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10350" tabRatio="935" firstSheet="1" activeTab="5"/>
  </bookViews>
  <sheets>
    <sheet name="封面" sheetId="1" r:id="rId1"/>
    <sheet name="目录" sheetId="2" r:id="rId2"/>
    <sheet name="表1－收支总表" sheetId="3" r:id="rId3"/>
    <sheet name="表2－收入总表" sheetId="4" r:id="rId4"/>
    <sheet name="表3－支出总表 " sheetId="5" r:id="rId5"/>
    <sheet name="表4－财政拨款支出总表" sheetId="6" r:id="rId6"/>
    <sheet name="表5－一般公共预算支出明细表" sheetId="7" r:id="rId7"/>
    <sheet name="表6－一般公共预算基本支出明细表" sheetId="8" r:id="rId8"/>
    <sheet name="表7－一般公共预算拨款“三公”经费及会议费、培训费支出预算表" sheetId="9" r:id="rId9"/>
    <sheet name="表8－政府性基金收支表" sheetId="10" r:id="rId10"/>
  </sheets>
  <definedNames>
    <definedName name="_xlnm.Print_Area" localSheetId="2">'表1－收支总表'!$A$1:$D$34</definedName>
    <definedName name="_xlnm.Print_Area" localSheetId="3">'表2－收入总表'!$A$1:$K$23</definedName>
    <definedName name="_xlnm.Print_Area" localSheetId="4">'表3－支出总表 '!$A$1:$H$23</definedName>
    <definedName name="_xlnm.Print_Area" localSheetId="6">'表5－一般公共预算支出明细表'!$A$1:$H$23</definedName>
    <definedName name="_xlnm.Print_Area" localSheetId="7">'表6－一般公共预算基本支出明细表'!$A$1:$F$35</definedName>
    <definedName name="_xlnm.Print_Area" localSheetId="8">'表7－一般公共预算拨款“三公”经费及会议费、培训费支出预算表'!$A$1:$H$9</definedName>
    <definedName name="_xlnm.Print_Area" localSheetId="9">'表8－政府性基金收支表'!$A$1:$H$21</definedName>
    <definedName name="_xlnm.Print_Titles" localSheetId="2">'表1－收支总表'!$1:$5</definedName>
    <definedName name="_xlnm.Print_Titles" localSheetId="3">'表2－收入总表'!$1:$5</definedName>
    <definedName name="_xlnm.Print_Titles" localSheetId="4">'表3－支出总表 '!$1:$5</definedName>
    <definedName name="_xlnm.Print_Titles" localSheetId="5">'表4－财政拨款支出总表'!$1:$5</definedName>
    <definedName name="_xlnm.Print_Titles" localSheetId="6">'表5－一般公共预算支出明细表'!$1:$5</definedName>
    <definedName name="_xlnm.Print_Titles" localSheetId="7">'表6－一般公共预算基本支出明细表'!$1:$4</definedName>
    <definedName name="_xlnm.Print_Titles" localSheetId="8">'表7－一般公共预算拨款“三公”经费及会议费、培训费支出预算表'!$1:$7</definedName>
    <definedName name="_xlnm.Print_Titles" localSheetId="9">'表8－政府性基金收支表'!$1:$4</definedName>
  </definedNames>
  <calcPr fullCalcOnLoad="1"/>
</workbook>
</file>

<file path=xl/sharedStrings.xml><?xml version="1.0" encoding="utf-8"?>
<sst xmlns="http://schemas.openxmlformats.org/spreadsheetml/2006/main" count="372" uniqueCount="225">
  <si>
    <t>附件2</t>
  </si>
  <si>
    <t>2017年部门决算公开报表</t>
  </si>
  <si>
    <t xml:space="preserve">                        部门主要负责人审签情况：</t>
  </si>
  <si>
    <t>目    录</t>
  </si>
  <si>
    <t>表1</t>
  </si>
  <si>
    <t>部门决算收支总表</t>
  </si>
  <si>
    <t>表2</t>
  </si>
  <si>
    <t>部门决算收入总表</t>
  </si>
  <si>
    <t>表3</t>
  </si>
  <si>
    <t>部门决算支出总表</t>
  </si>
  <si>
    <t>表4</t>
  </si>
  <si>
    <t>部门决算财政拨款收支总表</t>
  </si>
  <si>
    <t>表5</t>
  </si>
  <si>
    <t>部门决算一般公共预算财政拨款支出明细表（按功能分类科目）</t>
  </si>
  <si>
    <t>表6</t>
  </si>
  <si>
    <t>部门决算一般公共预算财政拨款基本支出表（按经济分类科目）</t>
  </si>
  <si>
    <t>表7</t>
  </si>
  <si>
    <t>部门决算一般公共决预算财政拨款“三公”经费及会议费、培训费支出表</t>
  </si>
  <si>
    <t>表8</t>
  </si>
  <si>
    <t>部门决算政府性基金收支表</t>
  </si>
  <si>
    <t>01表</t>
  </si>
  <si>
    <t>编制部门：</t>
  </si>
  <si>
    <t>单位：万元</t>
  </si>
  <si>
    <t>收    入</t>
  </si>
  <si>
    <t>支    出</t>
  </si>
  <si>
    <t>项    目</t>
  </si>
  <si>
    <t>决算数</t>
  </si>
  <si>
    <t>项目</t>
  </si>
  <si>
    <t xml:space="preserve">  1、财政拨款收入</t>
  </si>
  <si>
    <t xml:space="preserve">  1、一般公共服务支出</t>
  </si>
  <si>
    <t xml:space="preserve">    其中：一般公共预算财政拨款</t>
  </si>
  <si>
    <t xml:space="preserve">  2、外交支出</t>
  </si>
  <si>
    <t xml:space="preserve">         政府性基金预算财政拨款</t>
  </si>
  <si>
    <t xml:space="preserve">  3、国防支出</t>
  </si>
  <si>
    <t xml:space="preserve">         国有资本经营预算财政拨款</t>
  </si>
  <si>
    <t xml:space="preserve">  4、公共安全支出</t>
  </si>
  <si>
    <t xml:space="preserve">  2、上级补助收入</t>
  </si>
  <si>
    <t xml:space="preserve">  5、教育支出</t>
  </si>
  <si>
    <t xml:space="preserve">  3、事业收入</t>
  </si>
  <si>
    <t xml:space="preserve">  6、科学技术支出</t>
  </si>
  <si>
    <t xml:space="preserve">      其中：纳入财政专户管理的收费</t>
  </si>
  <si>
    <t xml:space="preserve">  7、文化体育与传媒支出</t>
  </si>
  <si>
    <t xml:space="preserve">  4、经营收入</t>
  </si>
  <si>
    <t xml:space="preserve">  8、社会保障和就业支出</t>
  </si>
  <si>
    <t xml:space="preserve">  5、附属单位上缴收入</t>
  </si>
  <si>
    <t xml:space="preserve">  9、医疗卫生与计划生育支出</t>
  </si>
  <si>
    <t xml:space="preserve">  6、其他收入</t>
  </si>
  <si>
    <t xml:space="preserve">  10、节能环保支出</t>
  </si>
  <si>
    <t xml:space="preserve">  11、城乡社区支出</t>
  </si>
  <si>
    <t xml:space="preserve">  12、农林水支出</t>
  </si>
  <si>
    <t xml:space="preserve">  13、交通运输支出</t>
  </si>
  <si>
    <t xml:space="preserve">  14、资源勘探信息等支出</t>
  </si>
  <si>
    <t xml:space="preserve">  15、商业服务业等支出</t>
  </si>
  <si>
    <t xml:space="preserve">  16、金融支出</t>
  </si>
  <si>
    <t xml:space="preserve">  17、援助其他地区支出</t>
  </si>
  <si>
    <t xml:space="preserve">  18、国土海洋气象等支出</t>
  </si>
  <si>
    <t xml:space="preserve">  19、住房保障支出</t>
  </si>
  <si>
    <t xml:space="preserve">  20、油物资储备支出</t>
  </si>
  <si>
    <t xml:space="preserve">  21、其他支出</t>
  </si>
  <si>
    <t>本年收入合计</t>
  </si>
  <si>
    <t>本年支出合计</t>
  </si>
  <si>
    <t>用事业基金弥补收支差额</t>
  </si>
  <si>
    <t xml:space="preserve">    结余分配 </t>
  </si>
  <si>
    <t xml:space="preserve">       年初结转和结余</t>
  </si>
  <si>
    <t xml:space="preserve">    年末结转和结余</t>
  </si>
  <si>
    <t>收入总计</t>
  </si>
  <si>
    <t>支出总计</t>
  </si>
  <si>
    <t>注：本表反映部门本年度的总收支和年末结转结余情况。</t>
  </si>
  <si>
    <t>02表</t>
  </si>
  <si>
    <t>财政拨款收入</t>
  </si>
  <si>
    <t>一般公共预算拨款</t>
  </si>
  <si>
    <t>政府性基金拨款</t>
  </si>
  <si>
    <t>上级补助收入</t>
  </si>
  <si>
    <t>事业收入</t>
  </si>
  <si>
    <t>经营收入</t>
  </si>
  <si>
    <t>附属单位上缴收入</t>
  </si>
  <si>
    <t>其他收入</t>
  </si>
  <si>
    <t>功能分类科目编码</t>
  </si>
  <si>
    <t>科目名称</t>
  </si>
  <si>
    <t>合计</t>
  </si>
  <si>
    <t>注：本表反映部门本年度取得的各项收入情况。</t>
  </si>
  <si>
    <t>03表</t>
  </si>
  <si>
    <t>基本支出</t>
  </si>
  <si>
    <t>项目支出</t>
  </si>
  <si>
    <t>上缴上级支出</t>
  </si>
  <si>
    <t>经营支出</t>
  </si>
  <si>
    <t>对附属单位补助支出</t>
  </si>
  <si>
    <t>注：本表反映部门本年度各项支出情况。</t>
  </si>
  <si>
    <t>04表</t>
  </si>
  <si>
    <t>收入</t>
  </si>
  <si>
    <t>支出</t>
  </si>
  <si>
    <t>一般公共预算财政拨款</t>
  </si>
  <si>
    <t>政府性基金预算财政拨款</t>
  </si>
  <si>
    <t>1、一般公共预算财政拨款</t>
  </si>
  <si>
    <t>2、政府性基金预算财政拨款</t>
  </si>
  <si>
    <t>3、国有资本经营预算收入</t>
  </si>
  <si>
    <t>年初财政拨款结转和结余</t>
  </si>
  <si>
    <t>年末财政拨款结转和结余</t>
  </si>
  <si>
    <t xml:space="preserve">    一般公共预算财政拨款</t>
  </si>
  <si>
    <t xml:space="preserve">    政府性基金预算财政拨款</t>
  </si>
  <si>
    <t>注：本表反映部门本年度一般公共预算财政拨款和政府性基金预算财政拨款的总收支和年末结转结余情况。</t>
  </si>
  <si>
    <t>05表</t>
  </si>
  <si>
    <t>备注</t>
  </si>
  <si>
    <t>小计</t>
  </si>
  <si>
    <t>人员经费</t>
  </si>
  <si>
    <t>公用经费</t>
  </si>
  <si>
    <t>201</t>
  </si>
  <si>
    <t>一般公共服务支出</t>
  </si>
  <si>
    <t>注：本表反映部门本年度一般公共预算财政拨款实际支出情况。</t>
  </si>
  <si>
    <t>06表</t>
  </si>
  <si>
    <t>经济分类科目编码</t>
  </si>
  <si>
    <t>301</t>
  </si>
  <si>
    <t xml:space="preserve">工资福利支出 </t>
  </si>
  <si>
    <t xml:space="preserve">  30101</t>
  </si>
  <si>
    <t>基本工资</t>
  </si>
  <si>
    <t xml:space="preserve">  30102</t>
  </si>
  <si>
    <t>津贴补贴</t>
  </si>
  <si>
    <t>302</t>
  </si>
  <si>
    <t>商品和服务支出</t>
  </si>
  <si>
    <t xml:space="preserve">  30201</t>
  </si>
  <si>
    <t>办公费</t>
  </si>
  <si>
    <t xml:space="preserve">  30202</t>
  </si>
  <si>
    <t>印刷费</t>
  </si>
  <si>
    <t>其他资本性支出</t>
  </si>
  <si>
    <t>注：本表反映部门本年度一般公共预算财政拨款基本支出明细情况。</t>
  </si>
  <si>
    <t>部门决算一般公共预算财政拨款“三公”经费及会议费、培训费支出表</t>
  </si>
  <si>
    <t>07表</t>
  </si>
  <si>
    <t>一般公共预算财政拨款安排的“三公”经费</t>
  </si>
  <si>
    <t>会议费</t>
  </si>
  <si>
    <t>培训费</t>
  </si>
  <si>
    <t>因公出国（境）费用</t>
  </si>
  <si>
    <t>公务接待费</t>
  </si>
  <si>
    <t>公务用车购置及运行维护费</t>
  </si>
  <si>
    <t>公务用车购置费</t>
  </si>
  <si>
    <t>公务用车运行维护费</t>
  </si>
  <si>
    <t>注：本表反映部门本年度一般公共预算财政拨款“三公”经费、会议费、培训费的实际支出。</t>
  </si>
  <si>
    <t>08表</t>
  </si>
  <si>
    <t>年初结转和结余</t>
  </si>
  <si>
    <t>本年收入</t>
  </si>
  <si>
    <t>本年支出</t>
  </si>
  <si>
    <t>年末结转和结余</t>
  </si>
  <si>
    <t>注：本表反映部门本年度政府性基金预算财政拨款收入支出及结转和结余情况</t>
  </si>
  <si>
    <t xml:space="preserve">                        部门名称：汉阴县人力资源和社会保障局</t>
  </si>
  <si>
    <t xml:space="preserve">                        保密审查情况：</t>
  </si>
  <si>
    <t>否</t>
  </si>
  <si>
    <t>是</t>
  </si>
  <si>
    <t>本部门无政府性基金</t>
  </si>
  <si>
    <t>2011001</t>
  </si>
  <si>
    <t xml:space="preserve">  行政运行</t>
  </si>
  <si>
    <t xml:space="preserve">  行政运行</t>
  </si>
  <si>
    <t>2050301</t>
  </si>
  <si>
    <t xml:space="preserve">  初等职业教育</t>
  </si>
  <si>
    <t>2080199</t>
  </si>
  <si>
    <t xml:space="preserve">  其他人力资源和社会保障管理事务支出</t>
  </si>
  <si>
    <t>2080799</t>
  </si>
  <si>
    <t xml:space="preserve">  其他就业补助支出★</t>
  </si>
  <si>
    <t>2089901</t>
  </si>
  <si>
    <t xml:space="preserve">  其他社会保障和就业支出</t>
  </si>
  <si>
    <t>2130899</t>
  </si>
  <si>
    <t xml:space="preserve">  其他普惠金融发展支出</t>
  </si>
  <si>
    <t xml:space="preserve">  其他就业补助支出</t>
  </si>
  <si>
    <t>20110</t>
  </si>
  <si>
    <t>人力资源事务</t>
  </si>
  <si>
    <t>205</t>
  </si>
  <si>
    <t>20503</t>
  </si>
  <si>
    <t>教育支出</t>
  </si>
  <si>
    <t>职业教育</t>
  </si>
  <si>
    <t>208</t>
  </si>
  <si>
    <t>20801</t>
  </si>
  <si>
    <t>社会保障和就业支出</t>
  </si>
  <si>
    <t>人力资源和社会保障管理事务</t>
  </si>
  <si>
    <t>20807</t>
  </si>
  <si>
    <t>就业补助</t>
  </si>
  <si>
    <t>20899</t>
  </si>
  <si>
    <t>其他社会保障和就业支出</t>
  </si>
  <si>
    <t>213</t>
  </si>
  <si>
    <t>21308</t>
  </si>
  <si>
    <t>农林水支出</t>
  </si>
  <si>
    <t>普惠金融发展支出</t>
  </si>
  <si>
    <t xml:space="preserve">  30103</t>
  </si>
  <si>
    <t>奖金</t>
  </si>
  <si>
    <t>其他社会保障缴费</t>
  </si>
  <si>
    <t>机关事业单位基本养老保险缴费</t>
  </si>
  <si>
    <t>职业年金缴费</t>
  </si>
  <si>
    <r>
      <t xml:space="preserve">  3010</t>
    </r>
    <r>
      <rPr>
        <sz val="10"/>
        <rFont val="宋体"/>
        <family val="0"/>
      </rPr>
      <t>8</t>
    </r>
  </si>
  <si>
    <r>
      <t xml:space="preserve">  301</t>
    </r>
    <r>
      <rPr>
        <sz val="10"/>
        <rFont val="宋体"/>
        <family val="0"/>
      </rPr>
      <t>12</t>
    </r>
  </si>
  <si>
    <r>
      <t xml:space="preserve">  3010</t>
    </r>
    <r>
      <rPr>
        <sz val="10"/>
        <rFont val="宋体"/>
        <family val="0"/>
      </rPr>
      <t>9</t>
    </r>
  </si>
  <si>
    <r>
      <t xml:space="preserve">  301</t>
    </r>
    <r>
      <rPr>
        <sz val="10"/>
        <rFont val="宋体"/>
        <family val="0"/>
      </rPr>
      <t>99</t>
    </r>
  </si>
  <si>
    <t>其他工资福利支出</t>
  </si>
  <si>
    <r>
      <t xml:space="preserve">  3020</t>
    </r>
    <r>
      <rPr>
        <sz val="10"/>
        <rFont val="宋体"/>
        <family val="0"/>
      </rPr>
      <t>5</t>
    </r>
  </si>
  <si>
    <t>水费</t>
  </si>
  <si>
    <r>
      <t xml:space="preserve">  302</t>
    </r>
    <r>
      <rPr>
        <sz val="10"/>
        <rFont val="宋体"/>
        <family val="0"/>
      </rPr>
      <t>06</t>
    </r>
  </si>
  <si>
    <t>电费</t>
  </si>
  <si>
    <r>
      <t xml:space="preserve">  3020</t>
    </r>
    <r>
      <rPr>
        <sz val="10"/>
        <rFont val="宋体"/>
        <family val="0"/>
      </rPr>
      <t>7</t>
    </r>
  </si>
  <si>
    <t>邮电费</t>
  </si>
  <si>
    <r>
      <t xml:space="preserve">  3020</t>
    </r>
    <r>
      <rPr>
        <sz val="10"/>
        <rFont val="宋体"/>
        <family val="0"/>
      </rPr>
      <t>9</t>
    </r>
  </si>
  <si>
    <t>物业管理费</t>
  </si>
  <si>
    <r>
      <t xml:space="preserve">  302</t>
    </r>
    <r>
      <rPr>
        <sz val="10"/>
        <rFont val="宋体"/>
        <family val="0"/>
      </rPr>
      <t>11</t>
    </r>
  </si>
  <si>
    <t>差旅费</t>
  </si>
  <si>
    <r>
      <t xml:space="preserve">  302</t>
    </r>
    <r>
      <rPr>
        <sz val="10"/>
        <rFont val="宋体"/>
        <family val="0"/>
      </rPr>
      <t>13</t>
    </r>
  </si>
  <si>
    <t>维修（护）费</t>
  </si>
  <si>
    <t>会议费</t>
  </si>
  <si>
    <t>培训费</t>
  </si>
  <si>
    <r>
      <t xml:space="preserve">  302</t>
    </r>
    <r>
      <rPr>
        <sz val="10"/>
        <rFont val="宋体"/>
        <family val="0"/>
      </rPr>
      <t>15</t>
    </r>
  </si>
  <si>
    <r>
      <t xml:space="preserve">  3021</t>
    </r>
    <r>
      <rPr>
        <sz val="10"/>
        <rFont val="宋体"/>
        <family val="0"/>
      </rPr>
      <t>6</t>
    </r>
  </si>
  <si>
    <r>
      <t xml:space="preserve">  3021</t>
    </r>
    <r>
      <rPr>
        <sz val="10"/>
        <rFont val="宋体"/>
        <family val="0"/>
      </rPr>
      <t>7</t>
    </r>
  </si>
  <si>
    <t>公务接待费</t>
  </si>
  <si>
    <r>
      <t xml:space="preserve">  302</t>
    </r>
    <r>
      <rPr>
        <sz val="10"/>
        <rFont val="宋体"/>
        <family val="0"/>
      </rPr>
      <t>26</t>
    </r>
  </si>
  <si>
    <t>劳务费</t>
  </si>
  <si>
    <r>
      <t xml:space="preserve">  302</t>
    </r>
    <r>
      <rPr>
        <sz val="10"/>
        <rFont val="宋体"/>
        <family val="0"/>
      </rPr>
      <t>27</t>
    </r>
  </si>
  <si>
    <t>委托业务费</t>
  </si>
  <si>
    <r>
      <t xml:space="preserve">  302</t>
    </r>
    <r>
      <rPr>
        <sz val="10"/>
        <rFont val="宋体"/>
        <family val="0"/>
      </rPr>
      <t>28</t>
    </r>
  </si>
  <si>
    <t>工会经费</t>
  </si>
  <si>
    <r>
      <t xml:space="preserve">  302</t>
    </r>
    <r>
      <rPr>
        <sz val="10"/>
        <rFont val="宋体"/>
        <family val="0"/>
      </rPr>
      <t>29</t>
    </r>
  </si>
  <si>
    <t>福利费</t>
  </si>
  <si>
    <t xml:space="preserve">  30231</t>
  </si>
  <si>
    <t>公务用车运行维护费</t>
  </si>
  <si>
    <t xml:space="preserve">  30239</t>
  </si>
  <si>
    <t>其他交通费用</t>
  </si>
  <si>
    <r>
      <t>3</t>
    </r>
    <r>
      <rPr>
        <sz val="10"/>
        <rFont val="宋体"/>
        <family val="0"/>
      </rPr>
      <t>03</t>
    </r>
  </si>
  <si>
    <r>
      <t xml:space="preserve">  3100</t>
    </r>
    <r>
      <rPr>
        <sz val="10"/>
        <rFont val="宋体"/>
        <family val="0"/>
      </rPr>
      <t>9</t>
    </r>
  </si>
  <si>
    <t>奖励金</t>
  </si>
  <si>
    <t>汉阴县人社局</t>
  </si>
  <si>
    <t xml:space="preserve">  其他就业补助支出</t>
  </si>
  <si>
    <t xml:space="preserve">  初等职业教育</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</si>
</sst>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00;* \-#,##0.00;* &quot;-&quot;??;@"/>
    <numFmt numFmtId="178" formatCode="* #,##0;* \-#,##0;* &quot;-&quot;;@"/>
    <numFmt numFmtId="179" formatCode="&quot;¥&quot;* _-#,##0.00;&quot;¥&quot;* \-#,##0.00;&quot;¥&quot;* _-&quot;-&quot;??;@"/>
    <numFmt numFmtId="180" formatCode="#,##0.00_ "/>
    <numFmt numFmtId="181" formatCode="#,##0.0_ "/>
  </numFmts>
  <fonts count="29">
    <font>
      <sz val="9"/>
      <name val="宋体"/>
      <family val="0"/>
    </font>
    <font>
      <sz val="11"/>
      <color indexed="8"/>
      <name val="宋体"/>
      <family val="0"/>
    </font>
    <font>
      <sz val="20"/>
      <name val="方正小标宋简体"/>
      <family val="0"/>
    </font>
    <font>
      <b/>
      <sz val="20"/>
      <name val="宋体"/>
      <family val="0"/>
    </font>
    <font>
      <b/>
      <sz val="10"/>
      <name val="宋体"/>
      <family val="0"/>
    </font>
    <font>
      <sz val="10"/>
      <name val="宋体"/>
      <family val="0"/>
    </font>
    <font>
      <b/>
      <sz val="9"/>
      <name val="宋体"/>
      <family val="0"/>
    </font>
    <font>
      <sz val="12"/>
      <name val="宋体"/>
      <family val="0"/>
    </font>
    <font>
      <sz val="22"/>
      <name val="方正小标宋简体"/>
      <family val="0"/>
    </font>
    <font>
      <sz val="16"/>
      <name val="黑体"/>
      <family val="3"/>
    </font>
    <font>
      <sz val="36"/>
      <name val="方正小标宋简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s>
  <fills count="18">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45"/>
        <bgColor indexed="64"/>
      </patternFill>
    </fill>
    <fill>
      <patternFill patternType="solid">
        <fgColor indexed="55"/>
        <bgColor indexed="64"/>
      </patternFill>
    </fill>
    <fill>
      <patternFill patternType="solid">
        <fgColor indexed="53"/>
        <bgColor indexed="64"/>
      </patternFill>
    </fill>
    <fill>
      <patternFill patternType="solid">
        <fgColor indexed="51"/>
        <bgColor indexed="64"/>
      </patternFill>
    </fill>
    <fill>
      <patternFill patternType="solid">
        <fgColor indexed="62"/>
        <bgColor indexed="64"/>
      </patternFill>
    </fill>
  </fills>
  <borders count="19">
    <border>
      <left/>
      <right/>
      <top/>
      <bottom/>
      <diagonal/>
    </border>
    <border>
      <left/>
      <right/>
      <top/>
      <bottom style="medium">
        <color indexed="49"/>
      </bottom>
    </border>
    <border>
      <left/>
      <right/>
      <top/>
      <bottom style="medium">
        <color indexed="44"/>
      </bottom>
    </border>
    <border>
      <left/>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color indexed="63"/>
      </top>
      <bottom style="thin"/>
    </border>
    <border>
      <left>
        <color indexed="63"/>
      </left>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1" fillId="8" borderId="0" applyNumberFormat="0" applyBorder="0" applyAlignment="0" applyProtection="0"/>
    <xf numFmtId="0" fontId="11" fillId="3"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12" borderId="0" applyNumberFormat="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13" fillId="0" borderId="1" applyNumberFormat="0" applyFill="0" applyAlignment="0" applyProtection="0"/>
    <xf numFmtId="0" fontId="14" fillId="0" borderId="1" applyNumberFormat="0" applyFill="0" applyAlignment="0" applyProtection="0"/>
    <xf numFmtId="0" fontId="15" fillId="0" borderId="2" applyNumberFormat="0" applyFill="0" applyAlignment="0" applyProtection="0"/>
    <xf numFmtId="0" fontId="15" fillId="0" borderId="0" applyNumberFormat="0" applyFill="0" applyBorder="0" applyAlignment="0" applyProtection="0"/>
    <xf numFmtId="0" fontId="16" fillId="13" borderId="0" applyNumberFormat="0" applyBorder="0" applyAlignment="0" applyProtection="0"/>
    <xf numFmtId="0" fontId="17" fillId="0" borderId="0" applyNumberFormat="0" applyFill="0" applyBorder="0" applyAlignment="0" applyProtection="0"/>
    <xf numFmtId="0" fontId="18" fillId="7" borderId="0" applyNumberFormat="0" applyBorder="0" applyAlignment="0" applyProtection="0"/>
    <xf numFmtId="0" fontId="19" fillId="0" borderId="3" applyNumberFormat="0" applyFill="0" applyAlignment="0" applyProtection="0"/>
    <xf numFmtId="179" fontId="0" fillId="0" borderId="0" applyFont="0" applyFill="0" applyBorder="0" applyAlignment="0" applyProtection="0"/>
    <xf numFmtId="176" fontId="0" fillId="0" borderId="0" applyFont="0" applyFill="0" applyBorder="0" applyAlignment="0" applyProtection="0"/>
    <xf numFmtId="0" fontId="20" fillId="9" borderId="4" applyNumberFormat="0" applyAlignment="0" applyProtection="0"/>
    <xf numFmtId="0" fontId="21" fillId="14" borderId="5" applyNumberFormat="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6" applyNumberFormat="0" applyFill="0" applyAlignment="0" applyProtection="0"/>
    <xf numFmtId="177" fontId="0" fillId="0" borderId="0" applyFont="0" applyFill="0" applyBorder="0" applyAlignment="0" applyProtection="0"/>
    <xf numFmtId="178" fontId="0" fillId="0" borderId="0" applyFont="0" applyFill="0" applyBorder="0" applyAlignment="0" applyProtection="0"/>
    <xf numFmtId="0" fontId="11" fillId="11" borderId="0" applyNumberFormat="0" applyBorder="0" applyAlignment="0" applyProtection="0"/>
    <xf numFmtId="0" fontId="11" fillId="15" borderId="0" applyNumberFormat="0" applyBorder="0" applyAlignment="0" applyProtection="0"/>
    <xf numFmtId="0" fontId="11" fillId="14"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2" borderId="0" applyNumberFormat="0" applyBorder="0" applyAlignment="0" applyProtection="0"/>
    <xf numFmtId="0" fontId="25" fillId="10" borderId="0" applyNumberFormat="0" applyBorder="0" applyAlignment="0" applyProtection="0"/>
    <xf numFmtId="0" fontId="26" fillId="9" borderId="7" applyNumberFormat="0" applyAlignment="0" applyProtection="0"/>
    <xf numFmtId="0" fontId="27" fillId="3" borderId="4" applyNumberFormat="0" applyAlignment="0" applyProtection="0"/>
    <xf numFmtId="0" fontId="28" fillId="0" borderId="0" applyNumberFormat="0" applyFill="0" applyBorder="0" applyAlignment="0" applyProtection="0"/>
    <xf numFmtId="0" fontId="1" fillId="5" borderId="8" applyNumberFormat="0" applyFont="0" applyAlignment="0" applyProtection="0"/>
  </cellStyleXfs>
  <cellXfs count="121">
    <xf numFmtId="0" fontId="0" fillId="0" borderId="0" xfId="0" applyAlignment="1">
      <alignment/>
    </xf>
    <xf numFmtId="0" fontId="3" fillId="0" borderId="0" xfId="0" applyFont="1" applyFill="1" applyAlignment="1">
      <alignment horizontal="center" vertical="center"/>
    </xf>
    <xf numFmtId="0" fontId="4" fillId="0" borderId="0" xfId="0" applyFont="1" applyFill="1" applyAlignment="1">
      <alignment horizontal="right" vertical="center"/>
    </xf>
    <xf numFmtId="0" fontId="4" fillId="0" borderId="0" xfId="0" applyNumberFormat="1" applyFont="1" applyFill="1" applyBorder="1" applyAlignment="1" applyProtection="1">
      <alignment vertical="center"/>
      <protection/>
    </xf>
    <xf numFmtId="0" fontId="4" fillId="0" borderId="0" xfId="0" applyNumberFormat="1" applyFont="1" applyFill="1" applyBorder="1" applyAlignment="1" applyProtection="1">
      <alignment horizontal="left" vertical="center"/>
      <protection/>
    </xf>
    <xf numFmtId="0" fontId="4" fillId="0" borderId="0" xfId="0" applyFont="1" applyFill="1" applyAlignment="1">
      <alignment horizontal="center" vertical="center"/>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1" xfId="0" applyNumberFormat="1" applyFont="1" applyFill="1" applyBorder="1" applyAlignment="1" applyProtection="1">
      <alignment horizontal="center" vertical="center"/>
      <protection/>
    </xf>
    <xf numFmtId="0" fontId="4" fillId="0" borderId="9" xfId="0" applyNumberFormat="1" applyFont="1" applyFill="1" applyBorder="1" applyAlignment="1" applyProtection="1">
      <alignment horizontal="center" vertical="center"/>
      <protection/>
    </xf>
    <xf numFmtId="0" fontId="4" fillId="0" borderId="9" xfId="0" applyFont="1" applyFill="1" applyBorder="1" applyAlignment="1">
      <alignment horizontal="center" vertical="center"/>
    </xf>
    <xf numFmtId="0" fontId="5" fillId="0" borderId="9" xfId="0" applyNumberFormat="1" applyFont="1" applyFill="1" applyBorder="1" applyAlignment="1" applyProtection="1">
      <alignment vertical="center"/>
      <protection/>
    </xf>
    <xf numFmtId="4" fontId="5" fillId="0" borderId="9" xfId="0" applyNumberFormat="1" applyFont="1" applyFill="1" applyBorder="1" applyAlignment="1" applyProtection="1">
      <alignment horizontal="right" vertical="center"/>
      <protection/>
    </xf>
    <xf numFmtId="0" fontId="5" fillId="0" borderId="9" xfId="0" applyFont="1" applyFill="1" applyBorder="1" applyAlignment="1">
      <alignment horizontal="left" vertical="center"/>
    </xf>
    <xf numFmtId="4" fontId="5" fillId="0" borderId="9" xfId="0" applyNumberFormat="1" applyFont="1" applyFill="1" applyBorder="1" applyAlignment="1" applyProtection="1">
      <alignment horizontal="right" vertical="center" wrapText="1"/>
      <protection/>
    </xf>
    <xf numFmtId="0" fontId="5" fillId="0" borderId="9" xfId="0" applyFont="1" applyFill="1" applyBorder="1" applyAlignment="1">
      <alignment vertical="center"/>
    </xf>
    <xf numFmtId="0" fontId="4" fillId="0" borderId="9" xfId="0" applyFont="1" applyFill="1" applyBorder="1" applyAlignment="1">
      <alignment horizontal="left" vertical="center"/>
    </xf>
    <xf numFmtId="0" fontId="5" fillId="0" borderId="9" xfId="0" applyFont="1" applyFill="1" applyBorder="1" applyAlignment="1">
      <alignment/>
    </xf>
    <xf numFmtId="4" fontId="5" fillId="0" borderId="9" xfId="0" applyNumberFormat="1" applyFont="1" applyFill="1" applyBorder="1" applyAlignment="1">
      <alignment horizontal="right" vertical="center"/>
    </xf>
    <xf numFmtId="0" fontId="5" fillId="0" borderId="9" xfId="0" applyFont="1" applyBorder="1" applyAlignment="1">
      <alignment/>
    </xf>
    <xf numFmtId="0" fontId="5" fillId="0" borderId="9" xfId="0" applyNumberFormat="1" applyFont="1" applyFill="1" applyBorder="1" applyAlignment="1" applyProtection="1">
      <alignment horizontal="left" vertical="center"/>
      <protection/>
    </xf>
    <xf numFmtId="0" fontId="0" fillId="0" borderId="0" xfId="0" applyFill="1" applyAlignment="1">
      <alignment/>
    </xf>
    <xf numFmtId="0" fontId="3" fillId="0" borderId="0" xfId="0" applyFont="1" applyAlignment="1">
      <alignment horizontal="center" vertical="center" wrapText="1"/>
    </xf>
    <xf numFmtId="0" fontId="4" fillId="0" borderId="0" xfId="0" applyFont="1" applyAlignment="1">
      <alignment horizontal="right" vertical="center"/>
    </xf>
    <xf numFmtId="0" fontId="6" fillId="0" borderId="0" xfId="0" applyFont="1" applyAlignment="1">
      <alignment vertical="center"/>
    </xf>
    <xf numFmtId="0" fontId="6" fillId="0" borderId="0" xfId="0" applyFont="1" applyAlignment="1">
      <alignment horizontal="right" vertical="center"/>
    </xf>
    <xf numFmtId="0" fontId="4" fillId="0" borderId="9" xfId="0" applyNumberFormat="1" applyFont="1" applyFill="1" applyBorder="1" applyAlignment="1" applyProtection="1">
      <alignment horizontal="center" vertical="center" wrapText="1"/>
      <protection/>
    </xf>
    <xf numFmtId="0" fontId="3" fillId="0" borderId="0" xfId="0" applyFont="1" applyAlignment="1">
      <alignment vertical="center"/>
    </xf>
    <xf numFmtId="0" fontId="3" fillId="0" borderId="0" xfId="0" applyFont="1" applyBorder="1" applyAlignment="1">
      <alignment horizontal="center" vertical="center"/>
    </xf>
    <xf numFmtId="49" fontId="5" fillId="0" borderId="9" xfId="0" applyNumberFormat="1" applyFont="1" applyFill="1" applyBorder="1" applyAlignment="1" applyProtection="1">
      <alignment horizontal="left" vertical="center" wrapText="1"/>
      <protection/>
    </xf>
    <xf numFmtId="49" fontId="5" fillId="0" borderId="9" xfId="0" applyNumberFormat="1" applyFont="1" applyFill="1" applyBorder="1" applyAlignment="1" applyProtection="1">
      <alignment horizontal="right" vertical="center"/>
      <protection/>
    </xf>
    <xf numFmtId="49" fontId="5" fillId="0" borderId="9" xfId="0" applyNumberFormat="1" applyFont="1" applyFill="1" applyBorder="1" applyAlignment="1" applyProtection="1">
      <alignment horizontal="left" vertical="center"/>
      <protection/>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right"/>
    </xf>
    <xf numFmtId="0" fontId="0" fillId="0" borderId="0" xfId="0" applyFont="1" applyFill="1" applyAlignment="1">
      <alignment horizontal="center" vertical="center"/>
    </xf>
    <xf numFmtId="0" fontId="4" fillId="0" borderId="0" xfId="0" applyFont="1" applyAlignment="1">
      <alignment horizontal="right"/>
    </xf>
    <xf numFmtId="0" fontId="4" fillId="0" borderId="9" xfId="0" applyFont="1" applyFill="1" applyBorder="1" applyAlignment="1">
      <alignment horizontal="center" vertical="center" wrapText="1"/>
    </xf>
    <xf numFmtId="180" fontId="0" fillId="0" borderId="9" xfId="0" applyNumberFormat="1" applyFont="1" applyFill="1" applyBorder="1" applyAlignment="1" applyProtection="1">
      <alignment horizontal="right" vertical="center" wrapText="1"/>
      <protection/>
    </xf>
    <xf numFmtId="4" fontId="0" fillId="0" borderId="9" xfId="0" applyNumberFormat="1" applyFont="1" applyFill="1" applyBorder="1" applyAlignment="1" applyProtection="1">
      <alignment horizontal="right" vertical="center" wrapText="1"/>
      <protection/>
    </xf>
    <xf numFmtId="0" fontId="0" fillId="0" borderId="9" xfId="0" applyFont="1" applyBorder="1" applyAlignment="1">
      <alignment/>
    </xf>
    <xf numFmtId="0" fontId="0" fillId="0" borderId="9" xfId="0" applyFont="1" applyFill="1" applyBorder="1" applyAlignment="1">
      <alignment vertical="center"/>
    </xf>
    <xf numFmtId="4" fontId="0" fillId="0" borderId="9" xfId="0" applyNumberFormat="1" applyFont="1" applyFill="1" applyBorder="1" applyAlignment="1" applyProtection="1">
      <alignment horizontal="right" vertical="center"/>
      <protection/>
    </xf>
    <xf numFmtId="4" fontId="0" fillId="0" borderId="9" xfId="0" applyNumberFormat="1" applyFill="1" applyBorder="1" applyAlignment="1">
      <alignment horizontal="right" vertical="center"/>
    </xf>
    <xf numFmtId="0" fontId="0" fillId="0" borderId="9" xfId="0" applyBorder="1" applyAlignment="1">
      <alignment vertical="center"/>
    </xf>
    <xf numFmtId="4" fontId="0" fillId="0" borderId="9" xfId="0" applyNumberFormat="1" applyFill="1" applyBorder="1" applyAlignment="1">
      <alignment horizontal="right" vertical="center" wrapText="1"/>
    </xf>
    <xf numFmtId="0" fontId="6" fillId="0" borderId="9" xfId="0" applyFont="1" applyFill="1" applyBorder="1" applyAlignment="1">
      <alignment horizontal="center" vertical="center"/>
    </xf>
    <xf numFmtId="180" fontId="0" fillId="0" borderId="9" xfId="0" applyNumberFormat="1" applyFill="1" applyBorder="1" applyAlignment="1">
      <alignment horizontal="right" vertical="center"/>
    </xf>
    <xf numFmtId="0" fontId="6" fillId="0" borderId="11" xfId="0" applyFont="1" applyFill="1" applyBorder="1" applyAlignment="1">
      <alignment vertical="center"/>
    </xf>
    <xf numFmtId="0" fontId="6" fillId="0" borderId="11" xfId="0" applyFont="1" applyBorder="1" applyAlignment="1">
      <alignment vertical="center"/>
    </xf>
    <xf numFmtId="0" fontId="0" fillId="0" borderId="9" xfId="0" applyBorder="1" applyAlignment="1">
      <alignment/>
    </xf>
    <xf numFmtId="0" fontId="5" fillId="0" borderId="11" xfId="0" applyFont="1" applyFill="1" applyBorder="1" applyAlignment="1">
      <alignment vertical="center"/>
    </xf>
    <xf numFmtId="0" fontId="6" fillId="0" borderId="9" xfId="0" applyFont="1" applyFill="1" applyBorder="1" applyAlignment="1">
      <alignment vertical="center"/>
    </xf>
    <xf numFmtId="0" fontId="6" fillId="0" borderId="9" xfId="0" applyNumberFormat="1" applyFont="1" applyFill="1" applyBorder="1" applyAlignment="1" applyProtection="1">
      <alignment horizontal="center" vertical="center"/>
      <protection/>
    </xf>
    <xf numFmtId="0" fontId="4" fillId="0" borderId="0" xfId="0" applyFont="1" applyAlignment="1">
      <alignment vertical="center"/>
    </xf>
    <xf numFmtId="49" fontId="0" fillId="0" borderId="9" xfId="0" applyNumberFormat="1" applyFont="1" applyFill="1" applyBorder="1" applyAlignment="1" applyProtection="1">
      <alignment horizontal="left" vertical="center"/>
      <protection/>
    </xf>
    <xf numFmtId="0" fontId="0" fillId="0" borderId="0" xfId="0" applyAlignment="1">
      <alignment vertical="center"/>
    </xf>
    <xf numFmtId="0" fontId="4" fillId="0" borderId="12" xfId="0" applyNumberFormat="1" applyFont="1" applyFill="1" applyBorder="1" applyAlignment="1" applyProtection="1">
      <alignment vertical="center" wrapText="1"/>
      <protection/>
    </xf>
    <xf numFmtId="0" fontId="4" fillId="0" borderId="12" xfId="0" applyNumberFormat="1" applyFont="1" applyFill="1" applyBorder="1" applyAlignment="1" applyProtection="1">
      <alignment horizontal="center" vertical="center" wrapText="1"/>
      <protection/>
    </xf>
    <xf numFmtId="0" fontId="5" fillId="0" borderId="0" xfId="0" applyFont="1" applyAlignment="1">
      <alignment/>
    </xf>
    <xf numFmtId="0" fontId="3" fillId="0" borderId="0" xfId="0" applyFont="1" applyFill="1" applyAlignment="1">
      <alignment vertical="center"/>
    </xf>
    <xf numFmtId="0" fontId="0" fillId="0" borderId="9" xfId="0" applyFont="1" applyFill="1" applyBorder="1" applyAlignment="1">
      <alignment/>
    </xf>
    <xf numFmtId="0" fontId="6" fillId="0" borderId="12" xfId="0" applyFont="1" applyFill="1" applyBorder="1" applyAlignment="1">
      <alignment horizontal="center" vertical="center"/>
    </xf>
    <xf numFmtId="180" fontId="0" fillId="0" borderId="12" xfId="0" applyNumberFormat="1" applyFill="1" applyBorder="1" applyAlignment="1">
      <alignment horizontal="right" vertical="center"/>
    </xf>
    <xf numFmtId="0" fontId="6" fillId="0" borderId="9" xfId="0" applyFont="1" applyBorder="1" applyAlignment="1">
      <alignment/>
    </xf>
    <xf numFmtId="0" fontId="7" fillId="0" borderId="0" xfId="0" applyFont="1" applyAlignment="1">
      <alignment/>
    </xf>
    <xf numFmtId="0" fontId="7" fillId="0" borderId="0" xfId="0" applyNumberFormat="1" applyFont="1" applyAlignment="1">
      <alignment horizontal="center" vertical="center"/>
    </xf>
    <xf numFmtId="0" fontId="7" fillId="0" borderId="9" xfId="0" applyNumberFormat="1" applyFont="1" applyBorder="1" applyAlignment="1">
      <alignment horizontal="center" vertical="center"/>
    </xf>
    <xf numFmtId="0" fontId="7" fillId="0" borderId="12" xfId="0" applyNumberFormat="1" applyFont="1" applyBorder="1" applyAlignment="1">
      <alignment horizontal="center" vertical="center"/>
    </xf>
    <xf numFmtId="0" fontId="9" fillId="0" borderId="0" xfId="0" applyFont="1" applyAlignment="1">
      <alignment/>
    </xf>
    <xf numFmtId="0" fontId="10" fillId="0" borderId="0" xfId="0" applyFont="1" applyFill="1" applyAlignment="1">
      <alignment horizontal="center"/>
    </xf>
    <xf numFmtId="49" fontId="3" fillId="0" borderId="0" xfId="0" applyNumberFormat="1" applyFont="1" applyFill="1" applyAlignment="1" applyProtection="1">
      <alignment horizontal="center" vertical="center"/>
      <protection/>
    </xf>
    <xf numFmtId="0" fontId="3" fillId="0" borderId="0" xfId="0" applyFont="1" applyBorder="1" applyAlignment="1">
      <alignment horizontal="left"/>
    </xf>
    <xf numFmtId="0" fontId="0" fillId="0" borderId="0" xfId="0" applyBorder="1" applyAlignment="1">
      <alignment/>
    </xf>
    <xf numFmtId="4" fontId="6" fillId="0" borderId="12" xfId="0" applyNumberFormat="1" applyFont="1" applyFill="1" applyBorder="1" applyAlignment="1">
      <alignment vertical="center"/>
    </xf>
    <xf numFmtId="4" fontId="6" fillId="0" borderId="9" xfId="0" applyNumberFormat="1" applyFont="1" applyFill="1" applyBorder="1" applyAlignment="1">
      <alignment vertical="center"/>
    </xf>
    <xf numFmtId="181" fontId="6" fillId="0" borderId="9" xfId="0" applyNumberFormat="1" applyFont="1" applyFill="1" applyBorder="1" applyAlignment="1">
      <alignment vertical="center"/>
    </xf>
    <xf numFmtId="49" fontId="0" fillId="0" borderId="9" xfId="0" applyNumberFormat="1" applyFont="1" applyFill="1" applyBorder="1" applyAlignment="1" applyProtection="1">
      <alignment horizontal="left" vertical="center" shrinkToFit="1"/>
      <protection/>
    </xf>
    <xf numFmtId="4" fontId="5" fillId="0" borderId="9" xfId="0" applyNumberFormat="1" applyFont="1" applyFill="1" applyBorder="1" applyAlignment="1">
      <alignment horizontal="left" vertical="center"/>
    </xf>
    <xf numFmtId="4" fontId="6" fillId="0" borderId="11" xfId="0" applyNumberFormat="1" applyFont="1" applyFill="1" applyBorder="1" applyAlignment="1">
      <alignment horizontal="center" vertical="center"/>
    </xf>
    <xf numFmtId="0" fontId="6" fillId="0" borderId="13" xfId="0" applyFont="1" applyFill="1" applyBorder="1" applyAlignment="1">
      <alignment horizontal="center" vertical="center"/>
    </xf>
    <xf numFmtId="4" fontId="5" fillId="0" borderId="11" xfId="0" applyNumberFormat="1" applyFont="1" applyBorder="1" applyAlignment="1">
      <alignment horizontal="center" vertical="center"/>
    </xf>
    <xf numFmtId="49" fontId="5" fillId="0" borderId="9" xfId="0" applyNumberFormat="1" applyFont="1" applyFill="1" applyBorder="1" applyAlignment="1" applyProtection="1">
      <alignment horizontal="left" vertical="center" shrinkToFit="1"/>
      <protection/>
    </xf>
    <xf numFmtId="49" fontId="5" fillId="0" borderId="9" xfId="0" applyNumberFormat="1" applyFont="1" applyFill="1" applyBorder="1" applyAlignment="1" applyProtection="1">
      <alignment horizontal="left" vertical="center" wrapText="1"/>
      <protection/>
    </xf>
    <xf numFmtId="4" fontId="4" fillId="0" borderId="10" xfId="0" applyNumberFormat="1" applyFont="1" applyBorder="1" applyAlignment="1">
      <alignment horizontal="center" vertical="center" wrapText="1"/>
    </xf>
    <xf numFmtId="180" fontId="4" fillId="0" borderId="10" xfId="0" applyNumberFormat="1" applyFont="1" applyBorder="1" applyAlignment="1">
      <alignment horizontal="center" vertical="center" wrapText="1"/>
    </xf>
    <xf numFmtId="4" fontId="5" fillId="0" borderId="9" xfId="0" applyNumberFormat="1" applyFont="1" applyFill="1" applyBorder="1" applyAlignment="1" applyProtection="1">
      <alignment horizontal="center" vertical="center" wrapText="1"/>
      <protection/>
    </xf>
    <xf numFmtId="49" fontId="5" fillId="0" borderId="9" xfId="0" applyNumberFormat="1" applyFont="1" applyFill="1" applyBorder="1" applyAlignment="1" applyProtection="1">
      <alignment horizontal="left" vertical="center"/>
      <protection/>
    </xf>
    <xf numFmtId="49" fontId="0" fillId="0" borderId="9" xfId="0" applyNumberFormat="1" applyFont="1" applyFill="1" applyBorder="1" applyAlignment="1" applyProtection="1">
      <alignment horizontal="left" vertical="center"/>
      <protection/>
    </xf>
    <xf numFmtId="49" fontId="0" fillId="0" borderId="13" xfId="0" applyNumberFormat="1" applyFont="1" applyFill="1" applyBorder="1" applyAlignment="1" applyProtection="1">
      <alignment horizontal="center" vertical="center"/>
      <protection/>
    </xf>
    <xf numFmtId="49" fontId="0" fillId="0" borderId="11" xfId="0" applyNumberFormat="1" applyFont="1" applyFill="1" applyBorder="1" applyAlignment="1" applyProtection="1">
      <alignment horizontal="center" vertical="center"/>
      <protection/>
    </xf>
    <xf numFmtId="4" fontId="0" fillId="0" borderId="9" xfId="0" applyNumberFormat="1" applyFont="1" applyFill="1" applyBorder="1" applyAlignment="1" applyProtection="1">
      <alignment horizontal="right" vertical="center" wrapText="1"/>
      <protection/>
    </xf>
    <xf numFmtId="0" fontId="5" fillId="0" borderId="9" xfId="0" applyNumberFormat="1" applyFont="1" applyFill="1" applyBorder="1" applyAlignment="1" applyProtection="1">
      <alignment horizontal="right" vertical="center"/>
      <protection/>
    </xf>
    <xf numFmtId="0" fontId="7" fillId="0" borderId="9" xfId="0" applyNumberFormat="1" applyFont="1" applyBorder="1" applyAlignment="1">
      <alignment horizontal="left" vertical="center"/>
    </xf>
    <xf numFmtId="0" fontId="7" fillId="0" borderId="12" xfId="0" applyNumberFormat="1" applyFont="1" applyBorder="1" applyAlignment="1">
      <alignment horizontal="left" vertical="center"/>
    </xf>
    <xf numFmtId="0" fontId="8" fillId="0" borderId="0" xfId="0" applyFont="1" applyAlignment="1">
      <alignment horizontal="center"/>
    </xf>
    <xf numFmtId="0" fontId="2" fillId="0" borderId="0" xfId="0" applyFont="1" applyFill="1" applyAlignment="1">
      <alignment horizontal="center" vertical="center"/>
    </xf>
    <xf numFmtId="0" fontId="4" fillId="0" borderId="14" xfId="0" applyNumberFormat="1" applyFont="1" applyFill="1" applyBorder="1" applyAlignment="1" applyProtection="1">
      <alignment horizontal="left" vertical="center"/>
      <protection/>
    </xf>
    <xf numFmtId="0" fontId="4" fillId="0" borderId="13" xfId="0" applyNumberFormat="1" applyFont="1" applyFill="1" applyBorder="1" applyAlignment="1" applyProtection="1">
      <alignment horizontal="center" vertical="center"/>
      <protection/>
    </xf>
    <xf numFmtId="0" fontId="4" fillId="0" borderId="11" xfId="0" applyNumberFormat="1" applyFont="1" applyFill="1" applyBorder="1" applyAlignment="1" applyProtection="1">
      <alignment horizontal="center" vertical="center"/>
      <protection/>
    </xf>
    <xf numFmtId="0" fontId="4" fillId="0" borderId="9" xfId="0" applyNumberFormat="1" applyFont="1" applyFill="1" applyBorder="1" applyAlignment="1" applyProtection="1">
      <alignment horizontal="center" vertical="center"/>
      <protection/>
    </xf>
    <xf numFmtId="0" fontId="5" fillId="0" borderId="0" xfId="0" applyFont="1" applyBorder="1" applyAlignment="1">
      <alignment horizontal="left"/>
    </xf>
    <xf numFmtId="0" fontId="4" fillId="0" borderId="9" xfId="0" applyNumberFormat="1" applyFont="1" applyFill="1" applyBorder="1" applyAlignment="1" applyProtection="1">
      <alignment horizontal="center" vertical="center" wrapText="1"/>
      <protection/>
    </xf>
    <xf numFmtId="0" fontId="4" fillId="0" borderId="13" xfId="0" applyFont="1" applyBorder="1" applyAlignment="1">
      <alignment horizontal="center" vertical="center"/>
    </xf>
    <xf numFmtId="0" fontId="4" fillId="0" borderId="11" xfId="0" applyFont="1" applyBorder="1" applyAlignment="1">
      <alignment horizontal="center" vertical="center"/>
    </xf>
    <xf numFmtId="0" fontId="0" fillId="0" borderId="15" xfId="0" applyBorder="1" applyAlignment="1">
      <alignment horizontal="left" vertical="center"/>
    </xf>
    <xf numFmtId="0" fontId="5" fillId="0" borderId="15" xfId="0" applyFont="1" applyBorder="1" applyAlignment="1">
      <alignment horizontal="left"/>
    </xf>
    <xf numFmtId="0" fontId="4" fillId="0" borderId="9" xfId="0" applyFont="1" applyBorder="1" applyAlignment="1">
      <alignment horizontal="center" vertical="center"/>
    </xf>
    <xf numFmtId="0" fontId="5" fillId="0" borderId="15" xfId="0" applyFont="1" applyFill="1" applyBorder="1" applyAlignment="1">
      <alignment horizontal="left" vertical="center"/>
    </xf>
    <xf numFmtId="0" fontId="0" fillId="0" borderId="0" xfId="0" applyNumberFormat="1" applyFont="1" applyFill="1" applyBorder="1" applyAlignment="1" applyProtection="1">
      <alignment horizontal="left" vertical="center"/>
      <protection/>
    </xf>
    <xf numFmtId="0" fontId="4" fillId="0" borderId="16" xfId="0" applyNumberFormat="1" applyFont="1" applyFill="1" applyBorder="1" applyAlignment="1" applyProtection="1">
      <alignment horizontal="center" vertical="center"/>
      <protection/>
    </xf>
    <xf numFmtId="0" fontId="2" fillId="0" borderId="0" xfId="0" applyFont="1" applyBorder="1" applyAlignment="1">
      <alignment horizontal="center" vertical="center"/>
    </xf>
    <xf numFmtId="0" fontId="4" fillId="0" borderId="9"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0" xfId="0" applyFont="1" applyBorder="1" applyAlignment="1">
      <alignment horizontal="center" vertical="center" wrapText="1"/>
    </xf>
    <xf numFmtId="0" fontId="2" fillId="0" borderId="0" xfId="0" applyFont="1" applyAlignment="1">
      <alignment horizontal="center" vertical="center"/>
    </xf>
    <xf numFmtId="0" fontId="4" fillId="0" borderId="13" xfId="0" applyFont="1" applyBorder="1" applyAlignment="1">
      <alignment horizontal="center" vertical="center" wrapText="1"/>
    </xf>
    <xf numFmtId="0" fontId="4" fillId="0" borderId="11" xfId="0" applyFont="1" applyBorder="1" applyAlignment="1">
      <alignment horizontal="center" vertical="center" wrapText="1"/>
    </xf>
    <xf numFmtId="0" fontId="2" fillId="0" borderId="0" xfId="0" applyFont="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13"/>
  <sheetViews>
    <sheetView zoomScalePageLayoutView="0" workbookViewId="0" topLeftCell="A1">
      <selection activeCell="A6" sqref="A6"/>
    </sheetView>
  </sheetViews>
  <sheetFormatPr defaultColWidth="9.16015625" defaultRowHeight="11.25"/>
  <cols>
    <col min="1" max="1" width="163" style="0" customWidth="1"/>
    <col min="2" max="2" width="62.83203125" style="0" customWidth="1"/>
  </cols>
  <sheetData>
    <row r="1" ht="21.75" customHeight="1">
      <c r="A1" s="68" t="s">
        <v>0</v>
      </c>
    </row>
    <row r="2" ht="93" customHeight="1">
      <c r="A2" s="69" t="s">
        <v>1</v>
      </c>
    </row>
    <row r="3" spans="1:14" ht="132.75" customHeight="1">
      <c r="A3" s="70"/>
      <c r="N3" s="21"/>
    </row>
    <row r="4" ht="45" customHeight="1">
      <c r="A4" s="71" t="s">
        <v>142</v>
      </c>
    </row>
    <row r="5" ht="45" customHeight="1">
      <c r="A5" s="71" t="s">
        <v>143</v>
      </c>
    </row>
    <row r="6" ht="45" customHeight="1">
      <c r="A6" s="71" t="s">
        <v>2</v>
      </c>
    </row>
    <row r="7" ht="12.75" customHeight="1">
      <c r="A7" s="72"/>
    </row>
    <row r="8" ht="12.75" customHeight="1">
      <c r="A8" s="72"/>
    </row>
    <row r="9" ht="12.75" customHeight="1">
      <c r="A9" s="72"/>
    </row>
    <row r="10" ht="12.75" customHeight="1">
      <c r="A10" s="72"/>
    </row>
    <row r="11" ht="12.75" customHeight="1">
      <c r="A11" s="72"/>
    </row>
    <row r="12" ht="12.75" customHeight="1">
      <c r="A12" s="72"/>
    </row>
    <row r="13" ht="12.75" customHeight="1">
      <c r="A13" s="72"/>
    </row>
  </sheetData>
  <sheetProtection/>
  <printOptions/>
  <pageMargins left="0.95" right="0.75" top="1.17" bottom="0.61" header="0.5" footer="0.5"/>
  <pageSetup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J21"/>
  <sheetViews>
    <sheetView showGridLines="0" showZeros="0" zoomScalePageLayoutView="0" workbookViewId="0" topLeftCell="A1">
      <selection activeCell="H14" sqref="H14"/>
    </sheetView>
  </sheetViews>
  <sheetFormatPr defaultColWidth="9.16015625" defaultRowHeight="12.75" customHeight="1"/>
  <cols>
    <col min="1" max="1" width="12.5" style="0" customWidth="1"/>
    <col min="2" max="3" width="21.16015625" style="0" customWidth="1"/>
    <col min="4" max="4" width="20.33203125" style="0" customWidth="1"/>
    <col min="5" max="5" width="20.83203125" style="0" customWidth="1"/>
    <col min="6" max="6" width="18.83203125" style="0" customWidth="1"/>
    <col min="7" max="7" width="16.83203125" style="0" customWidth="1"/>
    <col min="8" max="8" width="22.83203125" style="0" customWidth="1"/>
  </cols>
  <sheetData>
    <row r="1" spans="1:8" ht="33.75" customHeight="1">
      <c r="A1" s="95" t="s">
        <v>19</v>
      </c>
      <c r="B1" s="95"/>
      <c r="C1" s="95"/>
      <c r="D1" s="95"/>
      <c r="E1" s="95"/>
      <c r="F1" s="95"/>
      <c r="G1" s="95"/>
      <c r="H1" s="95"/>
    </row>
    <row r="2" spans="1:8" ht="13.5" customHeight="1">
      <c r="A2" s="1"/>
      <c r="B2" s="1"/>
      <c r="C2" s="1"/>
      <c r="D2" s="1"/>
      <c r="E2" s="1"/>
      <c r="F2" s="1"/>
      <c r="G2" s="1"/>
      <c r="H2" s="2" t="s">
        <v>136</v>
      </c>
    </row>
    <row r="3" spans="1:8" ht="16.5" customHeight="1">
      <c r="A3" s="96" t="s">
        <v>21</v>
      </c>
      <c r="B3" s="96"/>
      <c r="C3" s="3"/>
      <c r="D3" s="4"/>
      <c r="E3" s="4"/>
      <c r="F3" s="4"/>
      <c r="G3" s="5"/>
      <c r="H3" s="2" t="s">
        <v>22</v>
      </c>
    </row>
    <row r="4" spans="1:8" ht="19.5" customHeight="1">
      <c r="A4" s="111" t="s">
        <v>25</v>
      </c>
      <c r="B4" s="111"/>
      <c r="C4" s="115" t="s">
        <v>137</v>
      </c>
      <c r="D4" s="115" t="s">
        <v>138</v>
      </c>
      <c r="E4" s="112" t="s">
        <v>139</v>
      </c>
      <c r="F4" s="113"/>
      <c r="G4" s="114"/>
      <c r="H4" s="115" t="s">
        <v>140</v>
      </c>
    </row>
    <row r="5" spans="1:8" ht="30.75" customHeight="1">
      <c r="A5" s="6" t="s">
        <v>77</v>
      </c>
      <c r="B5" s="6" t="s">
        <v>78</v>
      </c>
      <c r="C5" s="116"/>
      <c r="D5" s="116"/>
      <c r="E5" s="6" t="s">
        <v>103</v>
      </c>
      <c r="F5" s="6" t="s">
        <v>82</v>
      </c>
      <c r="G5" s="6" t="s">
        <v>83</v>
      </c>
      <c r="H5" s="116"/>
    </row>
    <row r="6" spans="1:8" ht="16.5" customHeight="1">
      <c r="A6" s="97" t="s">
        <v>79</v>
      </c>
      <c r="B6" s="98"/>
      <c r="C6" s="8"/>
      <c r="D6" s="9"/>
      <c r="E6" s="10"/>
      <c r="F6" s="10"/>
      <c r="G6" s="9"/>
      <c r="H6" s="9"/>
    </row>
    <row r="7" spans="1:10" ht="16.5" customHeight="1">
      <c r="A7" s="11"/>
      <c r="B7" s="12"/>
      <c r="C7" s="12"/>
      <c r="D7" s="13"/>
      <c r="E7" s="14"/>
      <c r="F7" s="14"/>
      <c r="G7" s="13"/>
      <c r="H7" s="14"/>
      <c r="J7" s="21"/>
    </row>
    <row r="8" spans="1:8" ht="16.5" customHeight="1">
      <c r="A8" s="11"/>
      <c r="B8" s="12"/>
      <c r="C8" s="12"/>
      <c r="D8" s="13"/>
      <c r="E8" s="14"/>
      <c r="F8" s="14"/>
      <c r="G8" s="13"/>
      <c r="H8" s="14"/>
    </row>
    <row r="9" spans="1:9" ht="16.5" customHeight="1">
      <c r="A9" s="11"/>
      <c r="B9" s="12"/>
      <c r="C9" s="12"/>
      <c r="D9" s="13"/>
      <c r="E9" s="14"/>
      <c r="F9" s="14"/>
      <c r="G9" s="13"/>
      <c r="H9" s="14"/>
      <c r="I9" s="21"/>
    </row>
    <row r="10" spans="1:9" ht="16.5" customHeight="1">
      <c r="A10" s="11"/>
      <c r="B10" s="12"/>
      <c r="C10" s="12"/>
      <c r="D10" s="13"/>
      <c r="E10" s="14"/>
      <c r="F10" s="14"/>
      <c r="G10" s="13"/>
      <c r="H10" s="14"/>
      <c r="I10" s="21"/>
    </row>
    <row r="11" spans="1:8" ht="16.5" customHeight="1">
      <c r="A11" s="11"/>
      <c r="B11" s="12"/>
      <c r="C11" s="12"/>
      <c r="D11" s="13"/>
      <c r="E11" s="14"/>
      <c r="F11" s="14"/>
      <c r="G11" s="13"/>
      <c r="H11" s="14"/>
    </row>
    <row r="12" spans="1:8" ht="16.5" customHeight="1">
      <c r="A12" s="11"/>
      <c r="B12" s="12"/>
      <c r="C12" s="12"/>
      <c r="D12" s="13"/>
      <c r="E12" s="14"/>
      <c r="F12" s="14"/>
      <c r="G12" s="13"/>
      <c r="H12" s="14"/>
    </row>
    <row r="13" spans="1:8" ht="16.5" customHeight="1">
      <c r="A13" s="11"/>
      <c r="B13" s="12"/>
      <c r="C13" s="12"/>
      <c r="D13" s="13"/>
      <c r="E13" s="14"/>
      <c r="F13" s="14"/>
      <c r="G13" s="13"/>
      <c r="H13" s="14"/>
    </row>
    <row r="14" spans="1:8" ht="16.5" customHeight="1">
      <c r="A14" s="15"/>
      <c r="B14" s="12"/>
      <c r="C14" s="12"/>
      <c r="D14" s="13"/>
      <c r="E14" s="14"/>
      <c r="F14" s="14"/>
      <c r="G14" s="13"/>
      <c r="H14" s="14"/>
    </row>
    <row r="15" spans="1:8" ht="16.5" customHeight="1">
      <c r="A15" s="15"/>
      <c r="B15" s="12"/>
      <c r="C15" s="12"/>
      <c r="D15" s="13"/>
      <c r="E15" s="14"/>
      <c r="F15" s="14"/>
      <c r="G15" s="13"/>
      <c r="H15" s="14"/>
    </row>
    <row r="16" spans="1:8" ht="16.5" customHeight="1">
      <c r="A16" s="15"/>
      <c r="B16" s="12"/>
      <c r="C16" s="12"/>
      <c r="D16" s="13"/>
      <c r="E16" s="14"/>
      <c r="F16" s="14"/>
      <c r="G16" s="16"/>
      <c r="H16" s="14"/>
    </row>
    <row r="17" spans="1:8" ht="16.5" customHeight="1">
      <c r="A17" s="17"/>
      <c r="B17" s="18"/>
      <c r="C17" s="18"/>
      <c r="D17" s="13"/>
      <c r="E17" s="14"/>
      <c r="F17" s="14"/>
      <c r="G17" s="13"/>
      <c r="H17" s="14"/>
    </row>
    <row r="18" spans="1:8" ht="16.5" customHeight="1">
      <c r="A18" s="19"/>
      <c r="B18" s="18"/>
      <c r="C18" s="18"/>
      <c r="D18" s="13"/>
      <c r="E18" s="14"/>
      <c r="F18" s="14"/>
      <c r="G18" s="13"/>
      <c r="H18" s="14"/>
    </row>
    <row r="19" spans="1:8" ht="16.5" customHeight="1">
      <c r="A19" s="19"/>
      <c r="B19" s="18"/>
      <c r="C19" s="18"/>
      <c r="D19" s="13"/>
      <c r="E19" s="14"/>
      <c r="F19" s="14"/>
      <c r="G19" s="13"/>
      <c r="H19" s="14"/>
    </row>
    <row r="20" spans="1:8" ht="16.5" customHeight="1">
      <c r="A20" s="15"/>
      <c r="B20" s="18"/>
      <c r="C20" s="18"/>
      <c r="D20" s="13"/>
      <c r="E20" s="14"/>
      <c r="F20" s="14"/>
      <c r="G20" s="20"/>
      <c r="H20" s="14"/>
    </row>
    <row r="21" spans="1:8" ht="16.5" customHeight="1">
      <c r="A21" s="105" t="s">
        <v>141</v>
      </c>
      <c r="B21" s="105"/>
      <c r="C21" s="105"/>
      <c r="D21" s="105"/>
      <c r="E21" s="105"/>
      <c r="F21" s="105"/>
      <c r="G21" s="105"/>
      <c r="H21" s="105"/>
    </row>
    <row r="22" ht="16.5" customHeight="1"/>
    <row r="23" ht="16.5" customHeight="1"/>
    <row r="24" ht="16.5" customHeight="1"/>
    <row r="25" ht="16.5" customHeight="1"/>
    <row r="26" ht="16.5" customHeight="1"/>
    <row r="27" ht="16.5" customHeight="1"/>
    <row r="28" ht="16.5" customHeight="1"/>
  </sheetData>
  <sheetProtection/>
  <mergeCells count="9">
    <mergeCell ref="A6:B6"/>
    <mergeCell ref="A21:H21"/>
    <mergeCell ref="C4:C5"/>
    <mergeCell ref="D4:D5"/>
    <mergeCell ref="H4:H5"/>
    <mergeCell ref="A1:H1"/>
    <mergeCell ref="A3:B3"/>
    <mergeCell ref="A4:B4"/>
    <mergeCell ref="E4:G4"/>
  </mergeCells>
  <printOptions horizontalCentered="1"/>
  <pageMargins left="0.75" right="0.75" top="0.98" bottom="0.68" header="0.41" footer="0"/>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L15"/>
  <sheetViews>
    <sheetView zoomScaleSheetLayoutView="100" zoomScalePageLayoutView="0" workbookViewId="0" topLeftCell="A1">
      <selection activeCell="N8" sqref="N8"/>
    </sheetView>
  </sheetViews>
  <sheetFormatPr defaultColWidth="9.33203125" defaultRowHeight="11.25"/>
  <cols>
    <col min="1" max="1" width="11.5" style="0" customWidth="1"/>
    <col min="10" max="10" width="17" style="0" customWidth="1"/>
    <col min="11" max="11" width="14.33203125" style="0" customWidth="1"/>
    <col min="12" max="12" width="37.66015625" style="0" customWidth="1"/>
  </cols>
  <sheetData>
    <row r="1" spans="1:12" ht="27">
      <c r="A1" s="94" t="s">
        <v>3</v>
      </c>
      <c r="B1" s="94"/>
      <c r="C1" s="94"/>
      <c r="D1" s="94"/>
      <c r="E1" s="94"/>
      <c r="F1" s="94"/>
      <c r="G1" s="94"/>
      <c r="H1" s="94"/>
      <c r="I1" s="94"/>
      <c r="J1" s="94"/>
      <c r="K1" s="94"/>
      <c r="L1" s="94"/>
    </row>
    <row r="2" s="64" customFormat="1" ht="9" customHeight="1"/>
    <row r="3" ht="17.25" customHeight="1"/>
    <row r="4" spans="1:12" s="65" customFormat="1" ht="34.5" customHeight="1">
      <c r="A4" s="66" t="s">
        <v>4</v>
      </c>
      <c r="B4" s="92" t="s">
        <v>5</v>
      </c>
      <c r="C4" s="92"/>
      <c r="D4" s="92"/>
      <c r="E4" s="92"/>
      <c r="F4" s="92"/>
      <c r="G4" s="92"/>
      <c r="H4" s="92"/>
      <c r="I4" s="92"/>
      <c r="J4" s="92"/>
      <c r="K4" s="66" t="s">
        <v>144</v>
      </c>
      <c r="L4" s="66"/>
    </row>
    <row r="5" spans="1:12" s="65" customFormat="1" ht="34.5" customHeight="1">
      <c r="A5" s="66" t="s">
        <v>6</v>
      </c>
      <c r="B5" s="92" t="s">
        <v>7</v>
      </c>
      <c r="C5" s="92"/>
      <c r="D5" s="92"/>
      <c r="E5" s="92"/>
      <c r="F5" s="92"/>
      <c r="G5" s="92"/>
      <c r="H5" s="92"/>
      <c r="I5" s="92"/>
      <c r="J5" s="92"/>
      <c r="K5" s="66" t="s">
        <v>144</v>
      </c>
      <c r="L5" s="66"/>
    </row>
    <row r="6" spans="1:12" s="65" customFormat="1" ht="34.5" customHeight="1">
      <c r="A6" s="66" t="s">
        <v>8</v>
      </c>
      <c r="B6" s="92" t="s">
        <v>9</v>
      </c>
      <c r="C6" s="92"/>
      <c r="D6" s="92"/>
      <c r="E6" s="92"/>
      <c r="F6" s="92"/>
      <c r="G6" s="92"/>
      <c r="H6" s="92"/>
      <c r="I6" s="92"/>
      <c r="J6" s="92"/>
      <c r="K6" s="66" t="s">
        <v>144</v>
      </c>
      <c r="L6" s="66"/>
    </row>
    <row r="7" spans="1:12" s="65" customFormat="1" ht="34.5" customHeight="1">
      <c r="A7" s="66" t="s">
        <v>10</v>
      </c>
      <c r="B7" s="92" t="s">
        <v>11</v>
      </c>
      <c r="C7" s="92"/>
      <c r="D7" s="92"/>
      <c r="E7" s="92"/>
      <c r="F7" s="92"/>
      <c r="G7" s="92"/>
      <c r="H7" s="92"/>
      <c r="I7" s="92"/>
      <c r="J7" s="92"/>
      <c r="K7" s="66" t="s">
        <v>144</v>
      </c>
      <c r="L7" s="66"/>
    </row>
    <row r="8" spans="1:12" s="65" customFormat="1" ht="34.5" customHeight="1">
      <c r="A8" s="66" t="s">
        <v>12</v>
      </c>
      <c r="B8" s="92" t="s">
        <v>13</v>
      </c>
      <c r="C8" s="92"/>
      <c r="D8" s="92"/>
      <c r="E8" s="92"/>
      <c r="F8" s="92"/>
      <c r="G8" s="92"/>
      <c r="H8" s="92"/>
      <c r="I8" s="92"/>
      <c r="J8" s="92"/>
      <c r="K8" s="66" t="s">
        <v>144</v>
      </c>
      <c r="L8" s="66"/>
    </row>
    <row r="9" spans="1:12" s="65" customFormat="1" ht="34.5" customHeight="1">
      <c r="A9" s="66" t="s">
        <v>14</v>
      </c>
      <c r="B9" s="92" t="s">
        <v>15</v>
      </c>
      <c r="C9" s="92"/>
      <c r="D9" s="92"/>
      <c r="E9" s="92"/>
      <c r="F9" s="92"/>
      <c r="G9" s="92"/>
      <c r="H9" s="92"/>
      <c r="I9" s="92"/>
      <c r="J9" s="92"/>
      <c r="K9" s="66" t="s">
        <v>144</v>
      </c>
      <c r="L9" s="66"/>
    </row>
    <row r="10" spans="1:12" s="65" customFormat="1" ht="34.5" customHeight="1">
      <c r="A10" s="67" t="s">
        <v>16</v>
      </c>
      <c r="B10" s="93" t="s">
        <v>17</v>
      </c>
      <c r="C10" s="93"/>
      <c r="D10" s="93"/>
      <c r="E10" s="93"/>
      <c r="F10" s="93"/>
      <c r="G10" s="93"/>
      <c r="H10" s="93"/>
      <c r="I10" s="93"/>
      <c r="J10" s="93"/>
      <c r="K10" s="66" t="s">
        <v>144</v>
      </c>
      <c r="L10" s="67"/>
    </row>
    <row r="11" spans="1:12" s="65" customFormat="1" ht="34.5" customHeight="1">
      <c r="A11" s="66" t="s">
        <v>18</v>
      </c>
      <c r="B11" s="92" t="s">
        <v>19</v>
      </c>
      <c r="C11" s="92"/>
      <c r="D11" s="92"/>
      <c r="E11" s="92"/>
      <c r="F11" s="92"/>
      <c r="G11" s="92"/>
      <c r="H11" s="92"/>
      <c r="I11" s="92"/>
      <c r="J11" s="92"/>
      <c r="K11" s="66" t="s">
        <v>145</v>
      </c>
      <c r="L11" s="66" t="s">
        <v>146</v>
      </c>
    </row>
    <row r="12" spans="1:12" s="65" customFormat="1" ht="24.75" customHeight="1">
      <c r="A12"/>
      <c r="B12"/>
      <c r="C12"/>
      <c r="D12"/>
      <c r="E12"/>
      <c r="F12"/>
      <c r="G12"/>
      <c r="H12"/>
      <c r="I12"/>
      <c r="J12"/>
      <c r="K12"/>
      <c r="L12"/>
    </row>
    <row r="13" spans="1:12" s="65" customFormat="1" ht="24.75" customHeight="1">
      <c r="A13"/>
      <c r="B13"/>
      <c r="C13"/>
      <c r="D13"/>
      <c r="E13"/>
      <c r="F13"/>
      <c r="G13"/>
      <c r="H13"/>
      <c r="I13"/>
      <c r="J13"/>
      <c r="K13"/>
      <c r="L13"/>
    </row>
    <row r="14" spans="1:12" s="65" customFormat="1" ht="24.75" customHeight="1">
      <c r="A14"/>
      <c r="B14"/>
      <c r="C14"/>
      <c r="D14"/>
      <c r="E14"/>
      <c r="F14"/>
      <c r="G14"/>
      <c r="H14"/>
      <c r="I14"/>
      <c r="J14"/>
      <c r="K14"/>
      <c r="L14"/>
    </row>
    <row r="15" spans="1:12" s="65" customFormat="1" ht="24.75" customHeight="1">
      <c r="A15"/>
      <c r="B15"/>
      <c r="C15"/>
      <c r="D15"/>
      <c r="E15"/>
      <c r="F15"/>
      <c r="G15"/>
      <c r="H15"/>
      <c r="I15"/>
      <c r="J15"/>
      <c r="K15"/>
      <c r="L15"/>
    </row>
    <row r="16" ht="24.75" customHeight="1"/>
    <row r="17" ht="24.75" customHeight="1"/>
    <row r="18" ht="24.75" customHeight="1"/>
  </sheetData>
  <sheetProtection/>
  <mergeCells count="9">
    <mergeCell ref="B9:J9"/>
    <mergeCell ref="B10:J10"/>
    <mergeCell ref="B11:J11"/>
    <mergeCell ref="A1:L1"/>
    <mergeCell ref="B4:J4"/>
    <mergeCell ref="B5:J5"/>
    <mergeCell ref="B6:J6"/>
    <mergeCell ref="B7:J7"/>
    <mergeCell ref="B8:J8"/>
  </mergeCells>
  <printOptions/>
  <pageMargins left="0.75" right="0.75" top="1" bottom="1" header="0.51" footer="0.5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F35"/>
  <sheetViews>
    <sheetView showGridLines="0" showZeros="0" zoomScalePageLayoutView="0" workbookViewId="0" topLeftCell="A1">
      <selection activeCell="D31" sqref="D31"/>
    </sheetView>
  </sheetViews>
  <sheetFormatPr defaultColWidth="9.16015625" defaultRowHeight="12.75" customHeight="1"/>
  <cols>
    <col min="1" max="1" width="45.5" style="0" customWidth="1"/>
    <col min="2" max="2" width="34.5" style="0" customWidth="1"/>
    <col min="3" max="3" width="48.16015625" style="0" customWidth="1"/>
    <col min="4" max="4" width="34.83203125" style="0" customWidth="1"/>
    <col min="5" max="5" width="23.83203125" style="0" customWidth="1"/>
    <col min="6" max="6" width="29.5" style="0" customWidth="1"/>
  </cols>
  <sheetData>
    <row r="1" spans="1:6" ht="22.5" customHeight="1">
      <c r="A1" s="95" t="s">
        <v>5</v>
      </c>
      <c r="B1" s="95"/>
      <c r="C1" s="95"/>
      <c r="D1" s="95"/>
      <c r="E1" s="59"/>
      <c r="F1" s="59"/>
    </row>
    <row r="2" spans="1:5" ht="13.5" customHeight="1">
      <c r="A2" s="1"/>
      <c r="B2" s="1"/>
      <c r="C2" s="1"/>
      <c r="D2" s="2" t="s">
        <v>20</v>
      </c>
      <c r="E2" s="1"/>
    </row>
    <row r="3" spans="1:5" ht="15.75" customHeight="1">
      <c r="A3" s="96" t="s">
        <v>21</v>
      </c>
      <c r="B3" s="96"/>
      <c r="C3" s="4"/>
      <c r="D3" s="2" t="s">
        <v>22</v>
      </c>
      <c r="E3" s="4"/>
    </row>
    <row r="4" spans="1:4" ht="27" customHeight="1">
      <c r="A4" s="97" t="s">
        <v>23</v>
      </c>
      <c r="B4" s="98"/>
      <c r="C4" s="99" t="s">
        <v>24</v>
      </c>
      <c r="D4" s="99"/>
    </row>
    <row r="5" spans="1:4" s="58" customFormat="1" ht="24" customHeight="1">
      <c r="A5" s="9" t="s">
        <v>25</v>
      </c>
      <c r="B5" s="9" t="s">
        <v>26</v>
      </c>
      <c r="C5" s="9" t="s">
        <v>27</v>
      </c>
      <c r="D5" s="9" t="s">
        <v>26</v>
      </c>
    </row>
    <row r="6" spans="1:4" ht="15" customHeight="1">
      <c r="A6" s="11" t="s">
        <v>28</v>
      </c>
      <c r="B6" s="37">
        <f>B7</f>
        <v>2660.29</v>
      </c>
      <c r="C6" s="13" t="s">
        <v>29</v>
      </c>
      <c r="D6" s="38">
        <v>668.61</v>
      </c>
    </row>
    <row r="7" spans="1:4" ht="15" customHeight="1">
      <c r="A7" s="11" t="s">
        <v>30</v>
      </c>
      <c r="B7" s="37">
        <v>2660.29</v>
      </c>
      <c r="C7" s="13" t="s">
        <v>31</v>
      </c>
      <c r="D7" s="38"/>
    </row>
    <row r="8" spans="1:4" ht="15" customHeight="1">
      <c r="A8" s="11" t="s">
        <v>32</v>
      </c>
      <c r="B8" s="37"/>
      <c r="C8" s="13" t="s">
        <v>33</v>
      </c>
      <c r="D8" s="38"/>
    </row>
    <row r="9" spans="1:4" ht="15" customHeight="1">
      <c r="A9" s="11" t="s">
        <v>34</v>
      </c>
      <c r="B9" s="37">
        <v>0</v>
      </c>
      <c r="C9" s="13" t="s">
        <v>35</v>
      </c>
      <c r="D9" s="38"/>
    </row>
    <row r="10" spans="1:4" ht="15" customHeight="1">
      <c r="A10" s="11" t="s">
        <v>36</v>
      </c>
      <c r="B10" s="37">
        <v>0</v>
      </c>
      <c r="C10" s="13" t="s">
        <v>37</v>
      </c>
      <c r="D10" s="38">
        <v>600</v>
      </c>
    </row>
    <row r="11" spans="1:4" ht="15" customHeight="1">
      <c r="A11" s="11" t="s">
        <v>38</v>
      </c>
      <c r="B11" s="37"/>
      <c r="C11" s="13" t="s">
        <v>39</v>
      </c>
      <c r="D11" s="38"/>
    </row>
    <row r="12" spans="1:4" ht="15" customHeight="1">
      <c r="A12" s="11" t="s">
        <v>40</v>
      </c>
      <c r="B12" s="37">
        <v>0</v>
      </c>
      <c r="C12" s="13" t="s">
        <v>41</v>
      </c>
      <c r="D12" s="38"/>
    </row>
    <row r="13" spans="1:4" ht="15" customHeight="1">
      <c r="A13" s="11" t="s">
        <v>42</v>
      </c>
      <c r="B13" s="37">
        <v>0</v>
      </c>
      <c r="C13" s="13" t="s">
        <v>43</v>
      </c>
      <c r="D13" s="90">
        <v>1222.1</v>
      </c>
    </row>
    <row r="14" spans="1:4" ht="15" customHeight="1">
      <c r="A14" s="15" t="s">
        <v>44</v>
      </c>
      <c r="B14" s="37">
        <v>0</v>
      </c>
      <c r="C14" s="13" t="s">
        <v>45</v>
      </c>
      <c r="D14" s="38"/>
    </row>
    <row r="15" spans="1:4" ht="15" customHeight="1">
      <c r="A15" s="15" t="s">
        <v>46</v>
      </c>
      <c r="B15" s="38">
        <v>42.77</v>
      </c>
      <c r="C15" s="13" t="s">
        <v>47</v>
      </c>
      <c r="D15" s="38"/>
    </row>
    <row r="16" spans="1:4" ht="15" customHeight="1">
      <c r="A16" s="60"/>
      <c r="B16" s="38"/>
      <c r="C16" s="13" t="s">
        <v>48</v>
      </c>
      <c r="D16" s="38"/>
    </row>
    <row r="17" spans="1:4" ht="15" customHeight="1">
      <c r="A17" s="15"/>
      <c r="B17" s="41"/>
      <c r="C17" s="13" t="s">
        <v>49</v>
      </c>
      <c r="D17" s="38">
        <v>10</v>
      </c>
    </row>
    <row r="18" spans="1:4" ht="15" customHeight="1">
      <c r="A18" s="15"/>
      <c r="B18" s="42"/>
      <c r="C18" s="13" t="s">
        <v>50</v>
      </c>
      <c r="D18" s="38"/>
    </row>
    <row r="19" spans="1:4" ht="15" customHeight="1">
      <c r="A19" s="60"/>
      <c r="B19" s="41"/>
      <c r="C19" s="13" t="s">
        <v>51</v>
      </c>
      <c r="D19" s="38"/>
    </row>
    <row r="20" spans="1:4" ht="15" customHeight="1">
      <c r="A20" s="60"/>
      <c r="B20" s="41"/>
      <c r="C20" s="13" t="s">
        <v>52</v>
      </c>
      <c r="D20" s="38"/>
    </row>
    <row r="21" spans="1:4" ht="15" customHeight="1">
      <c r="A21" s="17"/>
      <c r="B21" s="41"/>
      <c r="C21" s="13" t="s">
        <v>53</v>
      </c>
      <c r="D21" s="38"/>
    </row>
    <row r="22" spans="1:4" ht="15" customHeight="1">
      <c r="A22" s="17"/>
      <c r="B22" s="41"/>
      <c r="C22" s="13" t="s">
        <v>54</v>
      </c>
      <c r="D22" s="38"/>
    </row>
    <row r="23" spans="1:4" ht="15" customHeight="1">
      <c r="A23" s="17"/>
      <c r="B23" s="41"/>
      <c r="C23" s="13" t="s">
        <v>55</v>
      </c>
      <c r="D23" s="38"/>
    </row>
    <row r="24" spans="1:4" ht="15" customHeight="1">
      <c r="A24" s="17"/>
      <c r="B24" s="41"/>
      <c r="C24" s="13" t="s">
        <v>56</v>
      </c>
      <c r="D24" s="38"/>
    </row>
    <row r="25" spans="1:4" ht="15" customHeight="1">
      <c r="A25" s="60"/>
      <c r="B25" s="41"/>
      <c r="C25" s="13" t="s">
        <v>57</v>
      </c>
      <c r="D25" s="38"/>
    </row>
    <row r="26" spans="1:4" ht="15" customHeight="1">
      <c r="A26" s="60"/>
      <c r="B26" s="42"/>
      <c r="C26" s="13" t="s">
        <v>58</v>
      </c>
      <c r="D26" s="38"/>
    </row>
    <row r="27" spans="1:4" ht="15" customHeight="1">
      <c r="A27" s="60"/>
      <c r="B27" s="41"/>
      <c r="D27" s="38"/>
    </row>
    <row r="28" spans="1:4" ht="15" customHeight="1">
      <c r="A28" s="60"/>
      <c r="B28" s="41"/>
      <c r="C28" s="13"/>
      <c r="D28" s="44"/>
    </row>
    <row r="29" spans="1:4" ht="15" customHeight="1">
      <c r="A29" s="61" t="s">
        <v>59</v>
      </c>
      <c r="B29" s="62">
        <f>B6+B9+B10+B12+B13+B14+B15</f>
        <v>2703.06</v>
      </c>
      <c r="C29" s="61" t="s">
        <v>60</v>
      </c>
      <c r="D29" s="73">
        <f>SUM(D6:D26)</f>
        <v>2500.71</v>
      </c>
    </row>
    <row r="30" spans="1:4" ht="19.5" customHeight="1">
      <c r="A30" s="36" t="s">
        <v>61</v>
      </c>
      <c r="B30" s="41"/>
      <c r="C30" s="16" t="s">
        <v>62</v>
      </c>
      <c r="D30" s="63"/>
    </row>
    <row r="31" spans="1:4" ht="15" customHeight="1">
      <c r="A31" s="16" t="s">
        <v>63</v>
      </c>
      <c r="B31" s="41">
        <v>84.59</v>
      </c>
      <c r="C31" s="51" t="s">
        <v>64</v>
      </c>
      <c r="D31" s="74">
        <v>286.95</v>
      </c>
    </row>
    <row r="32" spans="1:4" ht="15" customHeight="1">
      <c r="A32" s="13"/>
      <c r="B32" s="41"/>
      <c r="C32" s="51"/>
      <c r="D32" s="51"/>
    </row>
    <row r="33" spans="1:4" ht="15" customHeight="1">
      <c r="A33" s="52" t="s">
        <v>65</v>
      </c>
      <c r="B33" s="42">
        <f>B29+B31</f>
        <v>2787.65</v>
      </c>
      <c r="C33" s="45" t="s">
        <v>66</v>
      </c>
      <c r="D33" s="75">
        <f>D29+D31</f>
        <v>2787.66</v>
      </c>
    </row>
    <row r="34" spans="1:4" ht="20.25" customHeight="1">
      <c r="A34" s="100" t="s">
        <v>67</v>
      </c>
      <c r="B34" s="100"/>
      <c r="C34" s="100"/>
      <c r="D34" s="100"/>
    </row>
    <row r="35" spans="1:4" ht="18" customHeight="1">
      <c r="A35" s="100"/>
      <c r="B35" s="100"/>
      <c r="C35" s="100"/>
      <c r="D35" s="100"/>
    </row>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sheetData>
  <sheetProtection/>
  <mergeCells count="6">
    <mergeCell ref="A34:D34"/>
    <mergeCell ref="A35:D35"/>
    <mergeCell ref="A1:D1"/>
    <mergeCell ref="A3:B3"/>
    <mergeCell ref="A4:B4"/>
    <mergeCell ref="C4:D4"/>
  </mergeCells>
  <printOptions horizontalCentered="1"/>
  <pageMargins left="0.75" right="0.75" top="0.79" bottom="0.29" header="0" footer="0"/>
  <pageSetup horizontalDpi="600" verticalDpi="600" orientation="landscape" paperSize="9" scale="90"/>
</worksheet>
</file>

<file path=xl/worksheets/sheet4.xml><?xml version="1.0" encoding="utf-8"?>
<worksheet xmlns="http://schemas.openxmlformats.org/spreadsheetml/2006/main" xmlns:r="http://schemas.openxmlformats.org/officeDocument/2006/relationships">
  <sheetPr>
    <pageSetUpPr fitToPage="1"/>
  </sheetPr>
  <dimension ref="A1:K23"/>
  <sheetViews>
    <sheetView showGridLines="0" showZeros="0" zoomScalePageLayoutView="0" workbookViewId="0" topLeftCell="A1">
      <selection activeCell="H19" sqref="H19"/>
    </sheetView>
  </sheetViews>
  <sheetFormatPr defaultColWidth="9.16015625" defaultRowHeight="12.75" customHeight="1"/>
  <cols>
    <col min="1" max="1" width="11.5" style="0" customWidth="1"/>
    <col min="2" max="2" width="37.33203125" style="0" customWidth="1"/>
    <col min="3" max="3" width="17.83203125" style="0" customWidth="1"/>
    <col min="4" max="4" width="15.66015625" style="0" customWidth="1"/>
    <col min="5" max="6" width="11.66015625" style="0" hidden="1" customWidth="1"/>
    <col min="7" max="7" width="16.83203125" style="0" customWidth="1"/>
    <col min="8" max="8" width="16.5" style="0" customWidth="1"/>
    <col min="9" max="9" width="16.66015625" style="0" customWidth="1"/>
    <col min="10" max="10" width="20.16015625" style="0" customWidth="1"/>
    <col min="11" max="11" width="16.16015625" style="0" customWidth="1"/>
    <col min="12" max="253" width="9.16015625" style="0" customWidth="1"/>
  </cols>
  <sheetData>
    <row r="1" spans="1:11" ht="29.25" customHeight="1">
      <c r="A1" s="95" t="s">
        <v>7</v>
      </c>
      <c r="B1" s="95"/>
      <c r="C1" s="95"/>
      <c r="D1" s="95"/>
      <c r="E1" s="95"/>
      <c r="F1" s="95"/>
      <c r="G1" s="95"/>
      <c r="H1" s="95"/>
      <c r="I1" s="95"/>
      <c r="J1" s="95"/>
      <c r="K1" s="95"/>
    </row>
    <row r="2" ht="21.75" customHeight="1">
      <c r="K2" s="23" t="s">
        <v>68</v>
      </c>
    </row>
    <row r="3" spans="1:11" s="55" customFormat="1" ht="16.5" customHeight="1">
      <c r="A3" s="96" t="s">
        <v>21</v>
      </c>
      <c r="B3" s="96"/>
      <c r="C3" s="53"/>
      <c r="D3" s="53"/>
      <c r="E3" s="53"/>
      <c r="F3" s="53"/>
      <c r="G3" s="53"/>
      <c r="H3" s="53"/>
      <c r="I3" s="53"/>
      <c r="J3" s="53"/>
      <c r="K3" s="23" t="s">
        <v>22</v>
      </c>
    </row>
    <row r="4" spans="1:11" s="55" customFormat="1" ht="19.5" customHeight="1">
      <c r="A4" s="102" t="s">
        <v>27</v>
      </c>
      <c r="B4" s="103"/>
      <c r="C4" s="101" t="s">
        <v>59</v>
      </c>
      <c r="D4" s="101" t="s">
        <v>69</v>
      </c>
      <c r="E4" s="101" t="s">
        <v>70</v>
      </c>
      <c r="F4" s="101" t="s">
        <v>71</v>
      </c>
      <c r="G4" s="101" t="s">
        <v>72</v>
      </c>
      <c r="H4" s="101" t="s">
        <v>73</v>
      </c>
      <c r="I4" s="101" t="s">
        <v>74</v>
      </c>
      <c r="J4" s="101" t="s">
        <v>75</v>
      </c>
      <c r="K4" s="101" t="s">
        <v>76</v>
      </c>
    </row>
    <row r="5" spans="1:11" ht="28.5" customHeight="1">
      <c r="A5" s="56" t="s">
        <v>77</v>
      </c>
      <c r="B5" s="57" t="s">
        <v>78</v>
      </c>
      <c r="C5" s="101"/>
      <c r="D5" s="101"/>
      <c r="E5" s="101"/>
      <c r="F5" s="101"/>
      <c r="G5" s="101"/>
      <c r="H5" s="101"/>
      <c r="I5" s="101"/>
      <c r="J5" s="101"/>
      <c r="K5" s="101"/>
    </row>
    <row r="6" spans="1:11" ht="19.5" customHeight="1">
      <c r="A6" s="88" t="s">
        <v>79</v>
      </c>
      <c r="B6" s="89"/>
      <c r="C6" s="41">
        <f>D6+K6</f>
        <v>2703.06</v>
      </c>
      <c r="D6" s="41">
        <v>2660.29</v>
      </c>
      <c r="E6" s="41">
        <f aca="true" t="shared" si="0" ref="E6:J6">E9+E12+E15+E17+E19+E20</f>
        <v>0</v>
      </c>
      <c r="F6" s="41">
        <f t="shared" si="0"/>
        <v>0</v>
      </c>
      <c r="G6" s="41">
        <f t="shared" si="0"/>
        <v>0</v>
      </c>
      <c r="H6" s="41">
        <f t="shared" si="0"/>
        <v>0</v>
      </c>
      <c r="I6" s="41">
        <f t="shared" si="0"/>
        <v>0</v>
      </c>
      <c r="J6" s="41">
        <f t="shared" si="0"/>
        <v>0</v>
      </c>
      <c r="K6" s="41">
        <v>42.77</v>
      </c>
    </row>
    <row r="7" spans="1:11" ht="19.5" customHeight="1">
      <c r="A7" s="54" t="s">
        <v>106</v>
      </c>
      <c r="B7" s="54" t="s">
        <v>107</v>
      </c>
      <c r="C7" s="41">
        <f aca="true" t="shared" si="1" ref="C7:C22">D7+K7</f>
        <v>736.78</v>
      </c>
      <c r="D7" s="41">
        <v>736.78</v>
      </c>
      <c r="E7" s="41"/>
      <c r="F7" s="41"/>
      <c r="G7" s="41"/>
      <c r="H7" s="41"/>
      <c r="I7" s="41"/>
      <c r="J7" s="41"/>
      <c r="K7" s="41">
        <v>0</v>
      </c>
    </row>
    <row r="8" spans="1:11" ht="19.5" customHeight="1">
      <c r="A8" s="54" t="s">
        <v>161</v>
      </c>
      <c r="B8" s="54" t="s">
        <v>162</v>
      </c>
      <c r="C8" s="41">
        <f t="shared" si="1"/>
        <v>736.78</v>
      </c>
      <c r="D8" s="41">
        <v>736.78</v>
      </c>
      <c r="E8" s="41"/>
      <c r="F8" s="41"/>
      <c r="G8" s="41"/>
      <c r="H8" s="41"/>
      <c r="I8" s="41"/>
      <c r="J8" s="41"/>
      <c r="K8" s="41">
        <v>0</v>
      </c>
    </row>
    <row r="9" spans="1:11" ht="19.5" customHeight="1">
      <c r="A9" s="54" t="s">
        <v>147</v>
      </c>
      <c r="B9" s="54" t="s">
        <v>149</v>
      </c>
      <c r="C9" s="41">
        <f t="shared" si="1"/>
        <v>736.78</v>
      </c>
      <c r="D9" s="41">
        <v>736.78</v>
      </c>
      <c r="E9" s="41"/>
      <c r="F9" s="41"/>
      <c r="G9" s="41"/>
      <c r="H9" s="41"/>
      <c r="I9" s="41"/>
      <c r="J9" s="41"/>
      <c r="K9" s="41">
        <v>0</v>
      </c>
    </row>
    <row r="10" spans="1:11" ht="19.5" customHeight="1">
      <c r="A10" s="54" t="s">
        <v>163</v>
      </c>
      <c r="B10" s="54" t="s">
        <v>165</v>
      </c>
      <c r="C10" s="41">
        <f t="shared" si="1"/>
        <v>600</v>
      </c>
      <c r="D10" s="41">
        <v>600</v>
      </c>
      <c r="E10" s="41"/>
      <c r="F10" s="41"/>
      <c r="G10" s="41"/>
      <c r="H10" s="41"/>
      <c r="I10" s="41"/>
      <c r="J10" s="41"/>
      <c r="K10" s="41">
        <v>0</v>
      </c>
    </row>
    <row r="11" spans="1:11" ht="19.5" customHeight="1">
      <c r="A11" s="54" t="s">
        <v>164</v>
      </c>
      <c r="B11" s="54" t="s">
        <v>166</v>
      </c>
      <c r="C11" s="41">
        <f t="shared" si="1"/>
        <v>600</v>
      </c>
      <c r="D11" s="41">
        <v>600</v>
      </c>
      <c r="E11" s="41"/>
      <c r="F11" s="41"/>
      <c r="G11" s="41"/>
      <c r="H11" s="41"/>
      <c r="I11" s="41"/>
      <c r="J11" s="41"/>
      <c r="K11" s="41">
        <v>0</v>
      </c>
    </row>
    <row r="12" spans="1:11" ht="19.5" customHeight="1">
      <c r="A12" s="54" t="s">
        <v>150</v>
      </c>
      <c r="B12" s="87" t="s">
        <v>224</v>
      </c>
      <c r="C12" s="41">
        <f t="shared" si="1"/>
        <v>600</v>
      </c>
      <c r="D12" s="41">
        <v>600</v>
      </c>
      <c r="E12" s="41"/>
      <c r="F12" s="41"/>
      <c r="G12" s="41"/>
      <c r="H12" s="41"/>
      <c r="I12" s="41"/>
      <c r="J12" s="41"/>
      <c r="K12" s="41">
        <v>0</v>
      </c>
    </row>
    <row r="13" spans="1:11" ht="19.5" customHeight="1">
      <c r="A13" s="54" t="s">
        <v>167</v>
      </c>
      <c r="B13" s="87" t="s">
        <v>169</v>
      </c>
      <c r="C13" s="41">
        <f t="shared" si="1"/>
        <v>1356.28</v>
      </c>
      <c r="D13" s="41">
        <f>D15+D17+D19</f>
        <v>1313.51</v>
      </c>
      <c r="E13" s="41"/>
      <c r="F13" s="41"/>
      <c r="G13" s="41"/>
      <c r="H13" s="41"/>
      <c r="I13" s="41"/>
      <c r="J13" s="41"/>
      <c r="K13" s="41">
        <v>42.77</v>
      </c>
    </row>
    <row r="14" spans="1:11" ht="19.5" customHeight="1">
      <c r="A14" s="54" t="s">
        <v>168</v>
      </c>
      <c r="B14" s="87" t="s">
        <v>170</v>
      </c>
      <c r="C14" s="41">
        <f t="shared" si="1"/>
        <v>254.43</v>
      </c>
      <c r="D14" s="41">
        <v>254.43</v>
      </c>
      <c r="E14" s="41"/>
      <c r="F14" s="41"/>
      <c r="G14" s="41"/>
      <c r="H14" s="41"/>
      <c r="I14" s="41"/>
      <c r="J14" s="41"/>
      <c r="K14" s="41">
        <v>0</v>
      </c>
    </row>
    <row r="15" spans="1:11" ht="19.5" customHeight="1">
      <c r="A15" s="54" t="s">
        <v>152</v>
      </c>
      <c r="B15" s="54" t="s">
        <v>153</v>
      </c>
      <c r="C15" s="41">
        <f t="shared" si="1"/>
        <v>254.43</v>
      </c>
      <c r="D15" s="41">
        <v>254.43</v>
      </c>
      <c r="E15" s="41"/>
      <c r="F15" s="41"/>
      <c r="G15" s="41"/>
      <c r="H15" s="41"/>
      <c r="I15" s="41"/>
      <c r="J15" s="41"/>
      <c r="K15" s="41">
        <v>0</v>
      </c>
    </row>
    <row r="16" spans="1:11" ht="19.5" customHeight="1">
      <c r="A16" s="54" t="s">
        <v>171</v>
      </c>
      <c r="B16" s="54" t="s">
        <v>172</v>
      </c>
      <c r="C16" s="41">
        <f t="shared" si="1"/>
        <v>1075.34</v>
      </c>
      <c r="D16" s="41">
        <v>1057.34</v>
      </c>
      <c r="E16" s="41"/>
      <c r="F16" s="41"/>
      <c r="G16" s="41"/>
      <c r="H16" s="41"/>
      <c r="I16" s="41"/>
      <c r="J16" s="41"/>
      <c r="K16" s="41">
        <v>18</v>
      </c>
    </row>
    <row r="17" spans="1:11" ht="19.5" customHeight="1">
      <c r="A17" s="54" t="s">
        <v>154</v>
      </c>
      <c r="B17" s="87" t="s">
        <v>223</v>
      </c>
      <c r="C17" s="41">
        <f t="shared" si="1"/>
        <v>1075.34</v>
      </c>
      <c r="D17" s="41">
        <v>1057.34</v>
      </c>
      <c r="E17" s="41"/>
      <c r="F17" s="41"/>
      <c r="G17" s="41"/>
      <c r="H17" s="41"/>
      <c r="I17" s="41"/>
      <c r="J17" s="41"/>
      <c r="K17" s="41">
        <v>18</v>
      </c>
    </row>
    <row r="18" spans="1:11" ht="19.5" customHeight="1">
      <c r="A18" s="54" t="s">
        <v>173</v>
      </c>
      <c r="B18" s="87" t="s">
        <v>174</v>
      </c>
      <c r="C18" s="41">
        <f t="shared" si="1"/>
        <v>26.509999999999998</v>
      </c>
      <c r="D18" s="41">
        <v>1.74</v>
      </c>
      <c r="E18" s="41"/>
      <c r="F18" s="41"/>
      <c r="G18" s="41"/>
      <c r="H18" s="41"/>
      <c r="I18" s="41"/>
      <c r="J18" s="41"/>
      <c r="K18" s="41">
        <v>24.77</v>
      </c>
    </row>
    <row r="19" spans="1:11" ht="19.5" customHeight="1">
      <c r="A19" s="54" t="s">
        <v>156</v>
      </c>
      <c r="B19" s="54" t="s">
        <v>157</v>
      </c>
      <c r="C19" s="41">
        <f t="shared" si="1"/>
        <v>26.509999999999998</v>
      </c>
      <c r="D19" s="41">
        <v>1.74</v>
      </c>
      <c r="E19" s="41"/>
      <c r="F19" s="41"/>
      <c r="G19" s="41"/>
      <c r="H19" s="41"/>
      <c r="I19" s="41"/>
      <c r="J19" s="41"/>
      <c r="K19" s="41">
        <v>24.77</v>
      </c>
    </row>
    <row r="20" spans="1:11" ht="19.5" customHeight="1">
      <c r="A20" s="54" t="s">
        <v>175</v>
      </c>
      <c r="B20" s="54" t="s">
        <v>177</v>
      </c>
      <c r="C20" s="41">
        <f t="shared" si="1"/>
        <v>10</v>
      </c>
      <c r="D20" s="41">
        <v>10</v>
      </c>
      <c r="E20" s="41"/>
      <c r="F20" s="41"/>
      <c r="G20" s="41"/>
      <c r="H20" s="41"/>
      <c r="I20" s="41"/>
      <c r="J20" s="41"/>
      <c r="K20" s="41">
        <v>0</v>
      </c>
    </row>
    <row r="21" spans="1:11" ht="19.5" customHeight="1">
      <c r="A21" s="54" t="s">
        <v>176</v>
      </c>
      <c r="B21" s="54" t="s">
        <v>178</v>
      </c>
      <c r="C21" s="41">
        <f t="shared" si="1"/>
        <v>10</v>
      </c>
      <c r="D21" s="41">
        <v>10</v>
      </c>
      <c r="E21" s="41"/>
      <c r="F21" s="41"/>
      <c r="G21" s="41"/>
      <c r="H21" s="41"/>
      <c r="I21" s="41"/>
      <c r="J21" s="41"/>
      <c r="K21" s="41">
        <v>0</v>
      </c>
    </row>
    <row r="22" spans="1:11" ht="19.5" customHeight="1">
      <c r="A22" s="54" t="s">
        <v>158</v>
      </c>
      <c r="B22" s="54" t="s">
        <v>159</v>
      </c>
      <c r="C22" s="41">
        <f t="shared" si="1"/>
        <v>10</v>
      </c>
      <c r="D22" s="41">
        <v>10</v>
      </c>
      <c r="E22" s="41"/>
      <c r="F22" s="41"/>
      <c r="G22" s="41"/>
      <c r="H22" s="41"/>
      <c r="I22" s="41"/>
      <c r="J22" s="41"/>
      <c r="K22" s="41">
        <v>0</v>
      </c>
    </row>
    <row r="23" spans="1:11" ht="23.25" customHeight="1">
      <c r="A23" s="104" t="s">
        <v>80</v>
      </c>
      <c r="B23" s="104"/>
      <c r="C23" s="104"/>
      <c r="D23" s="104"/>
      <c r="E23" s="104"/>
      <c r="F23" s="104"/>
      <c r="G23" s="104"/>
      <c r="H23" s="104"/>
      <c r="I23" s="104"/>
      <c r="J23" s="104"/>
      <c r="K23" s="104"/>
    </row>
  </sheetData>
  <sheetProtection/>
  <mergeCells count="14">
    <mergeCell ref="A6:B6"/>
    <mergeCell ref="A23:K23"/>
    <mergeCell ref="C4:C5"/>
    <mergeCell ref="D4:D5"/>
    <mergeCell ref="E4:E5"/>
    <mergeCell ref="F4:F5"/>
    <mergeCell ref="K4:K5"/>
    <mergeCell ref="A1:K1"/>
    <mergeCell ref="A3:B3"/>
    <mergeCell ref="A4:B4"/>
    <mergeCell ref="G4:G5"/>
    <mergeCell ref="H4:H5"/>
    <mergeCell ref="I4:I5"/>
    <mergeCell ref="J4:J5"/>
  </mergeCells>
  <printOptions horizontalCentered="1"/>
  <pageMargins left="0.59" right="0.59" top="0.98" bottom="0.59" header="0.5" footer="0.5"/>
  <pageSetup fitToHeight="1000" fitToWidth="1"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H23"/>
  <sheetViews>
    <sheetView showGridLines="0" showZeros="0" zoomScalePageLayoutView="0" workbookViewId="0" topLeftCell="A1">
      <selection activeCell="H16" sqref="H16"/>
    </sheetView>
  </sheetViews>
  <sheetFormatPr defaultColWidth="9.16015625" defaultRowHeight="12.75" customHeight="1"/>
  <cols>
    <col min="1" max="1" width="10.5" style="0" customWidth="1"/>
    <col min="2" max="2" width="36.16015625" style="0" customWidth="1"/>
    <col min="3" max="3" width="19" style="0" customWidth="1"/>
    <col min="4" max="4" width="16.66015625" style="0" customWidth="1"/>
    <col min="5" max="5" width="14.5" style="0" customWidth="1"/>
    <col min="6" max="6" width="17" style="0" customWidth="1"/>
    <col min="7" max="7" width="16.83203125" style="0" customWidth="1"/>
    <col min="8" max="8" width="27.33203125" style="0" customWidth="1"/>
    <col min="9" max="252" width="9.16015625" style="0" customWidth="1"/>
  </cols>
  <sheetData>
    <row r="1" spans="1:8" ht="35.25" customHeight="1">
      <c r="A1" s="95" t="s">
        <v>9</v>
      </c>
      <c r="B1" s="95"/>
      <c r="C1" s="95"/>
      <c r="D1" s="95"/>
      <c r="E1" s="95"/>
      <c r="F1" s="95"/>
      <c r="G1" s="95"/>
      <c r="H1" s="95"/>
    </row>
    <row r="2" spans="1:8" ht="19.5" customHeight="1">
      <c r="A2" s="1"/>
      <c r="B2" s="1"/>
      <c r="C2" s="1"/>
      <c r="D2" s="1"/>
      <c r="E2" s="1"/>
      <c r="F2" s="1"/>
      <c r="G2" s="1"/>
      <c r="H2" s="23" t="s">
        <v>81</v>
      </c>
    </row>
    <row r="3" spans="1:8" ht="13.5" customHeight="1">
      <c r="A3" s="96" t="s">
        <v>21</v>
      </c>
      <c r="B3" s="96"/>
      <c r="C3" s="53"/>
      <c r="D3" s="53"/>
      <c r="E3" s="53"/>
      <c r="F3" s="53"/>
      <c r="G3" s="53"/>
      <c r="H3" s="23" t="s">
        <v>22</v>
      </c>
    </row>
    <row r="4" spans="1:8" ht="21" customHeight="1">
      <c r="A4" s="106" t="s">
        <v>27</v>
      </c>
      <c r="B4" s="106"/>
      <c r="C4" s="101" t="s">
        <v>79</v>
      </c>
      <c r="D4" s="101" t="s">
        <v>82</v>
      </c>
      <c r="E4" s="101" t="s">
        <v>83</v>
      </c>
      <c r="F4" s="101" t="s">
        <v>84</v>
      </c>
      <c r="G4" s="101" t="s">
        <v>85</v>
      </c>
      <c r="H4" s="101" t="s">
        <v>86</v>
      </c>
    </row>
    <row r="5" spans="1:8" ht="36.75" customHeight="1">
      <c r="A5" s="26" t="s">
        <v>77</v>
      </c>
      <c r="B5" s="26" t="s">
        <v>78</v>
      </c>
      <c r="C5" s="101"/>
      <c r="D5" s="101"/>
      <c r="E5" s="101"/>
      <c r="F5" s="101"/>
      <c r="G5" s="101"/>
      <c r="H5" s="101"/>
    </row>
    <row r="6" spans="1:8" ht="19.5" customHeight="1">
      <c r="A6" s="88" t="s">
        <v>79</v>
      </c>
      <c r="B6" s="89"/>
      <c r="C6" s="38">
        <f>D6+E6</f>
        <v>2500.71</v>
      </c>
      <c r="D6" s="38">
        <v>668.61</v>
      </c>
      <c r="E6" s="38">
        <v>1832.1</v>
      </c>
      <c r="F6" s="38"/>
      <c r="G6" s="38"/>
      <c r="H6" s="38"/>
    </row>
    <row r="7" spans="1:8" ht="19.5" customHeight="1">
      <c r="A7" s="54" t="s">
        <v>106</v>
      </c>
      <c r="B7" s="54" t="s">
        <v>107</v>
      </c>
      <c r="C7" s="38">
        <f aca="true" t="shared" si="0" ref="C7:C22">D7+E7</f>
        <v>668.61</v>
      </c>
      <c r="D7" s="38">
        <v>668.61</v>
      </c>
      <c r="E7" s="38">
        <v>0</v>
      </c>
      <c r="F7" s="38"/>
      <c r="G7" s="38"/>
      <c r="H7" s="38"/>
    </row>
    <row r="8" spans="1:8" ht="19.5" customHeight="1">
      <c r="A8" s="54" t="s">
        <v>161</v>
      </c>
      <c r="B8" s="76" t="s">
        <v>162</v>
      </c>
      <c r="C8" s="38">
        <f t="shared" si="0"/>
        <v>668.61</v>
      </c>
      <c r="D8" s="38">
        <v>668.61</v>
      </c>
      <c r="E8" s="38">
        <v>0</v>
      </c>
      <c r="F8" s="38"/>
      <c r="G8" s="38"/>
      <c r="H8" s="38"/>
    </row>
    <row r="9" spans="1:8" ht="19.5" customHeight="1">
      <c r="A9" s="54" t="s">
        <v>147</v>
      </c>
      <c r="B9" s="54" t="s">
        <v>148</v>
      </c>
      <c r="C9" s="38">
        <f t="shared" si="0"/>
        <v>668.61</v>
      </c>
      <c r="D9" s="38">
        <v>668.61</v>
      </c>
      <c r="E9" s="38">
        <v>0</v>
      </c>
      <c r="F9" s="38"/>
      <c r="G9" s="38"/>
      <c r="H9" s="38"/>
    </row>
    <row r="10" spans="1:8" ht="19.5" customHeight="1">
      <c r="A10" s="54" t="s">
        <v>163</v>
      </c>
      <c r="B10" s="54" t="s">
        <v>165</v>
      </c>
      <c r="C10" s="38">
        <f t="shared" si="0"/>
        <v>600</v>
      </c>
      <c r="D10" s="38"/>
      <c r="E10" s="38">
        <v>600</v>
      </c>
      <c r="F10" s="38"/>
      <c r="G10" s="38"/>
      <c r="H10" s="38"/>
    </row>
    <row r="11" spans="1:8" ht="19.5" customHeight="1">
      <c r="A11" s="54" t="s">
        <v>164</v>
      </c>
      <c r="B11" s="54" t="s">
        <v>166</v>
      </c>
      <c r="C11" s="38">
        <f t="shared" si="0"/>
        <v>600</v>
      </c>
      <c r="D11" s="38"/>
      <c r="E11" s="38">
        <v>600</v>
      </c>
      <c r="F11" s="38"/>
      <c r="G11" s="38"/>
      <c r="H11" s="38"/>
    </row>
    <row r="12" spans="1:8" ht="19.5" customHeight="1">
      <c r="A12" s="54" t="s">
        <v>150</v>
      </c>
      <c r="B12" s="54" t="s">
        <v>151</v>
      </c>
      <c r="C12" s="38">
        <f t="shared" si="0"/>
        <v>600</v>
      </c>
      <c r="D12" s="38"/>
      <c r="E12" s="38">
        <v>600</v>
      </c>
      <c r="F12" s="38"/>
      <c r="G12" s="38"/>
      <c r="H12" s="38"/>
    </row>
    <row r="13" spans="1:8" ht="19.5" customHeight="1">
      <c r="A13" s="54" t="s">
        <v>167</v>
      </c>
      <c r="B13" s="54" t="s">
        <v>169</v>
      </c>
      <c r="C13" s="38">
        <f t="shared" si="0"/>
        <v>1222.1</v>
      </c>
      <c r="D13" s="38"/>
      <c r="E13" s="38">
        <v>1222.1</v>
      </c>
      <c r="F13" s="38"/>
      <c r="G13" s="38"/>
      <c r="H13" s="38"/>
    </row>
    <row r="14" spans="1:8" ht="19.5" customHeight="1">
      <c r="A14" s="54" t="s">
        <v>168</v>
      </c>
      <c r="B14" s="54" t="s">
        <v>170</v>
      </c>
      <c r="C14" s="38">
        <f t="shared" si="0"/>
        <v>254.43</v>
      </c>
      <c r="D14" s="38"/>
      <c r="E14" s="38">
        <v>254.43</v>
      </c>
      <c r="F14" s="38"/>
      <c r="G14" s="38"/>
      <c r="H14" s="38"/>
    </row>
    <row r="15" spans="1:8" ht="19.5" customHeight="1">
      <c r="A15" s="54" t="s">
        <v>152</v>
      </c>
      <c r="B15" s="76" t="s">
        <v>153</v>
      </c>
      <c r="C15" s="38">
        <f t="shared" si="0"/>
        <v>254.43</v>
      </c>
      <c r="D15" s="38"/>
      <c r="E15" s="38">
        <v>254.43</v>
      </c>
      <c r="F15" s="38"/>
      <c r="G15" s="38"/>
      <c r="H15" s="38"/>
    </row>
    <row r="16" spans="1:8" ht="19.5" customHeight="1">
      <c r="A16" s="54" t="s">
        <v>171</v>
      </c>
      <c r="B16" s="54" t="s">
        <v>172</v>
      </c>
      <c r="C16" s="38">
        <f t="shared" si="0"/>
        <v>961.37</v>
      </c>
      <c r="D16" s="38"/>
      <c r="E16" s="38">
        <v>961.37</v>
      </c>
      <c r="F16" s="38"/>
      <c r="G16" s="38"/>
      <c r="H16" s="38"/>
    </row>
    <row r="17" spans="1:8" ht="19.5" customHeight="1">
      <c r="A17" s="54" t="s">
        <v>154</v>
      </c>
      <c r="B17" s="54" t="s">
        <v>155</v>
      </c>
      <c r="C17" s="38">
        <f t="shared" si="0"/>
        <v>961.37</v>
      </c>
      <c r="D17" s="38"/>
      <c r="E17" s="38">
        <v>961.37</v>
      </c>
      <c r="F17" s="38"/>
      <c r="G17" s="38"/>
      <c r="H17" s="38"/>
    </row>
    <row r="18" spans="1:8" ht="19.5" customHeight="1">
      <c r="A18" s="54" t="s">
        <v>173</v>
      </c>
      <c r="B18" s="54" t="s">
        <v>174</v>
      </c>
      <c r="C18" s="38">
        <f t="shared" si="0"/>
        <v>6.29</v>
      </c>
      <c r="D18" s="38"/>
      <c r="E18" s="38">
        <v>6.29</v>
      </c>
      <c r="F18" s="38"/>
      <c r="G18" s="38"/>
      <c r="H18" s="38"/>
    </row>
    <row r="19" spans="1:8" ht="19.5" customHeight="1">
      <c r="A19" s="54" t="s">
        <v>156</v>
      </c>
      <c r="B19" s="54" t="s">
        <v>157</v>
      </c>
      <c r="C19" s="38">
        <f t="shared" si="0"/>
        <v>6.29</v>
      </c>
      <c r="D19" s="38"/>
      <c r="E19" s="38">
        <v>6.29</v>
      </c>
      <c r="F19" s="38"/>
      <c r="G19" s="38"/>
      <c r="H19" s="38"/>
    </row>
    <row r="20" spans="1:8" ht="19.5" customHeight="1">
      <c r="A20" s="54" t="s">
        <v>175</v>
      </c>
      <c r="B20" s="54" t="s">
        <v>177</v>
      </c>
      <c r="C20" s="38">
        <f t="shared" si="0"/>
        <v>10</v>
      </c>
      <c r="D20" s="38"/>
      <c r="E20" s="38">
        <v>10</v>
      </c>
      <c r="F20" s="38"/>
      <c r="G20" s="38"/>
      <c r="H20" s="38"/>
    </row>
    <row r="21" spans="1:8" ht="19.5" customHeight="1">
      <c r="A21" s="54" t="s">
        <v>176</v>
      </c>
      <c r="B21" s="54" t="s">
        <v>178</v>
      </c>
      <c r="C21" s="38">
        <f t="shared" si="0"/>
        <v>10</v>
      </c>
      <c r="D21" s="38"/>
      <c r="E21" s="38">
        <v>10</v>
      </c>
      <c r="F21" s="38"/>
      <c r="G21" s="38"/>
      <c r="H21" s="38"/>
    </row>
    <row r="22" spans="1:8" ht="19.5" customHeight="1">
      <c r="A22" s="54" t="s">
        <v>158</v>
      </c>
      <c r="B22" s="54" t="s">
        <v>159</v>
      </c>
      <c r="C22" s="38">
        <f t="shared" si="0"/>
        <v>10</v>
      </c>
      <c r="D22" s="38"/>
      <c r="E22" s="38">
        <v>10</v>
      </c>
      <c r="F22" s="38"/>
      <c r="G22" s="38"/>
      <c r="H22" s="38"/>
    </row>
    <row r="23" spans="1:8" ht="21.75" customHeight="1">
      <c r="A23" s="105" t="s">
        <v>87</v>
      </c>
      <c r="B23" s="105"/>
      <c r="C23" s="105"/>
      <c r="D23" s="105"/>
      <c r="E23" s="105"/>
      <c r="F23" s="105"/>
      <c r="G23" s="105"/>
      <c r="H23" s="105"/>
    </row>
  </sheetData>
  <sheetProtection/>
  <mergeCells count="11">
    <mergeCell ref="A1:H1"/>
    <mergeCell ref="A3:B3"/>
    <mergeCell ref="A4:B4"/>
    <mergeCell ref="C4:C5"/>
    <mergeCell ref="D4:D5"/>
    <mergeCell ref="E4:E5"/>
    <mergeCell ref="F4:F5"/>
    <mergeCell ref="G4:G5"/>
    <mergeCell ref="H4:H5"/>
    <mergeCell ref="A6:B6"/>
    <mergeCell ref="A23:H23"/>
  </mergeCells>
  <printOptions horizontalCentered="1"/>
  <pageMargins left="0.59" right="0.59" top="0.98" bottom="0.59" header="0.5" footer="0.5"/>
  <pageSetup fitToHeight="1000" fitToWidth="1"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F35"/>
  <sheetViews>
    <sheetView tabSelected="1" zoomScalePageLayoutView="0" workbookViewId="0" topLeftCell="A19">
      <selection activeCell="D34" sqref="D34"/>
    </sheetView>
  </sheetViews>
  <sheetFormatPr defaultColWidth="9.33203125" defaultRowHeight="11.25"/>
  <cols>
    <col min="1" max="1" width="38.66015625" style="0" customWidth="1"/>
    <col min="2" max="2" width="20.5" style="0" customWidth="1"/>
    <col min="3" max="3" width="35.66015625" style="0" customWidth="1"/>
    <col min="4" max="4" width="17.33203125" style="0" customWidth="1"/>
    <col min="5" max="5" width="20.5" style="0" customWidth="1"/>
    <col min="6" max="6" width="20.83203125" style="0" customWidth="1"/>
  </cols>
  <sheetData>
    <row r="1" spans="1:6" ht="32.25" customHeight="1">
      <c r="A1" s="95" t="s">
        <v>11</v>
      </c>
      <c r="B1" s="95"/>
      <c r="C1" s="95"/>
      <c r="D1" s="95"/>
      <c r="E1" s="95"/>
      <c r="F1" s="95"/>
    </row>
    <row r="2" spans="1:6" ht="12">
      <c r="A2" s="108"/>
      <c r="B2" s="108"/>
      <c r="C2" s="32"/>
      <c r="D2" s="33"/>
      <c r="E2" s="34"/>
      <c r="F2" s="35" t="s">
        <v>88</v>
      </c>
    </row>
    <row r="3" spans="1:6" ht="16.5" customHeight="1">
      <c r="A3" s="96" t="s">
        <v>21</v>
      </c>
      <c r="B3" s="96"/>
      <c r="C3" s="4"/>
      <c r="D3" s="4"/>
      <c r="E3" s="4"/>
      <c r="F3" s="2" t="s">
        <v>22</v>
      </c>
    </row>
    <row r="4" spans="1:6" ht="19.5" customHeight="1">
      <c r="A4" s="99" t="s">
        <v>89</v>
      </c>
      <c r="B4" s="99"/>
      <c r="C4" s="97" t="s">
        <v>90</v>
      </c>
      <c r="D4" s="109"/>
      <c r="E4" s="109"/>
      <c r="F4" s="98"/>
    </row>
    <row r="5" spans="1:6" ht="36" customHeight="1">
      <c r="A5" s="9" t="s">
        <v>25</v>
      </c>
      <c r="B5" s="9" t="s">
        <v>26</v>
      </c>
      <c r="C5" s="9" t="s">
        <v>27</v>
      </c>
      <c r="D5" s="9" t="s">
        <v>79</v>
      </c>
      <c r="E5" s="26" t="s">
        <v>91</v>
      </c>
      <c r="F5" s="36" t="s">
        <v>92</v>
      </c>
    </row>
    <row r="6" spans="1:6" ht="19.5" customHeight="1">
      <c r="A6" s="20" t="s">
        <v>93</v>
      </c>
      <c r="B6" s="37">
        <v>2660.29</v>
      </c>
      <c r="C6" s="13" t="s">
        <v>29</v>
      </c>
      <c r="D6" s="77">
        <f>SUM(E6:F6)</f>
        <v>668.61</v>
      </c>
      <c r="E6" s="77">
        <v>668.61</v>
      </c>
      <c r="F6" s="38"/>
    </row>
    <row r="7" spans="1:6" ht="19.5" customHeight="1">
      <c r="A7" s="13" t="s">
        <v>94</v>
      </c>
      <c r="B7" s="37"/>
      <c r="C7" s="13" t="s">
        <v>31</v>
      </c>
      <c r="D7" s="77"/>
      <c r="E7" s="13"/>
      <c r="F7" s="38"/>
    </row>
    <row r="8" spans="1:6" ht="19.5" customHeight="1">
      <c r="A8" s="13" t="s">
        <v>95</v>
      </c>
      <c r="B8" s="37"/>
      <c r="C8" s="13" t="s">
        <v>33</v>
      </c>
      <c r="D8" s="77"/>
      <c r="E8" s="13"/>
      <c r="F8" s="38"/>
    </row>
    <row r="9" spans="1:6" ht="19.5" customHeight="1">
      <c r="A9" s="39"/>
      <c r="B9" s="37"/>
      <c r="C9" s="13" t="s">
        <v>35</v>
      </c>
      <c r="D9" s="77"/>
      <c r="E9" s="13"/>
      <c r="F9" s="38"/>
    </row>
    <row r="10" spans="1:6" ht="19.5" customHeight="1">
      <c r="A10" s="11"/>
      <c r="B10" s="37"/>
      <c r="C10" s="13" t="s">
        <v>37</v>
      </c>
      <c r="D10" s="77">
        <f>SUM(E10:F10)</f>
        <v>600</v>
      </c>
      <c r="E10" s="77">
        <v>600</v>
      </c>
      <c r="F10" s="38"/>
    </row>
    <row r="11" spans="1:6" ht="19.5" customHeight="1">
      <c r="A11" s="11"/>
      <c r="B11" s="37"/>
      <c r="C11" s="13" t="s">
        <v>39</v>
      </c>
      <c r="D11" s="77"/>
      <c r="E11" s="13"/>
      <c r="F11" s="38"/>
    </row>
    <row r="12" spans="1:6" ht="19.5" customHeight="1">
      <c r="A12" s="11"/>
      <c r="B12" s="37"/>
      <c r="C12" s="13" t="s">
        <v>41</v>
      </c>
      <c r="D12" s="77"/>
      <c r="E12" s="13"/>
      <c r="F12" s="38"/>
    </row>
    <row r="13" spans="1:6" ht="19.5" customHeight="1">
      <c r="A13" s="11"/>
      <c r="B13" s="37"/>
      <c r="C13" s="13" t="s">
        <v>43</v>
      </c>
      <c r="D13" s="77">
        <f>SUM(E13:F13)</f>
        <v>1212.25</v>
      </c>
      <c r="E13" s="77">
        <v>1212.25</v>
      </c>
      <c r="F13" s="38"/>
    </row>
    <row r="14" spans="1:6" ht="19.5" customHeight="1">
      <c r="A14" s="15"/>
      <c r="B14" s="37"/>
      <c r="C14" s="13" t="s">
        <v>45</v>
      </c>
      <c r="D14" s="77"/>
      <c r="E14" s="13"/>
      <c r="F14" s="38"/>
    </row>
    <row r="15" spans="1:6" ht="19.5" customHeight="1">
      <c r="A15" s="15"/>
      <c r="B15" s="38"/>
      <c r="C15" s="13" t="s">
        <v>47</v>
      </c>
      <c r="D15" s="77"/>
      <c r="E15" s="13"/>
      <c r="F15" s="38"/>
    </row>
    <row r="16" spans="1:6" ht="19.5" customHeight="1">
      <c r="A16" s="40"/>
      <c r="B16" s="38"/>
      <c r="C16" s="13" t="s">
        <v>48</v>
      </c>
      <c r="D16" s="77"/>
      <c r="E16" s="13"/>
      <c r="F16" s="38"/>
    </row>
    <row r="17" spans="1:6" ht="19.5" customHeight="1">
      <c r="A17" s="15"/>
      <c r="B17" s="41"/>
      <c r="C17" s="13" t="s">
        <v>49</v>
      </c>
      <c r="D17" s="77">
        <f>SUM(E17:F17)</f>
        <v>10</v>
      </c>
      <c r="E17" s="77">
        <v>10</v>
      </c>
      <c r="F17" s="38"/>
    </row>
    <row r="18" spans="1:6" ht="19.5" customHeight="1">
      <c r="A18" s="15"/>
      <c r="B18" s="42"/>
      <c r="C18" s="13" t="s">
        <v>50</v>
      </c>
      <c r="D18" s="77"/>
      <c r="E18" s="13"/>
      <c r="F18" s="38"/>
    </row>
    <row r="19" spans="1:6" ht="19.5" customHeight="1">
      <c r="A19" s="15"/>
      <c r="B19" s="41"/>
      <c r="C19" s="13" t="s">
        <v>51</v>
      </c>
      <c r="D19" s="77"/>
      <c r="E19" s="13"/>
      <c r="F19" s="38"/>
    </row>
    <row r="20" spans="1:6" ht="19.5" customHeight="1">
      <c r="A20" s="40"/>
      <c r="B20" s="41"/>
      <c r="C20" s="13" t="s">
        <v>52</v>
      </c>
      <c r="D20" s="77"/>
      <c r="E20" s="13"/>
      <c r="F20" s="38"/>
    </row>
    <row r="21" spans="1:6" ht="19.5" customHeight="1">
      <c r="A21" s="40"/>
      <c r="B21" s="41"/>
      <c r="C21" s="13" t="s">
        <v>53</v>
      </c>
      <c r="D21" s="77"/>
      <c r="E21" s="13"/>
      <c r="F21" s="38"/>
    </row>
    <row r="22" spans="1:6" ht="19.5" customHeight="1">
      <c r="A22" s="15"/>
      <c r="B22" s="41"/>
      <c r="C22" s="13" t="s">
        <v>54</v>
      </c>
      <c r="D22" s="77"/>
      <c r="E22" s="13"/>
      <c r="F22" s="38"/>
    </row>
    <row r="23" spans="1:6" ht="19.5" customHeight="1">
      <c r="A23" s="15"/>
      <c r="B23" s="41"/>
      <c r="C23" s="13" t="s">
        <v>55</v>
      </c>
      <c r="D23" s="77"/>
      <c r="E23" s="13"/>
      <c r="F23" s="38"/>
    </row>
    <row r="24" spans="1:6" ht="19.5" customHeight="1">
      <c r="A24" s="15"/>
      <c r="B24" s="41"/>
      <c r="C24" s="13" t="s">
        <v>56</v>
      </c>
      <c r="D24" s="77"/>
      <c r="E24" s="13"/>
      <c r="F24" s="38"/>
    </row>
    <row r="25" spans="1:6" ht="19.5" customHeight="1">
      <c r="A25" s="15"/>
      <c r="B25" s="41"/>
      <c r="C25" s="13" t="s">
        <v>57</v>
      </c>
      <c r="D25" s="77"/>
      <c r="E25" s="13"/>
      <c r="F25" s="38"/>
    </row>
    <row r="26" spans="1:6" ht="19.5" customHeight="1">
      <c r="A26" s="40"/>
      <c r="B26" s="42"/>
      <c r="C26" s="13" t="s">
        <v>58</v>
      </c>
      <c r="D26" s="77"/>
      <c r="E26" s="13"/>
      <c r="F26" s="38"/>
    </row>
    <row r="27" spans="1:6" ht="19.5" customHeight="1">
      <c r="A27" s="40"/>
      <c r="B27" s="41"/>
      <c r="C27" s="43"/>
      <c r="D27" s="43"/>
      <c r="E27" s="43"/>
      <c r="F27" s="38"/>
    </row>
    <row r="28" spans="1:6" ht="19.5" customHeight="1">
      <c r="A28" s="40"/>
      <c r="B28" s="41"/>
      <c r="C28" s="13"/>
      <c r="D28" s="13"/>
      <c r="E28" s="13"/>
      <c r="F28" s="44"/>
    </row>
    <row r="29" spans="1:6" ht="19.5" customHeight="1">
      <c r="A29" s="45" t="s">
        <v>59</v>
      </c>
      <c r="B29" s="46">
        <f>B6+B9+B10+B12+B13+B14</f>
        <v>2660.29</v>
      </c>
      <c r="C29" s="45" t="s">
        <v>60</v>
      </c>
      <c r="D29" s="78">
        <f>SUM(D6:D26)</f>
        <v>2490.86</v>
      </c>
      <c r="E29" s="78">
        <f>SUM(E6:E26)</f>
        <v>2490.86</v>
      </c>
      <c r="F29" s="47"/>
    </row>
    <row r="30" spans="1:6" ht="19.5" customHeight="1">
      <c r="A30" s="13" t="s">
        <v>96</v>
      </c>
      <c r="B30" s="12">
        <v>84.59</v>
      </c>
      <c r="C30" s="15" t="s">
        <v>97</v>
      </c>
      <c r="D30" s="80">
        <v>254.02</v>
      </c>
      <c r="E30" s="80">
        <v>254.02</v>
      </c>
      <c r="F30" s="48"/>
    </row>
    <row r="31" spans="1:6" ht="19.5" customHeight="1">
      <c r="A31" s="19" t="s">
        <v>98</v>
      </c>
      <c r="B31" s="12">
        <v>84.59</v>
      </c>
      <c r="C31" s="49"/>
      <c r="D31" s="15"/>
      <c r="E31" s="50"/>
      <c r="F31" s="47"/>
    </row>
    <row r="32" spans="1:6" ht="19.5" customHeight="1">
      <c r="A32" s="13" t="s">
        <v>99</v>
      </c>
      <c r="B32" s="41"/>
      <c r="C32" s="51"/>
      <c r="D32" s="47"/>
      <c r="E32" s="47"/>
      <c r="F32" s="47"/>
    </row>
    <row r="33" spans="1:6" ht="19.5" customHeight="1">
      <c r="A33" s="13"/>
      <c r="B33" s="41"/>
      <c r="C33" s="51"/>
      <c r="D33" s="47"/>
      <c r="E33" s="47"/>
      <c r="F33" s="47"/>
    </row>
    <row r="34" spans="1:6" ht="19.5" customHeight="1">
      <c r="A34" s="52" t="s">
        <v>65</v>
      </c>
      <c r="B34" s="42">
        <f>B29+B30</f>
        <v>2744.88</v>
      </c>
      <c r="C34" s="79" t="s">
        <v>66</v>
      </c>
      <c r="D34" s="74">
        <f>SUM(D29:D33)</f>
        <v>2744.88</v>
      </c>
      <c r="E34" s="74"/>
      <c r="F34" s="47"/>
    </row>
    <row r="35" spans="1:6" ht="19.5" customHeight="1">
      <c r="A35" s="107" t="s">
        <v>100</v>
      </c>
      <c r="B35" s="107"/>
      <c r="C35" s="107"/>
      <c r="D35" s="107"/>
      <c r="E35" s="107"/>
      <c r="F35" s="107"/>
    </row>
    <row r="36" ht="19.5" customHeight="1"/>
    <row r="37" ht="19.5" customHeight="1"/>
    <row r="38" ht="19.5" customHeight="1"/>
    <row r="39" ht="19.5" customHeight="1"/>
  </sheetData>
  <sheetProtection/>
  <mergeCells count="6">
    <mergeCell ref="A35:F35"/>
    <mergeCell ref="A1:F1"/>
    <mergeCell ref="A2:B2"/>
    <mergeCell ref="A3:B3"/>
    <mergeCell ref="A4:B4"/>
    <mergeCell ref="C4:F4"/>
  </mergeCells>
  <printOptions/>
  <pageMargins left="0.75" right="0.75" top="1" bottom="1" header="0.5" footer="0.5"/>
  <pageSetup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H23"/>
  <sheetViews>
    <sheetView showGridLines="0" showZeros="0" zoomScalePageLayoutView="0" workbookViewId="0" topLeftCell="A1">
      <selection activeCell="E18" sqref="E18"/>
    </sheetView>
  </sheetViews>
  <sheetFormatPr defaultColWidth="9.16015625" defaultRowHeight="12.75" customHeight="1"/>
  <cols>
    <col min="1" max="1" width="12.33203125" style="0" customWidth="1"/>
    <col min="2" max="2" width="30.66015625" style="0" customWidth="1"/>
    <col min="3" max="3" width="19.66015625" style="0" customWidth="1"/>
    <col min="4" max="4" width="20.33203125" style="0" customWidth="1"/>
    <col min="5" max="5" width="22.16015625" style="0" customWidth="1"/>
    <col min="6" max="6" width="22.83203125" style="0" customWidth="1"/>
    <col min="7" max="7" width="23.66015625" style="0" customWidth="1"/>
    <col min="8" max="8" width="21.33203125" style="0" customWidth="1"/>
  </cols>
  <sheetData>
    <row r="1" spans="1:8" ht="27" customHeight="1">
      <c r="A1" s="110" t="s">
        <v>13</v>
      </c>
      <c r="B1" s="110"/>
      <c r="C1" s="110"/>
      <c r="D1" s="110"/>
      <c r="E1" s="110"/>
      <c r="F1" s="110"/>
      <c r="G1" s="110"/>
      <c r="H1" s="110"/>
    </row>
    <row r="2" spans="1:8" ht="13.5" customHeight="1">
      <c r="A2" s="28"/>
      <c r="B2" s="28"/>
      <c r="C2" s="28"/>
      <c r="D2" s="28"/>
      <c r="E2" s="28"/>
      <c r="F2" s="28"/>
      <c r="G2" s="28"/>
      <c r="H2" s="23" t="s">
        <v>101</v>
      </c>
    </row>
    <row r="3" spans="1:8" ht="18" customHeight="1">
      <c r="A3" s="96" t="s">
        <v>21</v>
      </c>
      <c r="B3" s="96"/>
      <c r="C3" s="24"/>
      <c r="D3" s="24"/>
      <c r="E3" s="24"/>
      <c r="F3" s="24"/>
      <c r="G3" s="24"/>
      <c r="H3" s="25" t="s">
        <v>22</v>
      </c>
    </row>
    <row r="4" spans="1:8" ht="22.5" customHeight="1">
      <c r="A4" s="111" t="s">
        <v>25</v>
      </c>
      <c r="B4" s="111"/>
      <c r="C4" s="115" t="s">
        <v>60</v>
      </c>
      <c r="D4" s="112" t="s">
        <v>82</v>
      </c>
      <c r="E4" s="113"/>
      <c r="F4" s="114"/>
      <c r="G4" s="115" t="s">
        <v>83</v>
      </c>
      <c r="H4" s="115" t="s">
        <v>102</v>
      </c>
    </row>
    <row r="5" spans="1:8" ht="33.75" customHeight="1">
      <c r="A5" s="6" t="s">
        <v>77</v>
      </c>
      <c r="B5" s="6" t="s">
        <v>78</v>
      </c>
      <c r="C5" s="116"/>
      <c r="D5" s="6" t="s">
        <v>103</v>
      </c>
      <c r="E5" s="6" t="s">
        <v>104</v>
      </c>
      <c r="F5" s="6" t="s">
        <v>105</v>
      </c>
      <c r="G5" s="116"/>
      <c r="H5" s="116"/>
    </row>
    <row r="6" spans="1:8" ht="19.5" customHeight="1">
      <c r="A6" s="31"/>
      <c r="B6" s="31" t="s">
        <v>79</v>
      </c>
      <c r="C6" s="14">
        <v>2490.86</v>
      </c>
      <c r="D6" s="14">
        <f>SUM(E6:F6)</f>
        <v>668.61</v>
      </c>
      <c r="E6" s="91">
        <v>557.72</v>
      </c>
      <c r="F6" s="14">
        <v>110.89</v>
      </c>
      <c r="G6" s="14"/>
      <c r="H6" s="30"/>
    </row>
    <row r="7" spans="1:8" ht="19.5" customHeight="1">
      <c r="A7" s="31" t="s">
        <v>106</v>
      </c>
      <c r="B7" s="31" t="s">
        <v>107</v>
      </c>
      <c r="C7" s="14">
        <f aca="true" t="shared" si="0" ref="C7:C22">D7+G7</f>
        <v>668.61</v>
      </c>
      <c r="D7" s="14">
        <f>SUM(E7:F7)</f>
        <v>668.61</v>
      </c>
      <c r="E7" s="91">
        <v>557.72</v>
      </c>
      <c r="F7" s="14">
        <v>110.89</v>
      </c>
      <c r="G7" s="14"/>
      <c r="H7" s="30"/>
    </row>
    <row r="8" spans="1:8" ht="19.5" customHeight="1">
      <c r="A8" s="31" t="s">
        <v>161</v>
      </c>
      <c r="B8" s="31" t="s">
        <v>162</v>
      </c>
      <c r="C8" s="14">
        <f t="shared" si="0"/>
        <v>668.61</v>
      </c>
      <c r="D8" s="14">
        <f>SUM(E8:F8)</f>
        <v>668.61</v>
      </c>
      <c r="E8" s="91">
        <v>557.72</v>
      </c>
      <c r="F8" s="14">
        <v>110.89</v>
      </c>
      <c r="G8" s="14"/>
      <c r="H8" s="30"/>
    </row>
    <row r="9" spans="1:8" ht="19.5" customHeight="1">
      <c r="A9" s="31" t="s">
        <v>147</v>
      </c>
      <c r="B9" s="31" t="s">
        <v>148</v>
      </c>
      <c r="C9" s="14">
        <f t="shared" si="0"/>
        <v>668.61</v>
      </c>
      <c r="D9" s="14">
        <f>SUM(E9:F9)</f>
        <v>668.61</v>
      </c>
      <c r="E9" s="91">
        <v>557.72</v>
      </c>
      <c r="F9" s="14">
        <v>110.89</v>
      </c>
      <c r="G9" s="14">
        <v>0</v>
      </c>
      <c r="H9" s="49"/>
    </row>
    <row r="10" spans="1:8" ht="19.5" customHeight="1">
      <c r="A10" s="31" t="s">
        <v>163</v>
      </c>
      <c r="B10" s="31" t="s">
        <v>165</v>
      </c>
      <c r="C10" s="14">
        <f t="shared" si="0"/>
        <v>600</v>
      </c>
      <c r="D10" s="14"/>
      <c r="E10" s="14"/>
      <c r="F10" s="14"/>
      <c r="G10" s="14">
        <v>600</v>
      </c>
      <c r="H10" s="30"/>
    </row>
    <row r="11" spans="1:8" ht="19.5" customHeight="1">
      <c r="A11" s="31" t="s">
        <v>164</v>
      </c>
      <c r="B11" s="31" t="s">
        <v>166</v>
      </c>
      <c r="C11" s="14">
        <f t="shared" si="0"/>
        <v>600</v>
      </c>
      <c r="D11" s="14"/>
      <c r="E11" s="14"/>
      <c r="F11" s="14"/>
      <c r="G11" s="14">
        <v>600</v>
      </c>
      <c r="H11" s="30"/>
    </row>
    <row r="12" spans="1:8" ht="19.5" customHeight="1">
      <c r="A12" s="31" t="s">
        <v>150</v>
      </c>
      <c r="B12" s="31" t="s">
        <v>151</v>
      </c>
      <c r="C12" s="14">
        <f t="shared" si="0"/>
        <v>600</v>
      </c>
      <c r="D12" s="14"/>
      <c r="E12" s="14"/>
      <c r="F12" s="14"/>
      <c r="G12" s="14">
        <v>600</v>
      </c>
      <c r="H12" s="30"/>
    </row>
    <row r="13" spans="1:8" ht="19.5" customHeight="1">
      <c r="A13" s="31" t="s">
        <v>167</v>
      </c>
      <c r="B13" s="31" t="s">
        <v>169</v>
      </c>
      <c r="C13" s="14">
        <f t="shared" si="0"/>
        <v>254.43</v>
      </c>
      <c r="D13" s="14"/>
      <c r="E13" s="14"/>
      <c r="F13" s="14"/>
      <c r="G13" s="14">
        <v>254.43</v>
      </c>
      <c r="H13" s="30"/>
    </row>
    <row r="14" spans="1:8" ht="19.5" customHeight="1">
      <c r="A14" s="31" t="s">
        <v>168</v>
      </c>
      <c r="B14" s="31" t="s">
        <v>170</v>
      </c>
      <c r="C14" s="14">
        <f t="shared" si="0"/>
        <v>254.43</v>
      </c>
      <c r="D14" s="14"/>
      <c r="E14" s="14"/>
      <c r="F14" s="14"/>
      <c r="G14" s="14">
        <v>254.43</v>
      </c>
      <c r="H14" s="30"/>
    </row>
    <row r="15" spans="1:8" ht="19.5" customHeight="1">
      <c r="A15" s="31" t="s">
        <v>152</v>
      </c>
      <c r="B15" s="81" t="s">
        <v>153</v>
      </c>
      <c r="C15" s="14">
        <f t="shared" si="0"/>
        <v>254.43</v>
      </c>
      <c r="D15" s="14"/>
      <c r="E15" s="14"/>
      <c r="F15" s="14"/>
      <c r="G15" s="14">
        <v>254.43</v>
      </c>
      <c r="H15" s="30"/>
    </row>
    <row r="16" spans="1:8" ht="19.5" customHeight="1">
      <c r="A16" s="31" t="s">
        <v>171</v>
      </c>
      <c r="B16" s="31" t="s">
        <v>172</v>
      </c>
      <c r="C16" s="14">
        <f t="shared" si="0"/>
        <v>956.08</v>
      </c>
      <c r="D16" s="14"/>
      <c r="E16" s="14"/>
      <c r="F16" s="14"/>
      <c r="G16" s="14">
        <v>956.08</v>
      </c>
      <c r="H16" s="30"/>
    </row>
    <row r="17" spans="1:8" ht="19.5" customHeight="1">
      <c r="A17" s="31" t="s">
        <v>154</v>
      </c>
      <c r="B17" s="86" t="s">
        <v>160</v>
      </c>
      <c r="C17" s="14">
        <f t="shared" si="0"/>
        <v>956.08</v>
      </c>
      <c r="D17" s="14"/>
      <c r="E17" s="14"/>
      <c r="F17" s="14"/>
      <c r="G17" s="14">
        <v>956.08</v>
      </c>
      <c r="H17" s="30"/>
    </row>
    <row r="18" spans="1:8" ht="19.5" customHeight="1">
      <c r="A18" s="31" t="s">
        <v>173</v>
      </c>
      <c r="B18" s="31" t="s">
        <v>174</v>
      </c>
      <c r="C18" s="14">
        <f t="shared" si="0"/>
        <v>1.74</v>
      </c>
      <c r="D18" s="14"/>
      <c r="E18" s="14"/>
      <c r="F18" s="14"/>
      <c r="G18" s="14">
        <v>1.74</v>
      </c>
      <c r="H18" s="30"/>
    </row>
    <row r="19" spans="1:8" ht="19.5" customHeight="1">
      <c r="A19" s="31" t="s">
        <v>156</v>
      </c>
      <c r="B19" s="31" t="s">
        <v>157</v>
      </c>
      <c r="C19" s="14">
        <f t="shared" si="0"/>
        <v>1.74</v>
      </c>
      <c r="D19" s="14"/>
      <c r="E19" s="14"/>
      <c r="F19" s="14"/>
      <c r="G19" s="14">
        <v>1.74</v>
      </c>
      <c r="H19" s="30"/>
    </row>
    <row r="20" spans="1:8" ht="19.5" customHeight="1">
      <c r="A20" s="31" t="s">
        <v>175</v>
      </c>
      <c r="B20" s="31" t="s">
        <v>177</v>
      </c>
      <c r="C20" s="14">
        <f t="shared" si="0"/>
        <v>10</v>
      </c>
      <c r="D20" s="14"/>
      <c r="E20" s="14"/>
      <c r="F20" s="14"/>
      <c r="G20" s="14">
        <v>10</v>
      </c>
      <c r="H20" s="30"/>
    </row>
    <row r="21" spans="1:8" ht="19.5" customHeight="1">
      <c r="A21" s="31" t="s">
        <v>176</v>
      </c>
      <c r="B21" s="31" t="s">
        <v>178</v>
      </c>
      <c r="C21" s="14">
        <f t="shared" si="0"/>
        <v>10</v>
      </c>
      <c r="D21" s="14"/>
      <c r="E21" s="14"/>
      <c r="F21" s="14"/>
      <c r="G21" s="14">
        <v>10</v>
      </c>
      <c r="H21" s="30"/>
    </row>
    <row r="22" spans="1:8" ht="19.5" customHeight="1">
      <c r="A22" s="31" t="s">
        <v>158</v>
      </c>
      <c r="B22" s="31" t="s">
        <v>159</v>
      </c>
      <c r="C22" s="14">
        <f t="shared" si="0"/>
        <v>10</v>
      </c>
      <c r="D22" s="14"/>
      <c r="E22" s="14"/>
      <c r="F22" s="14"/>
      <c r="G22" s="14">
        <v>10</v>
      </c>
      <c r="H22" s="30"/>
    </row>
    <row r="23" spans="1:8" ht="15.75" customHeight="1">
      <c r="A23" s="105" t="s">
        <v>108</v>
      </c>
      <c r="B23" s="105"/>
      <c r="C23" s="105"/>
      <c r="D23" s="105"/>
      <c r="E23" s="105"/>
      <c r="F23" s="105"/>
      <c r="G23" s="105"/>
      <c r="H23" s="105"/>
    </row>
  </sheetData>
  <sheetProtection/>
  <mergeCells count="8">
    <mergeCell ref="A23:H23"/>
    <mergeCell ref="C4:C5"/>
    <mergeCell ref="G4:G5"/>
    <mergeCell ref="H4:H5"/>
    <mergeCell ref="A1:H1"/>
    <mergeCell ref="A3:B3"/>
    <mergeCell ref="A4:B4"/>
    <mergeCell ref="D4:F4"/>
  </mergeCells>
  <printOptions horizontalCentered="1"/>
  <pageMargins left="0.59" right="0.59" top="0.98" bottom="0.79" header="0.5" footer="0.5"/>
  <pageSetup fitToHeight="1000" fitToWidth="1" horizontalDpi="600" verticalDpi="600" orientation="landscape" paperSize="9" scale="95"/>
</worksheet>
</file>

<file path=xl/worksheets/sheet8.xml><?xml version="1.0" encoding="utf-8"?>
<worksheet xmlns="http://schemas.openxmlformats.org/spreadsheetml/2006/main" xmlns:r="http://schemas.openxmlformats.org/officeDocument/2006/relationships">
  <sheetPr>
    <pageSetUpPr fitToPage="1"/>
  </sheetPr>
  <dimension ref="A1:F35"/>
  <sheetViews>
    <sheetView showGridLines="0" showZeros="0" zoomScalePageLayoutView="0" workbookViewId="0" topLeftCell="A22">
      <selection activeCell="F27" sqref="F27"/>
    </sheetView>
  </sheetViews>
  <sheetFormatPr defaultColWidth="9.16015625" defaultRowHeight="12.75" customHeight="1"/>
  <cols>
    <col min="1" max="1" width="11.83203125" style="0" customWidth="1"/>
    <col min="2" max="2" width="27.33203125" style="0" customWidth="1"/>
    <col min="3" max="3" width="26.33203125" style="0" customWidth="1"/>
    <col min="4" max="5" width="27.83203125" style="0" customWidth="1"/>
    <col min="6" max="6" width="21.33203125" style="0" customWidth="1"/>
  </cols>
  <sheetData>
    <row r="1" spans="1:6" ht="28.5" customHeight="1">
      <c r="A1" s="117" t="s">
        <v>15</v>
      </c>
      <c r="B1" s="117"/>
      <c r="C1" s="117"/>
      <c r="D1" s="117"/>
      <c r="E1" s="117"/>
      <c r="F1" s="117"/>
    </row>
    <row r="2" spans="1:6" ht="12" customHeight="1">
      <c r="A2" s="28"/>
      <c r="B2" s="28"/>
      <c r="C2" s="28"/>
      <c r="D2" s="28"/>
      <c r="E2" s="28"/>
      <c r="F2" s="23" t="s">
        <v>109</v>
      </c>
    </row>
    <row r="3" spans="1:6" ht="22.5" customHeight="1">
      <c r="A3" s="96" t="s">
        <v>21</v>
      </c>
      <c r="B3" s="96"/>
      <c r="C3" s="24"/>
      <c r="D3" s="24"/>
      <c r="E3" s="24"/>
      <c r="F3" s="25" t="s">
        <v>22</v>
      </c>
    </row>
    <row r="4" spans="1:6" ht="19.5" customHeight="1">
      <c r="A4" s="111" t="s">
        <v>25</v>
      </c>
      <c r="B4" s="111"/>
      <c r="C4" s="115" t="s">
        <v>60</v>
      </c>
      <c r="D4" s="115" t="s">
        <v>104</v>
      </c>
      <c r="E4" s="115" t="s">
        <v>105</v>
      </c>
      <c r="F4" s="115" t="s">
        <v>102</v>
      </c>
    </row>
    <row r="5" spans="1:6" ht="29.25" customHeight="1">
      <c r="A5" s="6" t="s">
        <v>110</v>
      </c>
      <c r="B5" s="6" t="s">
        <v>78</v>
      </c>
      <c r="C5" s="116"/>
      <c r="D5" s="116"/>
      <c r="E5" s="116"/>
      <c r="F5" s="116"/>
    </row>
    <row r="6" spans="1:6" ht="19.5" customHeight="1">
      <c r="A6" s="118" t="s">
        <v>79</v>
      </c>
      <c r="B6" s="119"/>
      <c r="C6" s="84">
        <f>C7+C15+C33</f>
        <v>668.61</v>
      </c>
      <c r="D6" s="84">
        <f>D7+D33</f>
        <v>557.72</v>
      </c>
      <c r="E6" s="83">
        <f>E15</f>
        <v>110.88999999999999</v>
      </c>
      <c r="F6" s="7"/>
    </row>
    <row r="7" spans="1:6" ht="19.5" customHeight="1">
      <c r="A7" s="29" t="s">
        <v>111</v>
      </c>
      <c r="B7" s="29" t="s">
        <v>112</v>
      </c>
      <c r="C7" s="14">
        <f>SUM(C8:C14)</f>
        <v>555.2</v>
      </c>
      <c r="D7" s="14">
        <f>SUM(D8:D14)</f>
        <v>555.2</v>
      </c>
      <c r="E7" s="14"/>
      <c r="F7" s="30"/>
    </row>
    <row r="8" spans="1:6" ht="19.5" customHeight="1">
      <c r="A8" s="29" t="s">
        <v>113</v>
      </c>
      <c r="B8" s="29" t="s">
        <v>114</v>
      </c>
      <c r="C8" s="14">
        <v>194.31</v>
      </c>
      <c r="D8" s="14">
        <v>194.31</v>
      </c>
      <c r="E8" s="14"/>
      <c r="F8" s="30"/>
    </row>
    <row r="9" spans="1:6" ht="19.5" customHeight="1">
      <c r="A9" s="29" t="s">
        <v>115</v>
      </c>
      <c r="B9" s="29" t="s">
        <v>116</v>
      </c>
      <c r="C9" s="14">
        <v>185.04</v>
      </c>
      <c r="D9" s="14">
        <v>185.04</v>
      </c>
      <c r="E9" s="14"/>
      <c r="F9" s="30"/>
    </row>
    <row r="10" spans="1:6" ht="19.5" customHeight="1">
      <c r="A10" s="29" t="s">
        <v>179</v>
      </c>
      <c r="B10" s="82" t="s">
        <v>180</v>
      </c>
      <c r="C10" s="14">
        <v>64.56</v>
      </c>
      <c r="D10" s="14">
        <v>64.56</v>
      </c>
      <c r="E10" s="14"/>
      <c r="F10" s="30"/>
    </row>
    <row r="11" spans="1:6" ht="19.5" customHeight="1">
      <c r="A11" s="82" t="s">
        <v>185</v>
      </c>
      <c r="B11" s="82" t="s">
        <v>181</v>
      </c>
      <c r="C11" s="14">
        <v>8.32</v>
      </c>
      <c r="D11" s="14">
        <v>8.32</v>
      </c>
      <c r="E11" s="14"/>
      <c r="F11" s="30"/>
    </row>
    <row r="12" spans="1:6" ht="19.5" customHeight="1">
      <c r="A12" s="82" t="s">
        <v>184</v>
      </c>
      <c r="B12" s="82" t="s">
        <v>182</v>
      </c>
      <c r="C12" s="14">
        <v>70.6</v>
      </c>
      <c r="D12" s="14">
        <v>70.6</v>
      </c>
      <c r="E12" s="14"/>
      <c r="F12" s="30"/>
    </row>
    <row r="13" spans="1:6" ht="19.5" customHeight="1">
      <c r="A13" s="82" t="s">
        <v>186</v>
      </c>
      <c r="B13" s="82" t="s">
        <v>183</v>
      </c>
      <c r="C13" s="14">
        <v>30.29</v>
      </c>
      <c r="D13" s="14">
        <v>30.29</v>
      </c>
      <c r="E13" s="14"/>
      <c r="F13" s="30"/>
    </row>
    <row r="14" spans="1:6" ht="19.5" customHeight="1">
      <c r="A14" s="82" t="s">
        <v>187</v>
      </c>
      <c r="B14" s="82" t="s">
        <v>188</v>
      </c>
      <c r="C14" s="14">
        <v>2.08</v>
      </c>
      <c r="D14" s="14">
        <v>2.08</v>
      </c>
      <c r="E14" s="14"/>
      <c r="F14" s="30"/>
    </row>
    <row r="15" spans="1:6" ht="19.5" customHeight="1">
      <c r="A15" s="29" t="s">
        <v>117</v>
      </c>
      <c r="B15" s="29" t="s">
        <v>118</v>
      </c>
      <c r="C15" s="14">
        <f>E15</f>
        <v>110.88999999999999</v>
      </c>
      <c r="D15" s="14"/>
      <c r="E15" s="14">
        <f>SUM(E16:E32)</f>
        <v>110.88999999999999</v>
      </c>
      <c r="F15" s="30"/>
    </row>
    <row r="16" spans="1:6" ht="19.5" customHeight="1">
      <c r="A16" s="29" t="s">
        <v>119</v>
      </c>
      <c r="B16" s="29" t="s">
        <v>120</v>
      </c>
      <c r="C16" s="14">
        <v>14.03</v>
      </c>
      <c r="D16" s="14"/>
      <c r="E16" s="14">
        <v>14.03</v>
      </c>
      <c r="F16" s="30"/>
    </row>
    <row r="17" spans="1:6" ht="19.5" customHeight="1">
      <c r="A17" s="29" t="s">
        <v>121</v>
      </c>
      <c r="B17" s="29" t="s">
        <v>122</v>
      </c>
      <c r="C17" s="14">
        <v>5.19</v>
      </c>
      <c r="D17" s="14"/>
      <c r="E17" s="14">
        <v>5.19</v>
      </c>
      <c r="F17" s="30"/>
    </row>
    <row r="18" spans="1:6" ht="19.5" customHeight="1">
      <c r="A18" s="82" t="s">
        <v>189</v>
      </c>
      <c r="B18" s="82" t="s">
        <v>190</v>
      </c>
      <c r="C18" s="14">
        <v>0.49</v>
      </c>
      <c r="D18" s="14"/>
      <c r="E18" s="14">
        <v>0.49</v>
      </c>
      <c r="F18" s="30"/>
    </row>
    <row r="19" spans="1:6" ht="19.5" customHeight="1">
      <c r="A19" s="82" t="s">
        <v>191</v>
      </c>
      <c r="B19" s="82" t="s">
        <v>192</v>
      </c>
      <c r="C19" s="14">
        <v>5.2</v>
      </c>
      <c r="D19" s="14"/>
      <c r="E19" s="14">
        <v>5.2</v>
      </c>
      <c r="F19" s="30"/>
    </row>
    <row r="20" spans="1:6" ht="19.5" customHeight="1">
      <c r="A20" s="82" t="s">
        <v>193</v>
      </c>
      <c r="B20" s="82" t="s">
        <v>194</v>
      </c>
      <c r="C20" s="14">
        <v>5.52</v>
      </c>
      <c r="D20" s="14"/>
      <c r="E20" s="14">
        <v>5.52</v>
      </c>
      <c r="F20" s="30"/>
    </row>
    <row r="21" spans="1:6" ht="19.5" customHeight="1">
      <c r="A21" s="82" t="s">
        <v>195</v>
      </c>
      <c r="B21" s="82" t="s">
        <v>196</v>
      </c>
      <c r="C21" s="14">
        <v>0.2</v>
      </c>
      <c r="D21" s="14"/>
      <c r="E21" s="14">
        <v>0.2</v>
      </c>
      <c r="F21" s="30"/>
    </row>
    <row r="22" spans="1:6" ht="19.5" customHeight="1">
      <c r="A22" s="82" t="s">
        <v>197</v>
      </c>
      <c r="B22" s="82" t="s">
        <v>198</v>
      </c>
      <c r="C22" s="14">
        <v>9.33</v>
      </c>
      <c r="D22" s="14"/>
      <c r="E22" s="14">
        <v>9.33</v>
      </c>
      <c r="F22" s="30"/>
    </row>
    <row r="23" spans="1:6" ht="19.5" customHeight="1">
      <c r="A23" s="82" t="s">
        <v>199</v>
      </c>
      <c r="B23" s="82" t="s">
        <v>200</v>
      </c>
      <c r="C23" s="14">
        <v>0.99</v>
      </c>
      <c r="D23" s="14"/>
      <c r="E23" s="14">
        <v>0.99</v>
      </c>
      <c r="F23" s="30"/>
    </row>
    <row r="24" spans="1:6" ht="19.5" customHeight="1">
      <c r="A24" s="82" t="s">
        <v>203</v>
      </c>
      <c r="B24" s="82" t="s">
        <v>201</v>
      </c>
      <c r="C24" s="14">
        <v>1.4</v>
      </c>
      <c r="D24" s="14"/>
      <c r="E24" s="14">
        <v>1.4</v>
      </c>
      <c r="F24" s="30"/>
    </row>
    <row r="25" spans="1:6" ht="19.5" customHeight="1">
      <c r="A25" s="82" t="s">
        <v>204</v>
      </c>
      <c r="B25" s="82" t="s">
        <v>202</v>
      </c>
      <c r="C25" s="14">
        <v>2.34</v>
      </c>
      <c r="D25" s="14"/>
      <c r="E25" s="14">
        <v>2.34</v>
      </c>
      <c r="F25" s="30"/>
    </row>
    <row r="26" spans="1:6" ht="19.5" customHeight="1">
      <c r="A26" s="82" t="s">
        <v>205</v>
      </c>
      <c r="B26" s="82" t="s">
        <v>206</v>
      </c>
      <c r="C26" s="14">
        <v>0.9</v>
      </c>
      <c r="D26" s="14"/>
      <c r="E26" s="14">
        <v>0.9</v>
      </c>
      <c r="F26" s="30"/>
    </row>
    <row r="27" spans="1:6" ht="19.5" customHeight="1">
      <c r="A27" s="82" t="s">
        <v>207</v>
      </c>
      <c r="B27" s="82" t="s">
        <v>208</v>
      </c>
      <c r="C27" s="14">
        <v>1.75</v>
      </c>
      <c r="D27" s="14"/>
      <c r="E27" s="14">
        <v>1.75</v>
      </c>
      <c r="F27" s="30"/>
    </row>
    <row r="28" spans="1:6" ht="19.5" customHeight="1">
      <c r="A28" s="82" t="s">
        <v>209</v>
      </c>
      <c r="B28" s="82" t="s">
        <v>210</v>
      </c>
      <c r="C28" s="14">
        <v>5.68</v>
      </c>
      <c r="D28" s="14"/>
      <c r="E28" s="14">
        <v>5.68</v>
      </c>
      <c r="F28" s="30"/>
    </row>
    <row r="29" spans="1:6" ht="19.5" customHeight="1">
      <c r="A29" s="82" t="s">
        <v>211</v>
      </c>
      <c r="B29" s="82" t="s">
        <v>212</v>
      </c>
      <c r="C29" s="14">
        <v>14.27</v>
      </c>
      <c r="D29" s="14"/>
      <c r="E29" s="14">
        <v>14.27</v>
      </c>
      <c r="F29" s="30"/>
    </row>
    <row r="30" spans="1:6" ht="19.5" customHeight="1">
      <c r="A30" s="82" t="s">
        <v>213</v>
      </c>
      <c r="B30" s="82" t="s">
        <v>214</v>
      </c>
      <c r="C30" s="14">
        <v>7.69</v>
      </c>
      <c r="D30" s="14"/>
      <c r="E30" s="14">
        <v>7.69</v>
      </c>
      <c r="F30" s="30"/>
    </row>
    <row r="31" spans="1:6" ht="19.5" customHeight="1">
      <c r="A31" s="82" t="s">
        <v>215</v>
      </c>
      <c r="B31" s="82" t="s">
        <v>216</v>
      </c>
      <c r="C31" s="14">
        <v>4.02</v>
      </c>
      <c r="D31" s="14"/>
      <c r="E31" s="14">
        <v>4.02</v>
      </c>
      <c r="F31" s="30"/>
    </row>
    <row r="32" spans="1:6" ht="19.5" customHeight="1">
      <c r="A32" s="82" t="s">
        <v>217</v>
      </c>
      <c r="B32" s="82" t="s">
        <v>218</v>
      </c>
      <c r="C32" s="14">
        <v>31.89</v>
      </c>
      <c r="D32" s="14"/>
      <c r="E32" s="14">
        <v>31.89</v>
      </c>
      <c r="F32" s="30"/>
    </row>
    <row r="33" spans="1:6" ht="19.5" customHeight="1">
      <c r="A33" s="82" t="s">
        <v>219</v>
      </c>
      <c r="B33" s="29" t="s">
        <v>123</v>
      </c>
      <c r="C33" s="14">
        <v>2.52</v>
      </c>
      <c r="D33" s="14">
        <v>2.52</v>
      </c>
      <c r="E33" s="14"/>
      <c r="F33" s="30"/>
    </row>
    <row r="34" spans="1:6" ht="19.5" customHeight="1">
      <c r="A34" s="82" t="s">
        <v>220</v>
      </c>
      <c r="B34" s="82" t="s">
        <v>221</v>
      </c>
      <c r="C34" s="14">
        <v>2.52</v>
      </c>
      <c r="D34" s="14">
        <v>2.52</v>
      </c>
      <c r="F34" s="30"/>
    </row>
    <row r="35" spans="1:6" ht="20.25" customHeight="1">
      <c r="A35" s="105" t="s">
        <v>124</v>
      </c>
      <c r="B35" s="105"/>
      <c r="C35" s="105"/>
      <c r="D35" s="105"/>
      <c r="E35" s="105"/>
      <c r="F35" s="105"/>
    </row>
  </sheetData>
  <sheetProtection/>
  <mergeCells count="9">
    <mergeCell ref="A35:F35"/>
    <mergeCell ref="C4:C5"/>
    <mergeCell ref="D4:D5"/>
    <mergeCell ref="E4:E5"/>
    <mergeCell ref="F4:F5"/>
    <mergeCell ref="A1:F1"/>
    <mergeCell ref="A3:B3"/>
    <mergeCell ref="A4:B4"/>
    <mergeCell ref="A6:B6"/>
  </mergeCells>
  <printOptions horizontalCentered="1"/>
  <pageMargins left="0.59" right="0.59" top="0.98" bottom="0.45" header="0.5" footer="0.5"/>
  <pageSetup fitToHeight="1000"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K9"/>
  <sheetViews>
    <sheetView showGridLines="0" showZeros="0" zoomScalePageLayoutView="0" workbookViewId="0" topLeftCell="A1">
      <selection activeCell="F18" sqref="F18"/>
    </sheetView>
  </sheetViews>
  <sheetFormatPr defaultColWidth="9.16015625" defaultRowHeight="12.75" customHeight="1"/>
  <cols>
    <col min="1" max="1" width="19.83203125" style="0" customWidth="1"/>
    <col min="2" max="2" width="23.16015625" style="0" customWidth="1"/>
    <col min="3" max="3" width="22.33203125" style="0" customWidth="1"/>
    <col min="4" max="4" width="21.33203125" style="0" customWidth="1"/>
    <col min="5" max="5" width="24.33203125" style="0" customWidth="1"/>
    <col min="6" max="6" width="23" style="0" customWidth="1"/>
    <col min="7" max="7" width="20.16015625" style="0" customWidth="1"/>
    <col min="8" max="8" width="20.83203125" style="0" customWidth="1"/>
    <col min="9" max="9" width="13.66015625" style="0" customWidth="1"/>
    <col min="10" max="11" width="11.83203125" style="0" customWidth="1"/>
  </cols>
  <sheetData>
    <row r="1" spans="1:11" ht="45" customHeight="1">
      <c r="A1" s="120" t="s">
        <v>125</v>
      </c>
      <c r="B1" s="120"/>
      <c r="C1" s="120"/>
      <c r="D1" s="120"/>
      <c r="E1" s="120"/>
      <c r="F1" s="120"/>
      <c r="G1" s="120"/>
      <c r="H1" s="120"/>
      <c r="I1" s="27"/>
      <c r="J1" s="27"/>
      <c r="K1" s="27"/>
    </row>
    <row r="2" spans="1:11" ht="27.75" customHeight="1">
      <c r="A2" s="22"/>
      <c r="B2" s="22"/>
      <c r="C2" s="22"/>
      <c r="D2" s="22"/>
      <c r="E2" s="22"/>
      <c r="F2" s="22"/>
      <c r="G2" s="22"/>
      <c r="H2" s="23" t="s">
        <v>126</v>
      </c>
      <c r="I2" s="27"/>
      <c r="J2" s="27"/>
      <c r="K2" s="27"/>
    </row>
    <row r="3" spans="1:10" ht="14.25" customHeight="1">
      <c r="A3" s="96" t="s">
        <v>21</v>
      </c>
      <c r="B3" s="96"/>
      <c r="C3" s="24"/>
      <c r="D3" s="24"/>
      <c r="E3" s="24"/>
      <c r="F3" s="24"/>
      <c r="G3" s="24"/>
      <c r="H3" s="25" t="s">
        <v>22</v>
      </c>
      <c r="I3" s="24"/>
      <c r="J3" s="24"/>
    </row>
    <row r="4" spans="1:8" ht="25.5" customHeight="1">
      <c r="A4" s="101" t="s">
        <v>127</v>
      </c>
      <c r="B4" s="101"/>
      <c r="C4" s="101"/>
      <c r="D4" s="101"/>
      <c r="E4" s="101"/>
      <c r="F4" s="101"/>
      <c r="G4" s="101" t="s">
        <v>128</v>
      </c>
      <c r="H4" s="101" t="s">
        <v>129</v>
      </c>
    </row>
    <row r="5" spans="1:8" ht="23.25" customHeight="1">
      <c r="A5" s="101" t="s">
        <v>103</v>
      </c>
      <c r="B5" s="101" t="s">
        <v>130</v>
      </c>
      <c r="C5" s="101" t="s">
        <v>131</v>
      </c>
      <c r="D5" s="101" t="s">
        <v>132</v>
      </c>
      <c r="E5" s="101"/>
      <c r="F5" s="101"/>
      <c r="G5" s="101"/>
      <c r="H5" s="101"/>
    </row>
    <row r="6" spans="1:8" ht="38.25" customHeight="1">
      <c r="A6" s="101"/>
      <c r="B6" s="101"/>
      <c r="C6" s="101"/>
      <c r="D6" s="6" t="s">
        <v>103</v>
      </c>
      <c r="E6" s="6" t="s">
        <v>133</v>
      </c>
      <c r="F6" s="6" t="s">
        <v>134</v>
      </c>
      <c r="G6" s="101"/>
      <c r="H6" s="101"/>
    </row>
    <row r="7" spans="1:8" ht="19.5" customHeight="1">
      <c r="A7" s="10">
        <v>1</v>
      </c>
      <c r="B7" s="10">
        <v>2</v>
      </c>
      <c r="C7" s="10">
        <v>3</v>
      </c>
      <c r="D7" s="10">
        <v>4</v>
      </c>
      <c r="E7" s="10">
        <v>5</v>
      </c>
      <c r="F7" s="10">
        <v>6</v>
      </c>
      <c r="G7" s="10">
        <v>7</v>
      </c>
      <c r="H7" s="10">
        <v>8</v>
      </c>
    </row>
    <row r="8" spans="1:8" ht="19.5" customHeight="1">
      <c r="A8" s="85" t="s">
        <v>222</v>
      </c>
      <c r="B8" s="14">
        <v>0</v>
      </c>
      <c r="C8" s="14">
        <v>0.9</v>
      </c>
      <c r="D8" s="14">
        <f>SUM(E8:F8)</f>
        <v>4.02</v>
      </c>
      <c r="E8" s="14"/>
      <c r="F8" s="14">
        <v>4.02</v>
      </c>
      <c r="G8" s="14">
        <v>1.4</v>
      </c>
      <c r="H8" s="14">
        <v>2.34</v>
      </c>
    </row>
    <row r="9" spans="1:8" ht="20.25" customHeight="1">
      <c r="A9" s="105" t="s">
        <v>135</v>
      </c>
      <c r="B9" s="105"/>
      <c r="C9" s="105"/>
      <c r="D9" s="105"/>
      <c r="E9" s="105"/>
      <c r="F9" s="105"/>
      <c r="G9" s="105"/>
      <c r="H9" s="105"/>
    </row>
  </sheetData>
  <sheetProtection/>
  <mergeCells count="10">
    <mergeCell ref="A9:H9"/>
    <mergeCell ref="A5:A6"/>
    <mergeCell ref="B5:B6"/>
    <mergeCell ref="C5:C6"/>
    <mergeCell ref="G4:G6"/>
    <mergeCell ref="H4:H6"/>
    <mergeCell ref="A1:H1"/>
    <mergeCell ref="A3:B3"/>
    <mergeCell ref="A4:F4"/>
    <mergeCell ref="D5:F5"/>
  </mergeCells>
  <printOptions horizontalCentered="1"/>
  <pageMargins left="0.59" right="0.37" top="0.98" bottom="0.79" header="0.5" footer="0.5"/>
  <pageSetup fitToHeight="1000" fitToWidth="1" horizontalDpi="600" verticalDpi="600" orientation="landscape" paperSize="9" scale="96"/>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lenovo</cp:lastModifiedBy>
  <cp:lastPrinted>2017-06-19T01:48:46Z</cp:lastPrinted>
  <dcterms:created xsi:type="dcterms:W3CDTF">2016-01-19T03:04:57Z</dcterms:created>
  <dcterms:modified xsi:type="dcterms:W3CDTF">2018-09-06T08:44:09Z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2052-10.1.0.7520</vt:lpwstr>
  </property>
</Properties>
</file>