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<sst xmlns="http://schemas.openxmlformats.org/spreadsheetml/2006/main" count="248">
  <si>
    <t>2019年汉阴县贫困县退出供水工程项目建设表</t>
  </si>
  <si>
    <t>单位：万元</t>
  </si>
  <si>
    <t>标段序号</t>
  </si>
  <si>
    <t>标段</t>
  </si>
  <si>
    <t>项目序号</t>
  </si>
  <si>
    <t>项目名称</t>
  </si>
  <si>
    <t>施工单位</t>
  </si>
  <si>
    <t>建设主要内容及规模</t>
  </si>
  <si>
    <t>项目实施地点</t>
  </si>
  <si>
    <t>建设时间</t>
  </si>
  <si>
    <t>投资金额（万元）</t>
  </si>
  <si>
    <t>受益人口</t>
  </si>
  <si>
    <t>受益贫困户</t>
  </si>
  <si>
    <t>受益贫困人口</t>
  </si>
  <si>
    <t>镇名</t>
  </si>
  <si>
    <t>村名</t>
  </si>
  <si>
    <t>投资资金</t>
  </si>
  <si>
    <t>合计</t>
  </si>
  <si>
    <t>第一标段</t>
  </si>
  <si>
    <t>笔架村供水工程</t>
  </si>
  <si>
    <t>西北建设公司</t>
  </si>
  <si>
    <t>①截流坝2座、渗水井2座、集水井1座②管网2300m</t>
  </si>
  <si>
    <t>汉阳镇</t>
  </si>
  <si>
    <t>笔架村</t>
  </si>
  <si>
    <t>2019年</t>
  </si>
  <si>
    <t>磨坝村供水工程</t>
  </si>
  <si>
    <t>①截流坝2座、渗水井2座、集水井1座、2m³蓄水池1座、4m³蓄水池
②管网10200米</t>
  </si>
  <si>
    <t>磨坝村</t>
  </si>
  <si>
    <t>长红村供水工程</t>
  </si>
  <si>
    <t>①集水井6座②饮水管网15000米</t>
  </si>
  <si>
    <t>长红村</t>
  </si>
  <si>
    <t>松林村供水工程</t>
  </si>
  <si>
    <r>
      <rPr>
        <sz val="9"/>
        <color rgb="FF000000"/>
        <rFont val="仿宋"/>
        <charset val="134"/>
      </rPr>
      <t>①引水坝4座，集水井4座，蓄水池（10m</t>
    </r>
    <r>
      <rPr>
        <sz val="9"/>
        <color rgb="FF000000"/>
        <rFont val="宋体"/>
        <charset val="134"/>
      </rPr>
      <t>³</t>
    </r>
    <r>
      <rPr>
        <sz val="9"/>
        <color rgb="FF000000"/>
        <rFont val="仿宋"/>
        <charset val="134"/>
      </rPr>
      <t>）4座②管网11671m</t>
    </r>
  </si>
  <si>
    <t>松林村</t>
  </si>
  <si>
    <t>长新村供水工程</t>
  </si>
  <si>
    <t>①引水管道9700m</t>
  </si>
  <si>
    <t>长新村</t>
  </si>
  <si>
    <t>第二标段</t>
  </si>
  <si>
    <t>联合村供水工程</t>
  </si>
  <si>
    <t>陕西华海水利工程有限公司</t>
  </si>
  <si>
    <t>①水厂修复1处、集水井2座、截流坝2座、蓄水池1座、②管网3906m</t>
  </si>
  <si>
    <t>漩涡镇</t>
  </si>
  <si>
    <t>联合村</t>
  </si>
  <si>
    <t>双河村供水工程</t>
  </si>
  <si>
    <t>①修建3㎡慢滤池4座，安装净水器18台</t>
  </si>
  <si>
    <t>双河村</t>
  </si>
  <si>
    <t>塔岭村供水工程</t>
  </si>
  <si>
    <t>①集水井1座、截流坝1座、泵房1座，30m³蓄水池一座，②管网6600m。</t>
  </si>
  <si>
    <t>塔岭村</t>
  </si>
  <si>
    <t>梓中村供水工程</t>
  </si>
  <si>
    <t>①水源工程7座，输送水管网14700米</t>
  </si>
  <si>
    <t>梓中村</t>
  </si>
  <si>
    <t>渭河村供水工程</t>
  </si>
  <si>
    <t>①集水井3座、截流坝3座、蓄水池1座、泵房1座、②管网6606m</t>
  </si>
  <si>
    <t>渭河村</t>
  </si>
  <si>
    <t>上七村供水工程</t>
  </si>
  <si>
    <t>①截流坝1座、集水井1座，泵房一座、自启动装置一套、散户集水井17座②管网6550m</t>
  </si>
  <si>
    <t>上七村</t>
  </si>
  <si>
    <t>朝阳村供水工程</t>
  </si>
  <si>
    <t>①截流坝2座、集水井2座、蓄水池一座②管网15400m</t>
  </si>
  <si>
    <t>朝阳村</t>
  </si>
  <si>
    <t>漩涡镇分散供水工程</t>
  </si>
  <si>
    <t>①管网16km、闸阀井16座</t>
  </si>
  <si>
    <t>各村</t>
  </si>
  <si>
    <t>第三标段</t>
  </si>
  <si>
    <t>安合村供水工程</t>
  </si>
  <si>
    <t>安康盛义建设集团有限公司</t>
  </si>
  <si>
    <t>①30m³滤池1座、30m³蓄水池1座、50m³清水池1座、截流坝2座②管网5215m</t>
  </si>
  <si>
    <t>平梁镇</t>
  </si>
  <si>
    <t>安合村</t>
  </si>
  <si>
    <t>新四村供水工程</t>
  </si>
  <si>
    <t>①水厂修复1处
②管网4200m</t>
  </si>
  <si>
    <t>新四村</t>
  </si>
  <si>
    <t>长坝村供水工程</t>
  </si>
  <si>
    <t>①管网20750m</t>
  </si>
  <si>
    <t>长坝村</t>
  </si>
  <si>
    <t>登天村供水工程</t>
  </si>
  <si>
    <r>
      <rPr>
        <sz val="9"/>
        <rFont val="仿宋"/>
        <charset val="134"/>
      </rPr>
      <t>①水源工程2座、30m</t>
    </r>
    <r>
      <rPr>
        <sz val="9"/>
        <rFont val="宋体"/>
        <charset val="134"/>
      </rPr>
      <t>³</t>
    </r>
    <r>
      <rPr>
        <sz val="9"/>
        <rFont val="仿宋"/>
        <charset val="134"/>
      </rPr>
      <t>蓄水池2座②管网600m</t>
    </r>
  </si>
  <si>
    <t>登天村</t>
  </si>
  <si>
    <t>义河村供水工程</t>
  </si>
  <si>
    <r>
      <rPr>
        <sz val="9"/>
        <rFont val="仿宋"/>
        <charset val="134"/>
      </rPr>
      <t>①水源工程2座、泵房2座、10m</t>
    </r>
    <r>
      <rPr>
        <sz val="9"/>
        <rFont val="宋体"/>
        <charset val="134"/>
      </rPr>
      <t>³</t>
    </r>
    <r>
      <rPr>
        <sz val="9"/>
        <rFont val="仿宋"/>
        <charset val="134"/>
      </rPr>
      <t>蓄水池1座
②管网2000m</t>
    </r>
  </si>
  <si>
    <t>义河村</t>
  </si>
  <si>
    <t>西岭村村水工程</t>
  </si>
  <si>
    <r>
      <rPr>
        <sz val="9"/>
        <rFont val="仿宋"/>
        <charset val="134"/>
      </rPr>
      <t>①30m</t>
    </r>
    <r>
      <rPr>
        <sz val="9"/>
        <rFont val="宋体"/>
        <charset val="134"/>
      </rPr>
      <t>³</t>
    </r>
    <r>
      <rPr>
        <sz val="9"/>
        <rFont val="仿宋"/>
        <charset val="134"/>
      </rPr>
      <t>蓄水池1座、②管网13856m</t>
    </r>
  </si>
  <si>
    <t>西岭村</t>
  </si>
  <si>
    <t>棉丰村供水工程</t>
  </si>
  <si>
    <t>①50m³蓄水池1座、集水井3座、30m³蓄水池2座、截流坝1座
②.管网16812m</t>
  </si>
  <si>
    <t>棉丰村</t>
  </si>
  <si>
    <t>界牌村供水工程</t>
  </si>
  <si>
    <t>①集水井4座②管网11200m</t>
  </si>
  <si>
    <t>界牌村</t>
  </si>
  <si>
    <t>石门寺五组供水工程</t>
  </si>
  <si>
    <t>①集水井1座、截流坝1座②管网2900m</t>
  </si>
  <si>
    <t>沙河村供水工程</t>
  </si>
  <si>
    <t>①水源工程1座、截流坝2座、集水井2座、泵房2座、10m³蓄水池1座、30m³蓄水池1座
②管网18162m</t>
  </si>
  <si>
    <t>沙河村</t>
  </si>
  <si>
    <t>第四标段</t>
  </si>
  <si>
    <t>赵家河村供水工程</t>
  </si>
  <si>
    <t>陕西河海工程有限公司</t>
  </si>
  <si>
    <r>
      <rPr>
        <sz val="9"/>
        <rFont val="仿宋"/>
        <charset val="134"/>
      </rPr>
      <t>①50m</t>
    </r>
    <r>
      <rPr>
        <sz val="9"/>
        <rFont val="宋体"/>
        <charset val="134"/>
      </rPr>
      <t>³</t>
    </r>
    <r>
      <rPr>
        <sz val="9"/>
        <rFont val="仿宋"/>
        <charset val="134"/>
      </rPr>
      <t xml:space="preserve">高位水池工程（2座） ②维修过滤池、集水井、管网  </t>
    </r>
  </si>
  <si>
    <t>城关镇</t>
  </si>
  <si>
    <t>赵家河村</t>
  </si>
  <si>
    <t>三坪村供水工程</t>
  </si>
  <si>
    <r>
      <rPr>
        <sz val="9"/>
        <rFont val="仿宋"/>
        <charset val="134"/>
      </rPr>
      <t>①10m</t>
    </r>
    <r>
      <rPr>
        <sz val="9"/>
        <rFont val="宋体"/>
        <charset val="134"/>
      </rPr>
      <t>³</t>
    </r>
    <r>
      <rPr>
        <sz val="9"/>
        <rFont val="仿宋"/>
        <charset val="134"/>
      </rPr>
      <t>高位水池1座、管理房1座②集水廊道15m③管网5500m</t>
    </r>
  </si>
  <si>
    <t>三坪村</t>
  </si>
  <si>
    <t>三元村供水工程</t>
  </si>
  <si>
    <t>①管网6000m</t>
  </si>
  <si>
    <t>三元村</t>
  </si>
  <si>
    <t>新星村供水工程</t>
  </si>
  <si>
    <t>①3座蓄水池维修②集水井3座③管网3024m</t>
  </si>
  <si>
    <t>新星村</t>
  </si>
  <si>
    <t>果园村供水工程</t>
  </si>
  <si>
    <t>①西坛管网400M</t>
  </si>
  <si>
    <t>果园村</t>
  </si>
  <si>
    <t>龙岭村供水工程</t>
  </si>
  <si>
    <t>①泵房1座②扬水管道200m③管网6400m</t>
  </si>
  <si>
    <t>龙岭村</t>
  </si>
  <si>
    <t>解放村供水工程</t>
  </si>
  <si>
    <t>①解决水源点维修堰塘1座 ②管道500M</t>
  </si>
  <si>
    <t>解放村</t>
  </si>
  <si>
    <t>长窖村供水工程</t>
  </si>
  <si>
    <r>
      <rPr>
        <sz val="9"/>
        <rFont val="仿宋"/>
        <charset val="134"/>
      </rPr>
      <t>①10m</t>
    </r>
    <r>
      <rPr>
        <sz val="9"/>
        <rFont val="宋体"/>
        <charset val="134"/>
      </rPr>
      <t>³</t>
    </r>
    <r>
      <rPr>
        <sz val="9"/>
        <rFont val="仿宋"/>
        <charset val="134"/>
      </rPr>
      <t>高位水池1座 ②管网5900m</t>
    </r>
  </si>
  <si>
    <t>长窖村</t>
  </si>
  <si>
    <t>杨家坝村供水工程</t>
  </si>
  <si>
    <r>
      <rPr>
        <sz val="9"/>
        <rFont val="仿宋"/>
        <charset val="134"/>
      </rPr>
      <t>①集水井2座②10m</t>
    </r>
    <r>
      <rPr>
        <sz val="9"/>
        <rFont val="宋体"/>
        <charset val="134"/>
      </rPr>
      <t>³</t>
    </r>
    <r>
      <rPr>
        <sz val="9"/>
        <rFont val="仿宋"/>
        <charset val="134"/>
      </rPr>
      <t>高位水池1座、30m</t>
    </r>
    <r>
      <rPr>
        <sz val="9"/>
        <rFont val="宋体"/>
        <charset val="134"/>
      </rPr>
      <t>³</t>
    </r>
    <r>
      <rPr>
        <sz val="9"/>
        <rFont val="仿宋"/>
        <charset val="134"/>
      </rPr>
      <t>高位水池1座③管网4950</t>
    </r>
  </si>
  <si>
    <t>杨家坝村</t>
  </si>
  <si>
    <t>前进村供水工程</t>
  </si>
  <si>
    <r>
      <rPr>
        <sz val="9"/>
        <rFont val="仿宋"/>
        <charset val="134"/>
      </rPr>
      <t>①30m</t>
    </r>
    <r>
      <rPr>
        <sz val="9"/>
        <rFont val="宋体"/>
        <charset val="134"/>
      </rPr>
      <t>³</t>
    </r>
    <r>
      <rPr>
        <sz val="9"/>
        <rFont val="仿宋"/>
        <charset val="134"/>
      </rPr>
      <t>高位水池1座,l拦水坝1座，集水井1座②管网1500m</t>
    </r>
  </si>
  <si>
    <t>前进村</t>
  </si>
  <si>
    <t>平安村供水工程</t>
  </si>
  <si>
    <t>水泵自动控制系统一套、水泵保护系统一套</t>
  </si>
  <si>
    <t>平安村</t>
  </si>
  <si>
    <t>五一村供水工程</t>
  </si>
  <si>
    <r>
      <rPr>
        <sz val="9"/>
        <rFont val="仿宋"/>
        <charset val="134"/>
      </rPr>
      <t>①15m</t>
    </r>
    <r>
      <rPr>
        <sz val="9"/>
        <rFont val="宋体"/>
        <charset val="134"/>
      </rPr>
      <t>³</t>
    </r>
    <r>
      <rPr>
        <sz val="9"/>
        <rFont val="仿宋"/>
        <charset val="134"/>
      </rPr>
      <t>/h反应沉淀池1座，40m</t>
    </r>
    <r>
      <rPr>
        <sz val="9"/>
        <rFont val="宋体"/>
        <charset val="134"/>
      </rPr>
      <t>³</t>
    </r>
    <r>
      <rPr>
        <sz val="9"/>
        <rFont val="仿宋"/>
        <charset val="134"/>
      </rPr>
      <t>重力式无阀滤池1座，50m</t>
    </r>
    <r>
      <rPr>
        <sz val="9"/>
        <rFont val="宋体"/>
        <charset val="134"/>
      </rPr>
      <t>³</t>
    </r>
    <r>
      <rPr>
        <sz val="9"/>
        <rFont val="仿宋"/>
        <charset val="134"/>
      </rPr>
      <t>高位水池工程1座，集水井1座，拦水坝修复1座②管网1000m</t>
    </r>
  </si>
  <si>
    <t>五一村</t>
  </si>
  <si>
    <t>第五标段</t>
  </si>
  <si>
    <t>东风村供水工程</t>
  </si>
  <si>
    <t>陕西昌隆水电建设工程有限公司</t>
  </si>
  <si>
    <r>
      <rPr>
        <sz val="9"/>
        <rFont val="仿宋"/>
        <charset val="134"/>
      </rPr>
      <t>①1配电房1座 ②集水井5座、10m</t>
    </r>
    <r>
      <rPr>
        <sz val="9"/>
        <rFont val="宋体"/>
        <charset val="134"/>
      </rPr>
      <t>³</t>
    </r>
    <r>
      <rPr>
        <sz val="9"/>
        <rFont val="仿宋"/>
        <charset val="134"/>
      </rPr>
      <t>蓄水池5座 ③扬水管13300m</t>
    </r>
  </si>
  <si>
    <t>涧池镇</t>
  </si>
  <si>
    <t>东风村</t>
  </si>
  <si>
    <t>仁河村供水工程</t>
  </si>
  <si>
    <t>①生物观察池1座、慢滤池1座②管网2710m</t>
  </si>
  <si>
    <t>仁河村</t>
  </si>
  <si>
    <t>民主村供水工程</t>
  </si>
  <si>
    <r>
      <rPr>
        <sz val="9"/>
        <rFont val="仿宋"/>
        <charset val="134"/>
      </rPr>
      <t>①水厂工程一处，40m</t>
    </r>
    <r>
      <rPr>
        <sz val="9"/>
        <rFont val="宋体"/>
        <charset val="134"/>
      </rPr>
      <t>³</t>
    </r>
    <r>
      <rPr>
        <sz val="9"/>
        <rFont val="仿宋"/>
        <charset val="134"/>
      </rPr>
      <t>/h重力式无阀滤池1座，高位水池（矩形200m</t>
    </r>
    <r>
      <rPr>
        <sz val="9"/>
        <rFont val="宋体"/>
        <charset val="134"/>
      </rPr>
      <t>³</t>
    </r>
    <r>
      <rPr>
        <sz val="9"/>
        <rFont val="仿宋"/>
        <charset val="134"/>
      </rPr>
      <t>）1座，60m</t>
    </r>
    <r>
      <rPr>
        <sz val="9"/>
        <rFont val="宋体"/>
        <charset val="134"/>
      </rPr>
      <t>³</t>
    </r>
    <r>
      <rPr>
        <sz val="9"/>
        <rFont val="仿宋"/>
        <charset val="134"/>
      </rPr>
      <t>/h反应沉淀池1座，溢水井1座②管网21270m</t>
    </r>
  </si>
  <si>
    <t>民主村</t>
  </si>
  <si>
    <t>五星村供水工程</t>
  </si>
  <si>
    <t>①集水井工程1座，截流坝1座，高位水池(100m³）1座，溢水井1座，B型吸水坑1座
②管网6800m</t>
  </si>
  <si>
    <t>五星村</t>
  </si>
  <si>
    <t>枞岭村供水工程</t>
  </si>
  <si>
    <t>①管网2500m</t>
  </si>
  <si>
    <t>枞岭村</t>
  </si>
  <si>
    <t>新华村供水工程</t>
  </si>
  <si>
    <t>①管网40205m</t>
  </si>
  <si>
    <t>新华村</t>
  </si>
  <si>
    <t>沙坝村供水工程</t>
  </si>
  <si>
    <t>①管网3500m</t>
  </si>
  <si>
    <t>沙坝村</t>
  </si>
  <si>
    <t>军坝村供水工程</t>
  </si>
  <si>
    <t>①水厂工程1处②管道70m</t>
  </si>
  <si>
    <t>军坝村</t>
  </si>
  <si>
    <t>洞河村供水工程</t>
  </si>
  <si>
    <t>洞河村</t>
  </si>
  <si>
    <t>第六标段</t>
  </si>
  <si>
    <t>蒲溪村供水工程</t>
  </si>
  <si>
    <t>陕西省渭河工程局</t>
  </si>
  <si>
    <r>
      <rPr>
        <sz val="9"/>
        <rFont val="仿宋"/>
        <charset val="134"/>
      </rPr>
      <t>①大口井2座，20m</t>
    </r>
    <r>
      <rPr>
        <sz val="9"/>
        <rFont val="宋体"/>
        <charset val="134"/>
      </rPr>
      <t>³</t>
    </r>
    <r>
      <rPr>
        <sz val="9"/>
        <rFont val="仿宋"/>
        <charset val="134"/>
      </rPr>
      <t>蓄水池2座②输配水管2600m</t>
    </r>
  </si>
  <si>
    <t>蒲溪镇</t>
  </si>
  <si>
    <t>蒲溪村十五组</t>
  </si>
  <si>
    <t>三堰村十一组、九组供水工程</t>
  </si>
  <si>
    <r>
      <rPr>
        <sz val="9"/>
        <rFont val="仿宋"/>
        <charset val="134"/>
      </rPr>
      <t>①拦水坝1座，大口井1座，渗水井1座，5m</t>
    </r>
    <r>
      <rPr>
        <sz val="9"/>
        <rFont val="宋体"/>
        <charset val="134"/>
      </rPr>
      <t>³</t>
    </r>
    <r>
      <rPr>
        <sz val="9"/>
        <rFont val="仿宋"/>
        <charset val="134"/>
      </rPr>
      <t>过滤池1座，50m</t>
    </r>
    <r>
      <rPr>
        <sz val="9"/>
        <rFont val="宋体"/>
        <charset val="134"/>
      </rPr>
      <t>³</t>
    </r>
    <r>
      <rPr>
        <sz val="9"/>
        <rFont val="仿宋"/>
        <charset val="134"/>
      </rPr>
      <t>蓄水池1座，30m</t>
    </r>
    <r>
      <rPr>
        <sz val="9"/>
        <rFont val="宋体"/>
        <charset val="134"/>
      </rPr>
      <t>³</t>
    </r>
    <r>
      <rPr>
        <sz val="9"/>
        <rFont val="仿宋"/>
        <charset val="134"/>
      </rPr>
      <t>蓄水池1座②管网2000m</t>
    </r>
  </si>
  <si>
    <t>三堰村</t>
  </si>
  <si>
    <t>芹菜沟村供水工程</t>
  </si>
  <si>
    <r>
      <rPr>
        <sz val="9"/>
        <rFont val="仿宋"/>
        <charset val="134"/>
      </rPr>
      <t>①过滤池（5m</t>
    </r>
    <r>
      <rPr>
        <sz val="9"/>
        <rFont val="宋体"/>
        <charset val="134"/>
      </rPr>
      <t>³</t>
    </r>
    <r>
      <rPr>
        <sz val="9"/>
        <rFont val="仿宋"/>
        <charset val="134"/>
      </rPr>
      <t>）1座②管网4000m</t>
    </r>
  </si>
  <si>
    <t>芹菜沟村</t>
  </si>
  <si>
    <t>胜利村供水工程</t>
  </si>
  <si>
    <r>
      <rPr>
        <sz val="9"/>
        <rFont val="仿宋"/>
        <charset val="134"/>
      </rPr>
      <t>①新建20m</t>
    </r>
    <r>
      <rPr>
        <sz val="9"/>
        <rFont val="宋体"/>
        <charset val="134"/>
      </rPr>
      <t>³</t>
    </r>
    <r>
      <rPr>
        <sz val="9"/>
        <rFont val="仿宋"/>
        <charset val="134"/>
      </rPr>
      <t>蓄水池，渗井滤料翻新1座，维修加固100m</t>
    </r>
    <r>
      <rPr>
        <sz val="9"/>
        <rFont val="宋体"/>
        <charset val="134"/>
      </rPr>
      <t>³</t>
    </r>
    <r>
      <rPr>
        <sz val="9"/>
        <rFont val="仿宋"/>
        <charset val="134"/>
      </rPr>
      <t>蓄水池  ②管网3050m</t>
    </r>
  </si>
  <si>
    <t>胜利村</t>
  </si>
  <si>
    <t>公星村供水工程</t>
  </si>
  <si>
    <t>①新建水厂一处②截流坝1座，渗水井1座③管网25300m</t>
  </si>
  <si>
    <t>公星村</t>
  </si>
  <si>
    <t>东升村供水工程</t>
  </si>
  <si>
    <t>①截流坝1座、渗水井1座②管网5500m</t>
  </si>
  <si>
    <t>东升村</t>
  </si>
  <si>
    <t>天星村供水工程</t>
  </si>
  <si>
    <r>
      <rPr>
        <sz val="9"/>
        <color rgb="FF000000"/>
        <rFont val="仿宋"/>
        <charset val="134"/>
      </rPr>
      <t>①集水井1座，5m</t>
    </r>
    <r>
      <rPr>
        <sz val="9"/>
        <color rgb="FF000000"/>
        <rFont val="宋体"/>
        <charset val="134"/>
      </rPr>
      <t>³</t>
    </r>
    <r>
      <rPr>
        <sz val="9"/>
        <color rgb="FF000000"/>
        <rFont val="仿宋"/>
        <charset val="134"/>
      </rPr>
      <t>粗滤池1座，20m</t>
    </r>
    <r>
      <rPr>
        <sz val="9"/>
        <color rgb="FF000000"/>
        <rFont val="宋体"/>
        <charset val="134"/>
      </rPr>
      <t>³</t>
    </r>
    <r>
      <rPr>
        <sz val="9"/>
        <color rgb="FF000000"/>
        <rFont val="仿宋"/>
        <charset val="134"/>
      </rPr>
      <t>蓄水池一座②管网500m</t>
    </r>
  </si>
  <si>
    <t>天星村</t>
  </si>
  <si>
    <t>第七标段</t>
  </si>
  <si>
    <t>观音河集镇供水工程</t>
  </si>
  <si>
    <t>陕西江夏建设实业有限公司</t>
  </si>
  <si>
    <t>①集水井维修1座②管网1900m</t>
  </si>
  <si>
    <t>观音河镇</t>
  </si>
  <si>
    <t>水田村</t>
  </si>
  <si>
    <t>中坪村供水工程</t>
  </si>
  <si>
    <t>①管网1500m</t>
  </si>
  <si>
    <t>中坪村</t>
  </si>
  <si>
    <t>义兴村供水工程</t>
  </si>
  <si>
    <r>
      <rPr>
        <sz val="9"/>
        <rFont val="仿宋"/>
        <charset val="134"/>
      </rPr>
      <t>①高位水池（10m</t>
    </r>
    <r>
      <rPr>
        <sz val="9"/>
        <rFont val="宋体"/>
        <charset val="134"/>
      </rPr>
      <t>³</t>
    </r>
    <r>
      <rPr>
        <sz val="9"/>
        <rFont val="仿宋"/>
        <charset val="134"/>
      </rPr>
      <t>）1座，集水井1座
②管网10718m</t>
    </r>
  </si>
  <si>
    <t>义兴村</t>
  </si>
  <si>
    <t>合心村供水工程</t>
  </si>
  <si>
    <t>①管网1000m</t>
  </si>
  <si>
    <t>合心村</t>
  </si>
  <si>
    <t>玉河村供水工程</t>
  </si>
  <si>
    <t>①集水井1座，渗水坝1座       
②管网3855m</t>
  </si>
  <si>
    <t>双乳镇</t>
  </si>
  <si>
    <t>玉河村</t>
  </si>
  <si>
    <t>新塘村供水工程</t>
  </si>
  <si>
    <t>①管网9315m</t>
  </si>
  <si>
    <t>新塘村</t>
  </si>
  <si>
    <t>南窑村供水工程</t>
  </si>
  <si>
    <t>①管网6075m ②水表更换电子表385块。</t>
  </si>
  <si>
    <t>南窑村</t>
  </si>
  <si>
    <t>三同村供水工程</t>
  </si>
  <si>
    <t>①管网4275m②浆砌砖闸阀井2座</t>
  </si>
  <si>
    <t>三同村</t>
  </si>
  <si>
    <t>第八标段</t>
  </si>
  <si>
    <t>四合村供水工程</t>
  </si>
  <si>
    <t>陕西秦发祥建设工程有限公司</t>
  </si>
  <si>
    <t>①管网2625m</t>
  </si>
  <si>
    <t>铁佛寺镇</t>
  </si>
  <si>
    <t>四合村</t>
  </si>
  <si>
    <t>双喜村供水工程</t>
  </si>
  <si>
    <r>
      <rPr>
        <sz val="9"/>
        <rFont val="仿宋"/>
        <charset val="134"/>
      </rPr>
      <t>①新建30m</t>
    </r>
    <r>
      <rPr>
        <sz val="9"/>
        <rFont val="宋体"/>
        <charset val="134"/>
      </rPr>
      <t>³</t>
    </r>
    <r>
      <rPr>
        <sz val="9"/>
        <rFont val="仿宋"/>
        <charset val="134"/>
      </rPr>
      <t>蓄水池1座</t>
    </r>
  </si>
  <si>
    <t>双喜村</t>
  </si>
  <si>
    <t>铜钱村供水工程</t>
  </si>
  <si>
    <r>
      <rPr>
        <sz val="9"/>
        <rFont val="仿宋"/>
        <charset val="134"/>
      </rPr>
      <t>①过滤池（5m</t>
    </r>
    <r>
      <rPr>
        <sz val="9"/>
        <rFont val="宋体"/>
        <charset val="134"/>
      </rPr>
      <t>³</t>
    </r>
    <r>
      <rPr>
        <sz val="9"/>
        <rFont val="仿宋"/>
        <charset val="134"/>
      </rPr>
      <t>）1座，截流坝1座，渗井1座，2m</t>
    </r>
    <r>
      <rPr>
        <sz val="9"/>
        <rFont val="宋体"/>
        <charset val="134"/>
      </rPr>
      <t>³</t>
    </r>
    <r>
      <rPr>
        <sz val="9"/>
        <rFont val="仿宋"/>
        <charset val="134"/>
      </rPr>
      <t>集水池1座；②管网3465m</t>
    </r>
  </si>
  <si>
    <t>铜钱村</t>
  </si>
  <si>
    <t>共同村供水工程</t>
  </si>
  <si>
    <r>
      <rPr>
        <sz val="9"/>
        <rFont val="仿宋"/>
        <charset val="134"/>
      </rPr>
      <t>①维修加固15m</t>
    </r>
    <r>
      <rPr>
        <sz val="9"/>
        <rFont val="宋体"/>
        <charset val="134"/>
      </rPr>
      <t>³</t>
    </r>
    <r>
      <rPr>
        <sz val="9"/>
        <rFont val="仿宋"/>
        <charset val="134"/>
      </rPr>
      <t>渗水井1座，新建截流坝1座②管网2415m</t>
    </r>
  </si>
  <si>
    <t>共同村</t>
  </si>
  <si>
    <t>合一村供水工程</t>
  </si>
  <si>
    <t>①管网2310m</t>
  </si>
  <si>
    <t>合一村</t>
  </si>
  <si>
    <t>高峰村供水工程</t>
  </si>
  <si>
    <t>高峰村</t>
  </si>
  <si>
    <t>李庄村供水工程</t>
  </si>
  <si>
    <t>①管网7310m</t>
  </si>
  <si>
    <t>李庄村</t>
  </si>
  <si>
    <t>凤柳村供水工程</t>
  </si>
  <si>
    <t>双河口镇</t>
  </si>
  <si>
    <t>凤柳村</t>
  </si>
  <si>
    <t>黄龙村供水工程</t>
  </si>
  <si>
    <t>①管网4000m</t>
  </si>
  <si>
    <t>黄龙村</t>
  </si>
  <si>
    <t>石家沟村供水工程</t>
  </si>
  <si>
    <r>
      <rPr>
        <sz val="9"/>
        <rFont val="仿宋"/>
        <charset val="134"/>
      </rPr>
      <t>①集水井1座，10m</t>
    </r>
    <r>
      <rPr>
        <sz val="9"/>
        <rFont val="宋体"/>
        <charset val="134"/>
      </rPr>
      <t>³</t>
    </r>
    <r>
      <rPr>
        <sz val="9"/>
        <rFont val="仿宋"/>
        <charset val="134"/>
      </rPr>
      <t>高位水池1座②管网2102m</t>
    </r>
  </si>
  <si>
    <t>石家沟村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</si>
</sst>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;[Red]0.00"/>
    <numFmt numFmtId="177" formatCode="0.00_ "/>
    <numFmt numFmtId="178" formatCode="0_ "/>
    <numFmt numFmtId="179" formatCode="#,##0.00;[Red]#,##0.00"/>
    <numFmt numFmtId="41" formatCode="_ * #,##0_ ;_ * \-#,##0_ ;_ * &quot;-&quot;_ ;_ @_ "/>
  </numFmts>
  <fonts count="39">
    <font>
      <sz val="11"/>
      <color theme="1"/>
      <name val="宋体"/>
      <charset val="134"/>
      <scheme val="minor"/>
    </font>
    <font>
      <sz val="10"/>
      <name val="Arial"/>
      <charset val="134"/>
    </font>
    <font>
      <sz val="18"/>
      <name val="方正小标宋简体"/>
      <charset val="134"/>
    </font>
    <font>
      <sz val="8"/>
      <name val="方正小标宋简体"/>
      <charset val="134"/>
    </font>
    <font>
      <sz val="11"/>
      <name val="黑体"/>
      <charset val="134"/>
    </font>
    <font>
      <sz val="11"/>
      <color indexed="8"/>
      <name val="黑体"/>
      <charset val="134"/>
    </font>
    <font>
      <sz val="10"/>
      <name val="宋体"/>
      <charset val="134"/>
    </font>
    <font>
      <sz val="9"/>
      <color indexed="8"/>
      <name val="仿宋"/>
      <charset val="134"/>
    </font>
    <font>
      <sz val="9"/>
      <name val="仿宋"/>
      <charset val="134"/>
    </font>
    <font>
      <sz val="9"/>
      <color rgb="FF000000"/>
      <name val="仿宋"/>
      <charset val="134"/>
    </font>
    <font>
      <sz val="9"/>
      <color indexed="63"/>
      <name val="仿宋"/>
      <charset val="134"/>
    </font>
    <font>
      <sz val="8"/>
      <color theme="1"/>
      <name val="方正小标宋简体"/>
      <charset val="134"/>
    </font>
    <font>
      <sz val="11"/>
      <color theme="1"/>
      <name val="黑体"/>
      <charset val="134"/>
    </font>
    <font>
      <sz val="9"/>
      <color theme="1"/>
      <name val="黑体"/>
      <charset val="134"/>
    </font>
    <font>
      <sz val="10"/>
      <color indexed="8"/>
      <name val="Arial"/>
      <charset val="134"/>
    </font>
    <font>
      <sz val="9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1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7" fillId="16" borderId="13" applyNumberFormat="0" applyAlignment="0" applyProtection="0">
      <alignment vertical="center"/>
    </xf>
    <xf numFmtId="0" fontId="33" fillId="16" borderId="14" applyNumberFormat="0" applyAlignment="0" applyProtection="0">
      <alignment vertical="center"/>
    </xf>
    <xf numFmtId="0" fontId="23" fillId="8" borderId="9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6" fillId="0" borderId="0"/>
    <xf numFmtId="0" fontId="16" fillId="22" borderId="0" applyNumberFormat="0" applyBorder="0" applyAlignment="0" applyProtection="0">
      <alignment vertical="center"/>
    </xf>
    <xf numFmtId="0" fontId="32" fillId="0" borderId="0"/>
    <xf numFmtId="0" fontId="16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8" fillId="0" borderId="4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left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8" fillId="0" borderId="5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left" vertical="center" wrapText="1"/>
    </xf>
    <xf numFmtId="177" fontId="7" fillId="0" borderId="1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177" fontId="8" fillId="0" borderId="1" xfId="38" applyNumberFormat="1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wrapText="1"/>
    </xf>
    <xf numFmtId="177" fontId="8" fillId="0" borderId="4" xfId="38" applyNumberFormat="1" applyFont="1" applyFill="1" applyBorder="1" applyAlignment="1">
      <alignment horizontal="center" vertical="center" wrapText="1"/>
    </xf>
    <xf numFmtId="177" fontId="8" fillId="0" borderId="5" xfId="38" applyNumberFormat="1" applyFont="1" applyFill="1" applyBorder="1" applyAlignment="1">
      <alignment horizontal="center" vertical="center" wrapText="1"/>
    </xf>
    <xf numFmtId="177" fontId="8" fillId="0" borderId="1" xfId="38" applyNumberFormat="1" applyFont="1" applyFill="1" applyBorder="1" applyAlignment="1">
      <alignment horizontal="left" vertical="center" wrapText="1"/>
    </xf>
    <xf numFmtId="177" fontId="8" fillId="0" borderId="1" xfId="38" applyNumberFormat="1" applyFont="1" applyFill="1" applyBorder="1" applyAlignment="1" applyProtection="1">
      <alignment horizontal="left" vertical="center" wrapText="1"/>
    </xf>
    <xf numFmtId="177" fontId="8" fillId="0" borderId="6" xfId="38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177" fontId="8" fillId="0" borderId="7" xfId="0" applyNumberFormat="1" applyFont="1" applyFill="1" applyBorder="1" applyAlignment="1">
      <alignment horizontal="left" vertical="center" wrapText="1"/>
    </xf>
    <xf numFmtId="177" fontId="10" fillId="0" borderId="7" xfId="0" applyNumberFormat="1" applyFont="1" applyFill="1" applyBorder="1" applyAlignment="1">
      <alignment horizontal="left" vertical="center" wrapText="1"/>
    </xf>
    <xf numFmtId="177" fontId="8" fillId="0" borderId="7" xfId="0" applyNumberFormat="1" applyFont="1" applyFill="1" applyBorder="1" applyAlignment="1">
      <alignment horizontal="left" vertical="top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7" fontId="9" fillId="0" borderId="7" xfId="0" applyNumberFormat="1" applyFont="1" applyFill="1" applyBorder="1" applyAlignment="1">
      <alignment horizontal="left" vertical="center" wrapText="1"/>
    </xf>
    <xf numFmtId="177" fontId="7" fillId="0" borderId="7" xfId="36" applyNumberFormat="1" applyFont="1" applyFill="1" applyBorder="1" applyAlignment="1">
      <alignment horizontal="left" vertical="center" wrapText="1"/>
    </xf>
    <xf numFmtId="177" fontId="8" fillId="0" borderId="7" xfId="38" applyNumberFormat="1" applyFont="1" applyFill="1" applyBorder="1" applyAlignment="1">
      <alignment horizontal="left" vertical="center" wrapText="1"/>
    </xf>
    <xf numFmtId="177" fontId="7" fillId="0" borderId="4" xfId="0" applyNumberFormat="1" applyFont="1" applyFill="1" applyBorder="1" applyAlignment="1">
      <alignment horizontal="center" vertical="center" wrapText="1"/>
    </xf>
    <xf numFmtId="177" fontId="7" fillId="0" borderId="5" xfId="0" applyNumberFormat="1" applyFont="1" applyFill="1" applyBorder="1" applyAlignment="1">
      <alignment horizontal="center" vertical="center" wrapText="1"/>
    </xf>
    <xf numFmtId="177" fontId="7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/>
    <xf numFmtId="179" fontId="13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/>
    <xf numFmtId="178" fontId="8" fillId="0" borderId="1" xfId="0" applyNumberFormat="1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 wrapText="1"/>
    </xf>
    <xf numFmtId="178" fontId="8" fillId="0" borderId="7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全市汇总（详细表）" xfId="36"/>
    <cellStyle name="40% - 强调文字颜色 1" xfId="37" builtinId="31"/>
    <cellStyle name="常规_2013农村饮水安全项目中央投资建议计划表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5"/>
  <sheetViews>
    <sheetView tabSelected="1" view="pageBreakPreview" zoomScale="130" zoomScaleNormal="115" zoomScaleSheetLayoutView="130" topLeftCell="A46" workbookViewId="0">
      <selection activeCell="O7" sqref="O7"/>
    </sheetView>
  </sheetViews>
  <sheetFormatPr defaultColWidth="9" defaultRowHeight="13.5"/>
  <cols>
    <col min="1" max="1" width="9" style="2"/>
    <col min="6" max="6" width="30.875" customWidth="1"/>
    <col min="11" max="11" width="12.625"/>
    <col min="12" max="12" width="8.625" hidden="1" customWidth="1"/>
    <col min="13" max="13" width="10.625" hidden="1" customWidth="1"/>
    <col min="14" max="14" width="12.625" hidden="1" customWidth="1"/>
  </cols>
  <sheetData>
    <row r="1" ht="24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42"/>
      <c r="M1" s="42"/>
      <c r="N1" s="42"/>
      <c r="O1" s="42"/>
    </row>
    <row r="2" spans="2:15">
      <c r="B2" s="4"/>
      <c r="C2" s="5"/>
      <c r="D2" s="5"/>
      <c r="E2" s="5"/>
      <c r="F2" s="5"/>
      <c r="G2" s="5"/>
      <c r="H2" s="5"/>
      <c r="I2" s="5"/>
      <c r="J2" s="43"/>
      <c r="K2" s="5"/>
      <c r="L2" s="5"/>
      <c r="M2" s="5" t="s">
        <v>1</v>
      </c>
      <c r="N2" s="5"/>
      <c r="O2" s="1"/>
    </row>
    <row r="3" spans="1:15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/>
      <c r="I3" s="7" t="s">
        <v>9</v>
      </c>
      <c r="J3" s="44" t="s">
        <v>10</v>
      </c>
      <c r="K3" s="7"/>
      <c r="L3" s="8" t="s">
        <v>11</v>
      </c>
      <c r="M3" s="7" t="s">
        <v>12</v>
      </c>
      <c r="N3" s="8" t="s">
        <v>13</v>
      </c>
      <c r="O3" s="1"/>
    </row>
    <row r="4" spans="1:15">
      <c r="A4" s="6"/>
      <c r="B4" s="6"/>
      <c r="C4" s="6"/>
      <c r="D4" s="7"/>
      <c r="E4" s="7"/>
      <c r="F4" s="7"/>
      <c r="G4" s="8" t="s">
        <v>14</v>
      </c>
      <c r="H4" s="8" t="s">
        <v>15</v>
      </c>
      <c r="I4" s="7"/>
      <c r="J4" s="45" t="s">
        <v>16</v>
      </c>
      <c r="K4" s="8" t="s">
        <v>17</v>
      </c>
      <c r="L4" s="8"/>
      <c r="M4" s="7"/>
      <c r="N4" s="8"/>
      <c r="O4" s="46"/>
    </row>
    <row r="5" spans="1:15">
      <c r="A5" s="6"/>
      <c r="B5" s="6"/>
      <c r="C5" s="6"/>
      <c r="D5" s="7"/>
      <c r="E5" s="7"/>
      <c r="F5" s="7"/>
      <c r="G5" s="8"/>
      <c r="H5" s="8"/>
      <c r="I5" s="7"/>
      <c r="J5" s="45"/>
      <c r="K5" s="8"/>
      <c r="L5" s="8"/>
      <c r="M5" s="7"/>
      <c r="N5" s="8"/>
      <c r="O5" s="46"/>
    </row>
    <row r="6" customFormat="1" ht="29" customHeight="1" spans="1:15">
      <c r="A6" s="6"/>
      <c r="B6" s="9" t="s">
        <v>17</v>
      </c>
      <c r="C6" s="10"/>
      <c r="D6" s="10"/>
      <c r="E6" s="10"/>
      <c r="F6" s="7"/>
      <c r="G6" s="8"/>
      <c r="H6" s="8"/>
      <c r="I6" s="7"/>
      <c r="J6" s="47">
        <f>SUM(J7:J75)</f>
        <v>2222.52852842</v>
      </c>
      <c r="K6" s="48">
        <f>K7+K12+K30+K42+K51+K58+K66+501.148</f>
        <v>2222.53122842</v>
      </c>
      <c r="L6" s="8"/>
      <c r="M6" s="7"/>
      <c r="N6" s="8"/>
      <c r="O6" s="49"/>
    </row>
    <row r="7" s="1" customFormat="1" ht="34" customHeight="1" spans="1:14">
      <c r="A7" s="11">
        <v>1</v>
      </c>
      <c r="B7" s="12" t="s">
        <v>18</v>
      </c>
      <c r="C7" s="13">
        <v>1</v>
      </c>
      <c r="D7" s="14" t="s">
        <v>19</v>
      </c>
      <c r="E7" s="15" t="s">
        <v>20</v>
      </c>
      <c r="F7" s="16" t="s">
        <v>21</v>
      </c>
      <c r="G7" s="17" t="s">
        <v>22</v>
      </c>
      <c r="H7" s="14" t="s">
        <v>23</v>
      </c>
      <c r="I7" s="50" t="s">
        <v>24</v>
      </c>
      <c r="J7" s="51">
        <v>22.9012</v>
      </c>
      <c r="K7" s="15">
        <f>SUM(J7:J11)</f>
        <v>173.9991</v>
      </c>
      <c r="L7" s="50">
        <v>342</v>
      </c>
      <c r="M7" s="50">
        <v>98</v>
      </c>
      <c r="N7" s="50">
        <v>263</v>
      </c>
    </row>
    <row r="8" s="1" customFormat="1" ht="33.75" spans="1:14">
      <c r="A8" s="18"/>
      <c r="B8" s="19"/>
      <c r="C8" s="13">
        <v>2</v>
      </c>
      <c r="D8" s="14" t="s">
        <v>25</v>
      </c>
      <c r="E8" s="20"/>
      <c r="F8" s="21" t="s">
        <v>26</v>
      </c>
      <c r="G8" s="17" t="s">
        <v>22</v>
      </c>
      <c r="H8" s="14" t="s">
        <v>27</v>
      </c>
      <c r="I8" s="50" t="s">
        <v>24</v>
      </c>
      <c r="J8" s="51">
        <v>51.3723</v>
      </c>
      <c r="K8" s="20"/>
      <c r="L8" s="50">
        <v>546</v>
      </c>
      <c r="M8" s="50">
        <v>156</v>
      </c>
      <c r="N8" s="50">
        <v>420</v>
      </c>
    </row>
    <row r="9" s="1" customFormat="1" ht="22.5" spans="1:14">
      <c r="A9" s="18"/>
      <c r="B9" s="19"/>
      <c r="C9" s="13">
        <v>3</v>
      </c>
      <c r="D9" s="17" t="s">
        <v>28</v>
      </c>
      <c r="E9" s="20"/>
      <c r="F9" s="22" t="s">
        <v>29</v>
      </c>
      <c r="G9" s="17" t="s">
        <v>22</v>
      </c>
      <c r="H9" s="14" t="s">
        <v>30</v>
      </c>
      <c r="I9" s="50" t="s">
        <v>24</v>
      </c>
      <c r="J9" s="51">
        <v>30.672</v>
      </c>
      <c r="K9" s="20"/>
      <c r="L9" s="50">
        <v>704</v>
      </c>
      <c r="M9" s="50">
        <v>201</v>
      </c>
      <c r="N9" s="50">
        <v>541</v>
      </c>
    </row>
    <row r="10" s="1" customFormat="1" ht="22.5" spans="1:14">
      <c r="A10" s="18"/>
      <c r="B10" s="19"/>
      <c r="C10" s="13">
        <v>4</v>
      </c>
      <c r="D10" s="17" t="s">
        <v>31</v>
      </c>
      <c r="E10" s="20"/>
      <c r="F10" s="21" t="s">
        <v>32</v>
      </c>
      <c r="G10" s="17" t="s">
        <v>22</v>
      </c>
      <c r="H10" s="14" t="s">
        <v>33</v>
      </c>
      <c r="I10" s="50" t="s">
        <v>24</v>
      </c>
      <c r="J10" s="51">
        <v>53.861</v>
      </c>
      <c r="K10" s="20"/>
      <c r="L10" s="50">
        <v>234</v>
      </c>
      <c r="M10" s="50">
        <v>35</v>
      </c>
      <c r="N10" s="50">
        <v>110</v>
      </c>
    </row>
    <row r="11" s="1" customFormat="1" ht="22.5" spans="1:14">
      <c r="A11" s="23"/>
      <c r="B11" s="19"/>
      <c r="C11" s="13">
        <v>5</v>
      </c>
      <c r="D11" s="24" t="s">
        <v>34</v>
      </c>
      <c r="E11" s="25"/>
      <c r="F11" s="16" t="s">
        <v>35</v>
      </c>
      <c r="G11" s="17" t="s">
        <v>22</v>
      </c>
      <c r="H11" s="14" t="s">
        <v>36</v>
      </c>
      <c r="I11" s="50" t="s">
        <v>24</v>
      </c>
      <c r="J11" s="51">
        <v>15.1926</v>
      </c>
      <c r="K11" s="25"/>
      <c r="L11" s="50">
        <v>481</v>
      </c>
      <c r="M11" s="50">
        <v>138</v>
      </c>
      <c r="N11" s="50">
        <v>370</v>
      </c>
    </row>
    <row r="12" s="1" customFormat="1" ht="22.5" spans="1:14">
      <c r="A12" s="19">
        <v>2</v>
      </c>
      <c r="B12" s="12" t="s">
        <v>37</v>
      </c>
      <c r="C12" s="13">
        <v>6</v>
      </c>
      <c r="D12" s="24" t="s">
        <v>38</v>
      </c>
      <c r="E12" s="26" t="s">
        <v>39</v>
      </c>
      <c r="F12" s="16" t="s">
        <v>40</v>
      </c>
      <c r="G12" s="17" t="s">
        <v>41</v>
      </c>
      <c r="H12" s="14" t="s">
        <v>42</v>
      </c>
      <c r="I12" s="50" t="s">
        <v>24</v>
      </c>
      <c r="J12" s="51">
        <v>21.87</v>
      </c>
      <c r="K12" s="15">
        <f>SUM(J12:J19)</f>
        <v>344.2113</v>
      </c>
      <c r="L12" s="50">
        <v>100</v>
      </c>
      <c r="M12" s="50">
        <v>21</v>
      </c>
      <c r="N12" s="50">
        <v>65</v>
      </c>
    </row>
    <row r="13" s="1" customFormat="1" ht="22.5" spans="1:14">
      <c r="A13" s="19"/>
      <c r="B13" s="19"/>
      <c r="C13" s="13">
        <v>7</v>
      </c>
      <c r="D13" s="14" t="s">
        <v>43</v>
      </c>
      <c r="E13" s="27"/>
      <c r="F13" s="28" t="s">
        <v>44</v>
      </c>
      <c r="G13" s="17" t="s">
        <v>41</v>
      </c>
      <c r="H13" s="14" t="s">
        <v>45</v>
      </c>
      <c r="I13" s="50" t="s">
        <v>24</v>
      </c>
      <c r="J13" s="51">
        <v>13.56</v>
      </c>
      <c r="K13" s="20"/>
      <c r="L13" s="50">
        <v>153</v>
      </c>
      <c r="M13" s="50">
        <v>44</v>
      </c>
      <c r="N13" s="50">
        <v>117</v>
      </c>
    </row>
    <row r="14" s="1" customFormat="1" ht="22.5" spans="1:14">
      <c r="A14" s="19"/>
      <c r="B14" s="19"/>
      <c r="C14" s="13">
        <v>8</v>
      </c>
      <c r="D14" s="14" t="s">
        <v>46</v>
      </c>
      <c r="E14" s="27"/>
      <c r="F14" s="29" t="s">
        <v>47</v>
      </c>
      <c r="G14" s="17" t="s">
        <v>41</v>
      </c>
      <c r="H14" s="14" t="s">
        <v>48</v>
      </c>
      <c r="I14" s="50" t="s">
        <v>24</v>
      </c>
      <c r="J14" s="51">
        <v>28.92</v>
      </c>
      <c r="K14" s="20"/>
      <c r="L14" s="50">
        <v>180</v>
      </c>
      <c r="M14" s="50">
        <v>52</v>
      </c>
      <c r="N14" s="50">
        <v>138</v>
      </c>
    </row>
    <row r="15" s="1" customFormat="1" ht="22.5" spans="1:14">
      <c r="A15" s="19"/>
      <c r="B15" s="19"/>
      <c r="C15" s="13">
        <v>9</v>
      </c>
      <c r="D15" s="14" t="s">
        <v>49</v>
      </c>
      <c r="E15" s="27"/>
      <c r="F15" s="28" t="s">
        <v>50</v>
      </c>
      <c r="G15" s="17" t="s">
        <v>41</v>
      </c>
      <c r="H15" s="14" t="s">
        <v>51</v>
      </c>
      <c r="I15" s="50" t="s">
        <v>24</v>
      </c>
      <c r="J15" s="51">
        <v>52.17</v>
      </c>
      <c r="K15" s="20"/>
      <c r="L15" s="50">
        <v>276</v>
      </c>
      <c r="M15" s="50">
        <v>79</v>
      </c>
      <c r="N15" s="50">
        <v>212</v>
      </c>
    </row>
    <row r="16" s="1" customFormat="1" ht="22.5" spans="1:14">
      <c r="A16" s="19"/>
      <c r="B16" s="19"/>
      <c r="C16" s="13">
        <v>10</v>
      </c>
      <c r="D16" s="14" t="s">
        <v>52</v>
      </c>
      <c r="E16" s="27"/>
      <c r="F16" s="28" t="s">
        <v>53</v>
      </c>
      <c r="G16" s="17" t="s">
        <v>41</v>
      </c>
      <c r="H16" s="14" t="s">
        <v>54</v>
      </c>
      <c r="I16" s="50" t="s">
        <v>24</v>
      </c>
      <c r="J16" s="51">
        <v>42.46</v>
      </c>
      <c r="K16" s="20"/>
      <c r="L16" s="50">
        <v>175</v>
      </c>
      <c r="M16" s="50">
        <v>50</v>
      </c>
      <c r="N16" s="50">
        <v>134</v>
      </c>
    </row>
    <row r="17" s="1" customFormat="1" ht="22.5" spans="1:14">
      <c r="A17" s="19"/>
      <c r="B17" s="19"/>
      <c r="C17" s="13">
        <v>11</v>
      </c>
      <c r="D17" s="14" t="s">
        <v>55</v>
      </c>
      <c r="E17" s="27"/>
      <c r="F17" s="28" t="s">
        <v>56</v>
      </c>
      <c r="G17" s="17" t="s">
        <v>41</v>
      </c>
      <c r="H17" s="14" t="s">
        <v>57</v>
      </c>
      <c r="I17" s="50" t="s">
        <v>24</v>
      </c>
      <c r="J17" s="51">
        <v>93.32</v>
      </c>
      <c r="K17" s="20"/>
      <c r="L17" s="50">
        <v>188</v>
      </c>
      <c r="M17" s="50">
        <v>54</v>
      </c>
      <c r="N17" s="50">
        <v>144</v>
      </c>
    </row>
    <row r="18" s="1" customFormat="1" ht="22.5" spans="1:14">
      <c r="A18" s="19"/>
      <c r="B18" s="19"/>
      <c r="C18" s="13">
        <v>12</v>
      </c>
      <c r="D18" s="24" t="s">
        <v>58</v>
      </c>
      <c r="E18" s="27"/>
      <c r="F18" s="28" t="s">
        <v>59</v>
      </c>
      <c r="G18" s="17" t="s">
        <v>41</v>
      </c>
      <c r="H18" s="14" t="s">
        <v>60</v>
      </c>
      <c r="I18" s="50" t="s">
        <v>24</v>
      </c>
      <c r="J18" s="51">
        <v>56.43</v>
      </c>
      <c r="K18" s="20"/>
      <c r="L18" s="50">
        <v>232</v>
      </c>
      <c r="M18" s="50">
        <v>66</v>
      </c>
      <c r="N18" s="50">
        <v>178</v>
      </c>
    </row>
    <row r="19" s="1" customFormat="1" ht="22.5" spans="1:14">
      <c r="A19" s="19"/>
      <c r="B19" s="19"/>
      <c r="C19" s="13">
        <v>13</v>
      </c>
      <c r="D19" s="14" t="s">
        <v>61</v>
      </c>
      <c r="E19" s="30"/>
      <c r="F19" s="28" t="s">
        <v>62</v>
      </c>
      <c r="G19" s="17" t="s">
        <v>41</v>
      </c>
      <c r="H19" s="14" t="s">
        <v>63</v>
      </c>
      <c r="I19" s="50" t="s">
        <v>24</v>
      </c>
      <c r="J19" s="51">
        <v>35.4813</v>
      </c>
      <c r="K19" s="25"/>
      <c r="L19" s="50">
        <v>208</v>
      </c>
      <c r="M19" s="50">
        <v>60</v>
      </c>
      <c r="N19" s="50">
        <v>160</v>
      </c>
    </row>
    <row r="20" s="1" customFormat="1" ht="22.5" spans="1:17">
      <c r="A20" s="19">
        <v>3</v>
      </c>
      <c r="B20" s="12" t="s">
        <v>64</v>
      </c>
      <c r="C20" s="13">
        <v>14</v>
      </c>
      <c r="D20" s="31" t="s">
        <v>65</v>
      </c>
      <c r="E20" s="14" t="s">
        <v>66</v>
      </c>
      <c r="F20" s="32" t="s">
        <v>67</v>
      </c>
      <c r="G20" s="17" t="s">
        <v>68</v>
      </c>
      <c r="H20" s="14" t="s">
        <v>69</v>
      </c>
      <c r="I20" s="50" t="s">
        <v>24</v>
      </c>
      <c r="J20" s="51">
        <v>38.7317</v>
      </c>
      <c r="K20" s="15">
        <f>SUM(J20:J29)</f>
        <v>501.1453</v>
      </c>
      <c r="L20" s="52">
        <v>130</v>
      </c>
      <c r="M20" s="50">
        <v>30</v>
      </c>
      <c r="N20" s="50">
        <v>87</v>
      </c>
      <c r="Q20"/>
    </row>
    <row r="21" s="1" customFormat="1" ht="22.5" spans="1:17">
      <c r="A21" s="19"/>
      <c r="B21" s="19"/>
      <c r="C21" s="13">
        <v>15</v>
      </c>
      <c r="D21" s="31" t="s">
        <v>70</v>
      </c>
      <c r="E21" s="14"/>
      <c r="F21" s="32" t="s">
        <v>71</v>
      </c>
      <c r="G21" s="17" t="s">
        <v>68</v>
      </c>
      <c r="H21" s="14" t="s">
        <v>72</v>
      </c>
      <c r="I21" s="50" t="s">
        <v>24</v>
      </c>
      <c r="J21" s="51">
        <v>31.8564</v>
      </c>
      <c r="K21" s="20"/>
      <c r="L21" s="52">
        <v>314</v>
      </c>
      <c r="M21" s="50">
        <v>90</v>
      </c>
      <c r="N21" s="50">
        <v>241</v>
      </c>
      <c r="Q21"/>
    </row>
    <row r="22" s="1" customFormat="1" ht="22.5" spans="1:17">
      <c r="A22" s="19"/>
      <c r="B22" s="19"/>
      <c r="C22" s="13">
        <v>16</v>
      </c>
      <c r="D22" s="31" t="s">
        <v>73</v>
      </c>
      <c r="E22" s="14"/>
      <c r="F22" s="33" t="s">
        <v>74</v>
      </c>
      <c r="G22" s="17" t="s">
        <v>68</v>
      </c>
      <c r="H22" s="14" t="s">
        <v>75</v>
      </c>
      <c r="I22" s="50" t="s">
        <v>24</v>
      </c>
      <c r="J22" s="51">
        <v>82.2652</v>
      </c>
      <c r="K22" s="20"/>
      <c r="L22" s="52">
        <v>71</v>
      </c>
      <c r="M22" s="50">
        <v>20</v>
      </c>
      <c r="N22" s="50">
        <v>54</v>
      </c>
      <c r="Q22"/>
    </row>
    <row r="23" s="1" customFormat="1" ht="23" customHeight="1" spans="1:17">
      <c r="A23" s="19"/>
      <c r="B23" s="19"/>
      <c r="C23" s="13">
        <v>17</v>
      </c>
      <c r="D23" s="31" t="s">
        <v>76</v>
      </c>
      <c r="E23" s="14"/>
      <c r="F23" s="32" t="s">
        <v>77</v>
      </c>
      <c r="G23" s="17" t="s">
        <v>68</v>
      </c>
      <c r="H23" s="14" t="s">
        <v>78</v>
      </c>
      <c r="I23" s="50" t="s">
        <v>24</v>
      </c>
      <c r="J23" s="51">
        <v>23.7421</v>
      </c>
      <c r="K23" s="20"/>
      <c r="L23" s="52">
        <v>116</v>
      </c>
      <c r="M23" s="50">
        <v>33</v>
      </c>
      <c r="N23" s="50">
        <v>89</v>
      </c>
      <c r="Q23"/>
    </row>
    <row r="24" s="1" customFormat="1" ht="22.5" spans="1:17">
      <c r="A24" s="19"/>
      <c r="B24" s="19"/>
      <c r="C24" s="13">
        <v>18</v>
      </c>
      <c r="D24" s="31" t="s">
        <v>79</v>
      </c>
      <c r="E24" s="14"/>
      <c r="F24" s="32" t="s">
        <v>80</v>
      </c>
      <c r="G24" s="17" t="s">
        <v>68</v>
      </c>
      <c r="H24" s="14" t="s">
        <v>81</v>
      </c>
      <c r="I24" s="50" t="s">
        <v>24</v>
      </c>
      <c r="J24" s="51">
        <v>25.2839</v>
      </c>
      <c r="K24" s="20"/>
      <c r="L24" s="52">
        <v>117</v>
      </c>
      <c r="M24" s="50">
        <v>34</v>
      </c>
      <c r="N24" s="50">
        <v>90</v>
      </c>
      <c r="Q24"/>
    </row>
    <row r="25" s="1" customFormat="1" ht="22.5" spans="1:17">
      <c r="A25" s="19"/>
      <c r="B25" s="19"/>
      <c r="C25" s="13">
        <v>19</v>
      </c>
      <c r="D25" s="31" t="s">
        <v>82</v>
      </c>
      <c r="E25" s="14"/>
      <c r="F25" s="34" t="s">
        <v>83</v>
      </c>
      <c r="G25" s="17" t="s">
        <v>68</v>
      </c>
      <c r="H25" s="14" t="s">
        <v>84</v>
      </c>
      <c r="I25" s="50" t="s">
        <v>24</v>
      </c>
      <c r="J25" s="51">
        <v>46.8957</v>
      </c>
      <c r="K25" s="20"/>
      <c r="L25" s="52">
        <v>163</v>
      </c>
      <c r="M25" s="50">
        <v>47</v>
      </c>
      <c r="N25" s="50">
        <v>125</v>
      </c>
      <c r="Q25"/>
    </row>
    <row r="26" s="1" customFormat="1" ht="33.75" spans="1:17">
      <c r="A26" s="19"/>
      <c r="B26" s="19"/>
      <c r="C26" s="13">
        <v>20</v>
      </c>
      <c r="D26" s="35" t="s">
        <v>85</v>
      </c>
      <c r="E26" s="14"/>
      <c r="F26" s="36" t="s">
        <v>86</v>
      </c>
      <c r="G26" s="17" t="s">
        <v>68</v>
      </c>
      <c r="H26" s="14" t="s">
        <v>87</v>
      </c>
      <c r="I26" s="50" t="s">
        <v>24</v>
      </c>
      <c r="J26" s="51">
        <v>97.8537</v>
      </c>
      <c r="K26" s="20"/>
      <c r="L26" s="52">
        <v>273</v>
      </c>
      <c r="M26" s="50">
        <v>78</v>
      </c>
      <c r="N26" s="50">
        <v>210</v>
      </c>
      <c r="Q26"/>
    </row>
    <row r="27" s="1" customFormat="1" ht="22.5" spans="1:17">
      <c r="A27" s="19"/>
      <c r="B27" s="19"/>
      <c r="C27" s="13">
        <v>21</v>
      </c>
      <c r="D27" s="35" t="s">
        <v>88</v>
      </c>
      <c r="E27" s="14"/>
      <c r="F27" s="37" t="s">
        <v>89</v>
      </c>
      <c r="G27" s="17" t="s">
        <v>68</v>
      </c>
      <c r="H27" s="14" t="s">
        <v>90</v>
      </c>
      <c r="I27" s="50" t="s">
        <v>24</v>
      </c>
      <c r="J27" s="51">
        <v>57.0219</v>
      </c>
      <c r="K27" s="20"/>
      <c r="L27" s="52">
        <v>130</v>
      </c>
      <c r="M27" s="50">
        <v>38</v>
      </c>
      <c r="N27" s="50">
        <v>100</v>
      </c>
      <c r="Q27"/>
    </row>
    <row r="28" s="1" customFormat="1" ht="22.5" spans="1:17">
      <c r="A28" s="19"/>
      <c r="B28" s="19"/>
      <c r="C28" s="13">
        <v>22</v>
      </c>
      <c r="D28" s="35" t="s">
        <v>91</v>
      </c>
      <c r="E28" s="14"/>
      <c r="F28" s="37" t="s">
        <v>92</v>
      </c>
      <c r="G28" s="17" t="s">
        <v>68</v>
      </c>
      <c r="H28" s="14" t="s">
        <v>90</v>
      </c>
      <c r="I28" s="50" t="s">
        <v>24</v>
      </c>
      <c r="J28" s="51">
        <v>14.73</v>
      </c>
      <c r="K28" s="20"/>
      <c r="L28" s="52"/>
      <c r="M28" s="50"/>
      <c r="N28" s="50"/>
      <c r="Q28"/>
    </row>
    <row r="29" s="1" customFormat="1" ht="33.75" spans="1:17">
      <c r="A29" s="19"/>
      <c r="B29" s="19"/>
      <c r="C29" s="13">
        <v>23</v>
      </c>
      <c r="D29" s="31" t="s">
        <v>93</v>
      </c>
      <c r="E29" s="14"/>
      <c r="F29" s="38" t="s">
        <v>94</v>
      </c>
      <c r="G29" s="17" t="s">
        <v>68</v>
      </c>
      <c r="H29" s="14" t="s">
        <v>95</v>
      </c>
      <c r="I29" s="50" t="s">
        <v>24</v>
      </c>
      <c r="J29" s="51">
        <v>82.7647</v>
      </c>
      <c r="K29" s="20"/>
      <c r="L29" s="52">
        <v>329</v>
      </c>
      <c r="M29" s="50">
        <v>94</v>
      </c>
      <c r="N29" s="50">
        <v>253</v>
      </c>
      <c r="Q29"/>
    </row>
    <row r="30" s="1" customFormat="1" ht="22.5" spans="1:14">
      <c r="A30" s="19">
        <v>4</v>
      </c>
      <c r="B30" s="12" t="s">
        <v>96</v>
      </c>
      <c r="C30" s="13">
        <v>24</v>
      </c>
      <c r="D30" s="14" t="s">
        <v>97</v>
      </c>
      <c r="E30" s="15" t="s">
        <v>98</v>
      </c>
      <c r="F30" s="28" t="s">
        <v>99</v>
      </c>
      <c r="G30" s="17" t="s">
        <v>100</v>
      </c>
      <c r="H30" s="14" t="s">
        <v>101</v>
      </c>
      <c r="I30" s="50" t="s">
        <v>24</v>
      </c>
      <c r="J30" s="51">
        <v>6.137959</v>
      </c>
      <c r="K30" s="15">
        <f>SUM(J30:J41)</f>
        <v>335.65562842</v>
      </c>
      <c r="L30" s="50">
        <v>129</v>
      </c>
      <c r="M30" s="50">
        <v>37</v>
      </c>
      <c r="N30" s="50">
        <v>99</v>
      </c>
    </row>
    <row r="31" s="1" customFormat="1" ht="22.5" spans="1:14">
      <c r="A31" s="19"/>
      <c r="B31" s="19"/>
      <c r="C31" s="13">
        <v>25</v>
      </c>
      <c r="D31" s="14" t="s">
        <v>102</v>
      </c>
      <c r="E31" s="20"/>
      <c r="F31" s="28" t="s">
        <v>103</v>
      </c>
      <c r="G31" s="17" t="s">
        <v>100</v>
      </c>
      <c r="H31" s="14" t="s">
        <v>104</v>
      </c>
      <c r="I31" s="50" t="s">
        <v>24</v>
      </c>
      <c r="J31" s="51">
        <v>35.545793</v>
      </c>
      <c r="K31" s="20"/>
      <c r="L31" s="50">
        <v>162</v>
      </c>
      <c r="M31" s="50">
        <v>46</v>
      </c>
      <c r="N31" s="50">
        <v>124</v>
      </c>
    </row>
    <row r="32" s="1" customFormat="1" ht="22.5" spans="1:14">
      <c r="A32" s="19"/>
      <c r="B32" s="19"/>
      <c r="C32" s="13">
        <v>26</v>
      </c>
      <c r="D32" s="14" t="s">
        <v>105</v>
      </c>
      <c r="E32" s="20"/>
      <c r="F32" s="28" t="s">
        <v>106</v>
      </c>
      <c r="G32" s="17" t="s">
        <v>100</v>
      </c>
      <c r="H32" s="14" t="s">
        <v>107</v>
      </c>
      <c r="I32" s="50" t="s">
        <v>24</v>
      </c>
      <c r="J32" s="51">
        <v>19.762361</v>
      </c>
      <c r="K32" s="20"/>
      <c r="L32" s="50">
        <v>116</v>
      </c>
      <c r="M32" s="50">
        <v>33</v>
      </c>
      <c r="N32" s="50">
        <v>89</v>
      </c>
    </row>
    <row r="33" s="1" customFormat="1" ht="22.5" spans="1:14">
      <c r="A33" s="19"/>
      <c r="B33" s="19"/>
      <c r="C33" s="13">
        <v>27</v>
      </c>
      <c r="D33" s="14" t="s">
        <v>108</v>
      </c>
      <c r="E33" s="20"/>
      <c r="F33" s="28" t="s">
        <v>109</v>
      </c>
      <c r="G33" s="17" t="s">
        <v>100</v>
      </c>
      <c r="H33" s="14" t="s">
        <v>110</v>
      </c>
      <c r="I33" s="50" t="s">
        <v>24</v>
      </c>
      <c r="J33" s="51">
        <v>15.57028</v>
      </c>
      <c r="K33" s="20"/>
      <c r="L33" s="50">
        <v>98</v>
      </c>
      <c r="M33" s="50">
        <v>28</v>
      </c>
      <c r="N33" s="50">
        <v>75</v>
      </c>
    </row>
    <row r="34" s="1" customFormat="1" ht="22.5" spans="1:14">
      <c r="A34" s="19"/>
      <c r="B34" s="19"/>
      <c r="C34" s="13">
        <v>28</v>
      </c>
      <c r="D34" s="14" t="s">
        <v>111</v>
      </c>
      <c r="E34" s="20"/>
      <c r="F34" s="28" t="s">
        <v>112</v>
      </c>
      <c r="G34" s="17" t="s">
        <v>100</v>
      </c>
      <c r="H34" s="14" t="s">
        <v>113</v>
      </c>
      <c r="I34" s="50" t="s">
        <v>24</v>
      </c>
      <c r="J34" s="51">
        <v>2.445756</v>
      </c>
      <c r="K34" s="20"/>
      <c r="L34" s="50">
        <v>2</v>
      </c>
      <c r="M34" s="50">
        <v>1</v>
      </c>
      <c r="N34" s="50">
        <v>1</v>
      </c>
    </row>
    <row r="35" s="1" customFormat="1" ht="22.5" spans="1:14">
      <c r="A35" s="19"/>
      <c r="B35" s="19"/>
      <c r="C35" s="13">
        <v>29</v>
      </c>
      <c r="D35" s="14" t="s">
        <v>114</v>
      </c>
      <c r="E35" s="20"/>
      <c r="F35" s="28" t="s">
        <v>115</v>
      </c>
      <c r="G35" s="17" t="s">
        <v>100</v>
      </c>
      <c r="H35" s="14" t="s">
        <v>116</v>
      </c>
      <c r="I35" s="50" t="s">
        <v>24</v>
      </c>
      <c r="J35" s="51">
        <v>40.775878</v>
      </c>
      <c r="K35" s="20"/>
      <c r="L35" s="50">
        <v>84</v>
      </c>
      <c r="M35" s="50">
        <v>24</v>
      </c>
      <c r="N35" s="50">
        <v>64</v>
      </c>
    </row>
    <row r="36" s="1" customFormat="1" ht="22.5" spans="1:14">
      <c r="A36" s="19"/>
      <c r="B36" s="19"/>
      <c r="C36" s="13">
        <v>30</v>
      </c>
      <c r="D36" s="14" t="s">
        <v>117</v>
      </c>
      <c r="E36" s="20"/>
      <c r="F36" s="28" t="s">
        <v>118</v>
      </c>
      <c r="G36" s="17" t="s">
        <v>100</v>
      </c>
      <c r="H36" s="14" t="s">
        <v>119</v>
      </c>
      <c r="I36" s="50" t="s">
        <v>24</v>
      </c>
      <c r="J36" s="51">
        <v>66.19735842</v>
      </c>
      <c r="K36" s="20"/>
      <c r="L36" s="50">
        <v>331</v>
      </c>
      <c r="M36" s="50">
        <v>95</v>
      </c>
      <c r="N36" s="50">
        <v>254</v>
      </c>
    </row>
    <row r="37" s="1" customFormat="1" ht="22.5" spans="1:14">
      <c r="A37" s="19"/>
      <c r="B37" s="19"/>
      <c r="C37" s="13">
        <v>31</v>
      </c>
      <c r="D37" s="14" t="s">
        <v>120</v>
      </c>
      <c r="E37" s="20"/>
      <c r="F37" s="28" t="s">
        <v>121</v>
      </c>
      <c r="G37" s="17" t="s">
        <v>100</v>
      </c>
      <c r="H37" s="14" t="s">
        <v>122</v>
      </c>
      <c r="I37" s="50" t="s">
        <v>24</v>
      </c>
      <c r="J37" s="51">
        <v>37.654948</v>
      </c>
      <c r="K37" s="20"/>
      <c r="L37" s="50">
        <v>111</v>
      </c>
      <c r="M37" s="50">
        <v>32</v>
      </c>
      <c r="N37" s="50">
        <v>85</v>
      </c>
    </row>
    <row r="38" s="1" customFormat="1" ht="22.5" spans="1:14">
      <c r="A38" s="19"/>
      <c r="B38" s="19"/>
      <c r="C38" s="13">
        <v>32</v>
      </c>
      <c r="D38" s="14" t="s">
        <v>123</v>
      </c>
      <c r="E38" s="20"/>
      <c r="F38" s="28" t="s">
        <v>124</v>
      </c>
      <c r="G38" s="17" t="s">
        <v>100</v>
      </c>
      <c r="H38" s="14" t="s">
        <v>125</v>
      </c>
      <c r="I38" s="50" t="s">
        <v>24</v>
      </c>
      <c r="J38" s="51">
        <v>35.163992</v>
      </c>
      <c r="K38" s="20"/>
      <c r="L38" s="50">
        <v>73</v>
      </c>
      <c r="M38" s="50">
        <v>24</v>
      </c>
      <c r="N38" s="50">
        <v>56</v>
      </c>
    </row>
    <row r="39" s="1" customFormat="1" ht="22.5" spans="1:14">
      <c r="A39" s="19"/>
      <c r="B39" s="19"/>
      <c r="C39" s="13">
        <v>33</v>
      </c>
      <c r="D39" s="14" t="s">
        <v>126</v>
      </c>
      <c r="E39" s="20"/>
      <c r="F39" s="28" t="s">
        <v>127</v>
      </c>
      <c r="G39" s="17" t="s">
        <v>100</v>
      </c>
      <c r="H39" s="14" t="s">
        <v>128</v>
      </c>
      <c r="I39" s="50" t="s">
        <v>24</v>
      </c>
      <c r="J39" s="51">
        <v>15.999411</v>
      </c>
      <c r="K39" s="20"/>
      <c r="L39" s="50">
        <v>104</v>
      </c>
      <c r="M39" s="50">
        <v>33</v>
      </c>
      <c r="N39" s="50">
        <v>80</v>
      </c>
    </row>
    <row r="40" s="1" customFormat="1" ht="22.5" spans="1:14">
      <c r="A40" s="19"/>
      <c r="B40" s="19"/>
      <c r="C40" s="13">
        <v>34</v>
      </c>
      <c r="D40" s="14" t="s">
        <v>129</v>
      </c>
      <c r="E40" s="20"/>
      <c r="F40" s="28" t="s">
        <v>130</v>
      </c>
      <c r="G40" s="17" t="s">
        <v>100</v>
      </c>
      <c r="H40" s="14" t="s">
        <v>131</v>
      </c>
      <c r="I40" s="50" t="s">
        <v>24</v>
      </c>
      <c r="J40" s="51">
        <v>0.85</v>
      </c>
      <c r="K40" s="20"/>
      <c r="L40" s="50"/>
      <c r="M40" s="50"/>
      <c r="N40" s="50"/>
    </row>
    <row r="41" s="1" customFormat="1" ht="33.75" spans="1:14">
      <c r="A41" s="19"/>
      <c r="B41" s="19"/>
      <c r="C41" s="13">
        <v>35</v>
      </c>
      <c r="D41" s="14" t="s">
        <v>132</v>
      </c>
      <c r="E41" s="25"/>
      <c r="F41" s="28" t="s">
        <v>133</v>
      </c>
      <c r="G41" s="17" t="s">
        <v>100</v>
      </c>
      <c r="H41" s="14" t="s">
        <v>134</v>
      </c>
      <c r="I41" s="50" t="s">
        <v>24</v>
      </c>
      <c r="J41" s="51">
        <v>59.551892</v>
      </c>
      <c r="K41" s="25"/>
      <c r="L41" s="50">
        <v>50</v>
      </c>
      <c r="M41" s="50">
        <v>15</v>
      </c>
      <c r="N41" s="50">
        <v>38</v>
      </c>
    </row>
    <row r="42" s="1" customFormat="1" ht="22.5" spans="1:14">
      <c r="A42" s="19">
        <v>5</v>
      </c>
      <c r="B42" s="12" t="s">
        <v>135</v>
      </c>
      <c r="C42" s="13">
        <v>36</v>
      </c>
      <c r="D42" s="24" t="s">
        <v>136</v>
      </c>
      <c r="E42" s="26" t="s">
        <v>137</v>
      </c>
      <c r="F42" s="28" t="s">
        <v>138</v>
      </c>
      <c r="G42" s="17" t="s">
        <v>139</v>
      </c>
      <c r="H42" s="14" t="s">
        <v>140</v>
      </c>
      <c r="I42" s="50" t="s">
        <v>24</v>
      </c>
      <c r="J42" s="51">
        <v>62.6068</v>
      </c>
      <c r="K42" s="15">
        <f>SUM(J42:J50)</f>
        <v>378.1301</v>
      </c>
      <c r="L42" s="50">
        <v>455</v>
      </c>
      <c r="M42" s="50">
        <v>132</v>
      </c>
      <c r="N42" s="50">
        <v>350</v>
      </c>
    </row>
    <row r="43" s="1" customFormat="1" ht="22.5" spans="1:14">
      <c r="A43" s="19"/>
      <c r="B43" s="19"/>
      <c r="C43" s="13">
        <v>37</v>
      </c>
      <c r="D43" s="24" t="s">
        <v>141</v>
      </c>
      <c r="E43" s="27"/>
      <c r="F43" s="28" t="s">
        <v>142</v>
      </c>
      <c r="G43" s="17" t="s">
        <v>139</v>
      </c>
      <c r="H43" s="14" t="s">
        <v>143</v>
      </c>
      <c r="I43" s="50" t="s">
        <v>24</v>
      </c>
      <c r="J43" s="51">
        <v>33.114</v>
      </c>
      <c r="K43" s="20"/>
      <c r="L43" s="50">
        <v>277</v>
      </c>
      <c r="M43" s="50">
        <v>79</v>
      </c>
      <c r="N43" s="50">
        <v>213</v>
      </c>
    </row>
    <row r="44" s="1" customFormat="1" ht="33.75" spans="1:14">
      <c r="A44" s="19"/>
      <c r="B44" s="19"/>
      <c r="C44" s="13">
        <v>38</v>
      </c>
      <c r="D44" s="24" t="s">
        <v>144</v>
      </c>
      <c r="E44" s="27"/>
      <c r="F44" s="28" t="s">
        <v>145</v>
      </c>
      <c r="G44" s="17" t="s">
        <v>139</v>
      </c>
      <c r="H44" s="14" t="s">
        <v>146</v>
      </c>
      <c r="I44" s="50" t="s">
        <v>24</v>
      </c>
      <c r="J44" s="51">
        <v>90.1298</v>
      </c>
      <c r="K44" s="20"/>
      <c r="L44" s="50">
        <v>85</v>
      </c>
      <c r="M44" s="50">
        <v>25</v>
      </c>
      <c r="N44" s="50">
        <v>65</v>
      </c>
    </row>
    <row r="45" s="1" customFormat="1" ht="33" customHeight="1" spans="1:14">
      <c r="A45" s="19"/>
      <c r="B45" s="19"/>
      <c r="C45" s="13">
        <v>39</v>
      </c>
      <c r="D45" s="24" t="s">
        <v>147</v>
      </c>
      <c r="E45" s="27"/>
      <c r="F45" s="28" t="s">
        <v>148</v>
      </c>
      <c r="G45" s="17" t="s">
        <v>139</v>
      </c>
      <c r="H45" s="14" t="s">
        <v>149</v>
      </c>
      <c r="I45" s="50" t="s">
        <v>24</v>
      </c>
      <c r="J45" s="51">
        <v>61.1989</v>
      </c>
      <c r="K45" s="20"/>
      <c r="L45" s="50">
        <v>164</v>
      </c>
      <c r="M45" s="50">
        <v>47</v>
      </c>
      <c r="N45" s="50">
        <v>126</v>
      </c>
    </row>
    <row r="46" s="1" customFormat="1" ht="22.5" spans="1:14">
      <c r="A46" s="19"/>
      <c r="B46" s="19"/>
      <c r="C46" s="13">
        <v>40</v>
      </c>
      <c r="D46" s="24" t="s">
        <v>150</v>
      </c>
      <c r="E46" s="27"/>
      <c r="F46" s="28" t="s">
        <v>151</v>
      </c>
      <c r="G46" s="17" t="s">
        <v>139</v>
      </c>
      <c r="H46" s="14" t="s">
        <v>152</v>
      </c>
      <c r="I46" s="50" t="s">
        <v>24</v>
      </c>
      <c r="J46" s="51">
        <v>5.4905</v>
      </c>
      <c r="K46" s="20"/>
      <c r="L46" s="50">
        <v>33</v>
      </c>
      <c r="M46" s="50">
        <v>10</v>
      </c>
      <c r="N46" s="50">
        <v>25</v>
      </c>
    </row>
    <row r="47" s="1" customFormat="1" ht="24" customHeight="1" spans="1:14">
      <c r="A47" s="19"/>
      <c r="B47" s="19"/>
      <c r="C47" s="13">
        <v>41</v>
      </c>
      <c r="D47" s="24" t="s">
        <v>153</v>
      </c>
      <c r="E47" s="27"/>
      <c r="F47" s="28" t="s">
        <v>154</v>
      </c>
      <c r="G47" s="17" t="s">
        <v>139</v>
      </c>
      <c r="H47" s="14" t="s">
        <v>155</v>
      </c>
      <c r="I47" s="50" t="s">
        <v>24</v>
      </c>
      <c r="J47" s="51">
        <v>83.1921</v>
      </c>
      <c r="K47" s="20"/>
      <c r="L47" s="50">
        <v>470</v>
      </c>
      <c r="M47" s="50">
        <v>134</v>
      </c>
      <c r="N47" s="50">
        <v>361</v>
      </c>
    </row>
    <row r="48" s="1" customFormat="1" ht="22.5" spans="1:14">
      <c r="A48" s="19"/>
      <c r="B48" s="19"/>
      <c r="C48" s="13">
        <v>42</v>
      </c>
      <c r="D48" s="24" t="s">
        <v>156</v>
      </c>
      <c r="E48" s="27"/>
      <c r="F48" s="28" t="s">
        <v>157</v>
      </c>
      <c r="G48" s="17" t="s">
        <v>139</v>
      </c>
      <c r="H48" s="14" t="s">
        <v>158</v>
      </c>
      <c r="I48" s="50" t="s">
        <v>24</v>
      </c>
      <c r="J48" s="51">
        <v>16.7262</v>
      </c>
      <c r="K48" s="20"/>
      <c r="L48" s="50">
        <v>133</v>
      </c>
      <c r="M48" s="50">
        <v>38</v>
      </c>
      <c r="N48" s="50">
        <v>102</v>
      </c>
    </row>
    <row r="49" s="1" customFormat="1" ht="22.5" spans="1:14">
      <c r="A49" s="19"/>
      <c r="B49" s="19"/>
      <c r="C49" s="13">
        <v>43</v>
      </c>
      <c r="D49" s="24" t="s">
        <v>159</v>
      </c>
      <c r="E49" s="27"/>
      <c r="F49" s="28" t="s">
        <v>160</v>
      </c>
      <c r="G49" s="17" t="s">
        <v>139</v>
      </c>
      <c r="H49" s="14" t="s">
        <v>161</v>
      </c>
      <c r="I49" s="50" t="s">
        <v>24</v>
      </c>
      <c r="J49" s="51">
        <v>16.9224</v>
      </c>
      <c r="K49" s="20"/>
      <c r="L49" s="50">
        <v>72</v>
      </c>
      <c r="M49" s="50">
        <v>21</v>
      </c>
      <c r="N49" s="50">
        <v>55</v>
      </c>
    </row>
    <row r="50" s="1" customFormat="1" ht="22.5" spans="1:14">
      <c r="A50" s="19"/>
      <c r="B50" s="19"/>
      <c r="C50" s="13">
        <v>44</v>
      </c>
      <c r="D50" s="24" t="s">
        <v>162</v>
      </c>
      <c r="E50" s="30"/>
      <c r="F50" s="28" t="s">
        <v>151</v>
      </c>
      <c r="G50" s="17" t="s">
        <v>139</v>
      </c>
      <c r="H50" s="14" t="s">
        <v>163</v>
      </c>
      <c r="I50" s="50" t="s">
        <v>24</v>
      </c>
      <c r="J50" s="51">
        <v>8.7494</v>
      </c>
      <c r="K50" s="25"/>
      <c r="L50" s="50">
        <v>137</v>
      </c>
      <c r="M50" s="50">
        <v>39</v>
      </c>
      <c r="N50" s="50">
        <v>105</v>
      </c>
    </row>
    <row r="51" s="1" customFormat="1" ht="22.5" spans="1:14">
      <c r="A51" s="19">
        <v>6</v>
      </c>
      <c r="B51" s="12" t="s">
        <v>164</v>
      </c>
      <c r="C51" s="13">
        <v>45</v>
      </c>
      <c r="D51" s="17" t="s">
        <v>165</v>
      </c>
      <c r="E51" s="39" t="s">
        <v>166</v>
      </c>
      <c r="F51" s="28" t="s">
        <v>167</v>
      </c>
      <c r="G51" s="17" t="s">
        <v>168</v>
      </c>
      <c r="H51" s="14" t="s">
        <v>169</v>
      </c>
      <c r="I51" s="50" t="s">
        <v>24</v>
      </c>
      <c r="J51" s="51">
        <v>13.16</v>
      </c>
      <c r="K51" s="15">
        <f>SUM(J51:J57)</f>
        <v>224.6689</v>
      </c>
      <c r="L51" s="50">
        <v>128</v>
      </c>
      <c r="M51" s="50">
        <v>37</v>
      </c>
      <c r="N51" s="50">
        <v>98</v>
      </c>
    </row>
    <row r="52" s="1" customFormat="1" ht="33.75" spans="1:14">
      <c r="A52" s="19"/>
      <c r="B52" s="19"/>
      <c r="C52" s="13">
        <v>46</v>
      </c>
      <c r="D52" s="17" t="s">
        <v>170</v>
      </c>
      <c r="E52" s="40"/>
      <c r="F52" s="28" t="s">
        <v>171</v>
      </c>
      <c r="G52" s="17" t="s">
        <v>168</v>
      </c>
      <c r="H52" s="14" t="s">
        <v>172</v>
      </c>
      <c r="I52" s="50" t="s">
        <v>24</v>
      </c>
      <c r="J52" s="51">
        <v>28.3406</v>
      </c>
      <c r="K52" s="20"/>
      <c r="L52" s="50">
        <v>463</v>
      </c>
      <c r="M52" s="50">
        <v>122</v>
      </c>
      <c r="N52" s="50">
        <v>356</v>
      </c>
    </row>
    <row r="53" s="1" customFormat="1" ht="22.5" spans="1:14">
      <c r="A53" s="19"/>
      <c r="B53" s="19"/>
      <c r="C53" s="13">
        <v>47</v>
      </c>
      <c r="D53" s="24" t="s">
        <v>173</v>
      </c>
      <c r="E53" s="40"/>
      <c r="F53" s="28" t="s">
        <v>174</v>
      </c>
      <c r="G53" s="17" t="s">
        <v>168</v>
      </c>
      <c r="H53" s="14" t="s">
        <v>175</v>
      </c>
      <c r="I53" s="50" t="s">
        <v>24</v>
      </c>
      <c r="J53" s="51">
        <v>16.63</v>
      </c>
      <c r="K53" s="20"/>
      <c r="L53" s="50">
        <v>208</v>
      </c>
      <c r="M53" s="50">
        <v>60</v>
      </c>
      <c r="N53" s="50">
        <v>160</v>
      </c>
    </row>
    <row r="54" s="1" customFormat="1" ht="22.5" spans="1:14">
      <c r="A54" s="19"/>
      <c r="B54" s="19"/>
      <c r="C54" s="13">
        <v>48</v>
      </c>
      <c r="D54" s="24" t="s">
        <v>176</v>
      </c>
      <c r="E54" s="40"/>
      <c r="F54" s="28" t="s">
        <v>177</v>
      </c>
      <c r="G54" s="17" t="s">
        <v>168</v>
      </c>
      <c r="H54" s="14" t="s">
        <v>178</v>
      </c>
      <c r="I54" s="50" t="s">
        <v>24</v>
      </c>
      <c r="J54" s="51">
        <v>11.9923</v>
      </c>
      <c r="K54" s="20"/>
      <c r="L54" s="50">
        <v>163</v>
      </c>
      <c r="M54" s="50">
        <v>47</v>
      </c>
      <c r="N54" s="50">
        <v>125</v>
      </c>
    </row>
    <row r="55" s="1" customFormat="1" ht="22.5" spans="1:14">
      <c r="A55" s="19"/>
      <c r="B55" s="19"/>
      <c r="C55" s="13">
        <v>49</v>
      </c>
      <c r="D55" s="24" t="s">
        <v>179</v>
      </c>
      <c r="E55" s="40"/>
      <c r="F55" s="28" t="s">
        <v>180</v>
      </c>
      <c r="G55" s="17" t="s">
        <v>168</v>
      </c>
      <c r="H55" s="14" t="s">
        <v>181</v>
      </c>
      <c r="I55" s="50" t="s">
        <v>24</v>
      </c>
      <c r="J55" s="51">
        <v>115.3225</v>
      </c>
      <c r="K55" s="20"/>
      <c r="L55" s="50">
        <v>975</v>
      </c>
      <c r="M55" s="50">
        <v>250</v>
      </c>
      <c r="N55" s="50">
        <v>234</v>
      </c>
    </row>
    <row r="56" s="1" customFormat="1" ht="22.5" spans="1:14">
      <c r="A56" s="19"/>
      <c r="B56" s="19"/>
      <c r="C56" s="13">
        <v>50</v>
      </c>
      <c r="D56" s="17" t="s">
        <v>182</v>
      </c>
      <c r="E56" s="40"/>
      <c r="F56" s="28" t="s">
        <v>183</v>
      </c>
      <c r="G56" s="17" t="s">
        <v>168</v>
      </c>
      <c r="H56" s="14" t="s">
        <v>184</v>
      </c>
      <c r="I56" s="50" t="s">
        <v>24</v>
      </c>
      <c r="J56" s="51">
        <v>24.5522</v>
      </c>
      <c r="K56" s="20"/>
      <c r="L56" s="50">
        <v>344</v>
      </c>
      <c r="M56" s="50">
        <v>98</v>
      </c>
      <c r="N56" s="50">
        <v>150</v>
      </c>
    </row>
    <row r="57" s="1" customFormat="1" ht="22.5" spans="1:14">
      <c r="A57" s="19"/>
      <c r="B57" s="19"/>
      <c r="C57" s="13">
        <v>51</v>
      </c>
      <c r="D57" s="17" t="s">
        <v>185</v>
      </c>
      <c r="E57" s="41"/>
      <c r="F57" s="21" t="s">
        <v>186</v>
      </c>
      <c r="G57" s="17" t="s">
        <v>168</v>
      </c>
      <c r="H57" s="14" t="s">
        <v>187</v>
      </c>
      <c r="I57" s="50" t="s">
        <v>24</v>
      </c>
      <c r="J57" s="51">
        <v>14.6713</v>
      </c>
      <c r="K57" s="25"/>
      <c r="L57" s="50">
        <v>180</v>
      </c>
      <c r="M57" s="50">
        <v>58</v>
      </c>
      <c r="N57" s="50">
        <v>78</v>
      </c>
    </row>
    <row r="58" s="1" customFormat="1" ht="23" customHeight="1" spans="1:14">
      <c r="A58" s="19">
        <v>7</v>
      </c>
      <c r="B58" s="12" t="s">
        <v>188</v>
      </c>
      <c r="C58" s="13">
        <v>52</v>
      </c>
      <c r="D58" s="14" t="s">
        <v>189</v>
      </c>
      <c r="E58" s="15" t="s">
        <v>190</v>
      </c>
      <c r="F58" s="28" t="s">
        <v>191</v>
      </c>
      <c r="G58" s="17" t="s">
        <v>192</v>
      </c>
      <c r="H58" s="14" t="s">
        <v>193</v>
      </c>
      <c r="I58" s="50" t="s">
        <v>24</v>
      </c>
      <c r="J58" s="51">
        <v>5.15</v>
      </c>
      <c r="K58" s="15">
        <f>SUM(J58:J65)</f>
        <v>159.4195</v>
      </c>
      <c r="L58" s="50">
        <v>91</v>
      </c>
      <c r="M58" s="50">
        <v>26</v>
      </c>
      <c r="N58" s="50">
        <v>70</v>
      </c>
    </row>
    <row r="59" s="1" customFormat="1" ht="23" customHeight="1" spans="1:14">
      <c r="A59" s="19"/>
      <c r="B59" s="19"/>
      <c r="C59" s="13">
        <v>53</v>
      </c>
      <c r="D59" s="14" t="s">
        <v>194</v>
      </c>
      <c r="E59" s="20"/>
      <c r="F59" s="28" t="s">
        <v>195</v>
      </c>
      <c r="G59" s="17" t="s">
        <v>192</v>
      </c>
      <c r="H59" s="14" t="s">
        <v>196</v>
      </c>
      <c r="I59" s="50" t="s">
        <v>24</v>
      </c>
      <c r="J59" s="51">
        <v>2.4703</v>
      </c>
      <c r="K59" s="20"/>
      <c r="L59" s="50">
        <v>195</v>
      </c>
      <c r="M59" s="50">
        <v>56</v>
      </c>
      <c r="N59" s="50">
        <v>150</v>
      </c>
    </row>
    <row r="60" s="1" customFormat="1" ht="25" customHeight="1" spans="1:14">
      <c r="A60" s="19"/>
      <c r="B60" s="19"/>
      <c r="C60" s="13">
        <v>54</v>
      </c>
      <c r="D60" s="14" t="s">
        <v>197</v>
      </c>
      <c r="E60" s="20"/>
      <c r="F60" s="16" t="s">
        <v>198</v>
      </c>
      <c r="G60" s="17" t="s">
        <v>192</v>
      </c>
      <c r="H60" s="14" t="s">
        <v>199</v>
      </c>
      <c r="I60" s="50" t="s">
        <v>24</v>
      </c>
      <c r="J60" s="51">
        <v>30.1528</v>
      </c>
      <c r="K60" s="20"/>
      <c r="L60" s="50">
        <v>133</v>
      </c>
      <c r="M60" s="50">
        <v>38</v>
      </c>
      <c r="N60" s="50">
        <v>102</v>
      </c>
    </row>
    <row r="61" s="1" customFormat="1" ht="24" customHeight="1" spans="1:14">
      <c r="A61" s="19"/>
      <c r="B61" s="19"/>
      <c r="C61" s="13">
        <v>55</v>
      </c>
      <c r="D61" s="14" t="s">
        <v>200</v>
      </c>
      <c r="E61" s="20"/>
      <c r="F61" s="16" t="s">
        <v>201</v>
      </c>
      <c r="G61" s="17" t="s">
        <v>192</v>
      </c>
      <c r="H61" s="14" t="s">
        <v>202</v>
      </c>
      <c r="I61" s="50" t="s">
        <v>24</v>
      </c>
      <c r="J61" s="51">
        <v>4.0532</v>
      </c>
      <c r="K61" s="20"/>
      <c r="L61" s="50">
        <v>116</v>
      </c>
      <c r="M61" s="50">
        <v>33</v>
      </c>
      <c r="N61" s="50">
        <v>89</v>
      </c>
    </row>
    <row r="62" s="1" customFormat="1" ht="22.5" spans="1:14">
      <c r="A62" s="19"/>
      <c r="B62" s="19"/>
      <c r="C62" s="13">
        <v>56</v>
      </c>
      <c r="D62" s="17" t="s">
        <v>203</v>
      </c>
      <c r="E62" s="20"/>
      <c r="F62" s="28" t="s">
        <v>204</v>
      </c>
      <c r="G62" s="17" t="s">
        <v>205</v>
      </c>
      <c r="H62" s="14" t="s">
        <v>206</v>
      </c>
      <c r="I62" s="50" t="s">
        <v>24</v>
      </c>
      <c r="J62" s="51">
        <v>14.8</v>
      </c>
      <c r="K62" s="20"/>
      <c r="L62" s="50">
        <v>169</v>
      </c>
      <c r="M62" s="50">
        <v>49</v>
      </c>
      <c r="N62" s="50">
        <v>130</v>
      </c>
    </row>
    <row r="63" s="1" customFormat="1" ht="22.5" spans="1:14">
      <c r="A63" s="19"/>
      <c r="B63" s="19"/>
      <c r="C63" s="13">
        <v>57</v>
      </c>
      <c r="D63" s="17" t="s">
        <v>207</v>
      </c>
      <c r="E63" s="20"/>
      <c r="F63" s="28" t="s">
        <v>208</v>
      </c>
      <c r="G63" s="17" t="s">
        <v>205</v>
      </c>
      <c r="H63" s="14" t="s">
        <v>209</v>
      </c>
      <c r="I63" s="50" t="s">
        <v>24</v>
      </c>
      <c r="J63" s="51">
        <v>38.95</v>
      </c>
      <c r="K63" s="20"/>
      <c r="L63" s="50">
        <v>76</v>
      </c>
      <c r="M63" s="50">
        <v>22</v>
      </c>
      <c r="N63" s="50">
        <v>58</v>
      </c>
    </row>
    <row r="64" s="1" customFormat="1" ht="22.5" spans="1:14">
      <c r="A64" s="19"/>
      <c r="B64" s="19"/>
      <c r="C64" s="13">
        <v>58</v>
      </c>
      <c r="D64" s="17" t="s">
        <v>210</v>
      </c>
      <c r="E64" s="20"/>
      <c r="F64" s="28" t="s">
        <v>211</v>
      </c>
      <c r="G64" s="17" t="s">
        <v>205</v>
      </c>
      <c r="H64" s="14" t="s">
        <v>212</v>
      </c>
      <c r="I64" s="50" t="s">
        <v>24</v>
      </c>
      <c r="J64" s="51">
        <v>37.39</v>
      </c>
      <c r="K64" s="20"/>
      <c r="L64" s="50">
        <v>90</v>
      </c>
      <c r="M64" s="50">
        <v>26</v>
      </c>
      <c r="N64" s="50">
        <v>69</v>
      </c>
    </row>
    <row r="65" s="1" customFormat="1" ht="22.5" spans="1:14">
      <c r="A65" s="19"/>
      <c r="B65" s="19"/>
      <c r="C65" s="13">
        <v>59</v>
      </c>
      <c r="D65" s="14" t="s">
        <v>213</v>
      </c>
      <c r="E65" s="25"/>
      <c r="F65" s="28" t="s">
        <v>214</v>
      </c>
      <c r="G65" s="17" t="s">
        <v>205</v>
      </c>
      <c r="H65" s="14" t="s">
        <v>215</v>
      </c>
      <c r="I65" s="50" t="s">
        <v>24</v>
      </c>
      <c r="J65" s="51">
        <v>26.4532</v>
      </c>
      <c r="K65" s="25"/>
      <c r="L65" s="50">
        <v>202</v>
      </c>
      <c r="M65" s="50">
        <v>58</v>
      </c>
      <c r="N65" s="50">
        <v>155</v>
      </c>
    </row>
    <row r="66" s="1" customFormat="1" ht="22.5" spans="1:14">
      <c r="A66" s="19">
        <v>8</v>
      </c>
      <c r="B66" s="12" t="s">
        <v>216</v>
      </c>
      <c r="C66" s="13">
        <v>60</v>
      </c>
      <c r="D66" s="14" t="s">
        <v>217</v>
      </c>
      <c r="E66" s="15" t="s">
        <v>218</v>
      </c>
      <c r="F66" s="28" t="s">
        <v>219</v>
      </c>
      <c r="G66" s="17" t="s">
        <v>220</v>
      </c>
      <c r="H66" s="14" t="s">
        <v>221</v>
      </c>
      <c r="I66" s="50" t="s">
        <v>24</v>
      </c>
      <c r="J66" s="51">
        <v>4.27</v>
      </c>
      <c r="K66" s="15">
        <f>SUM(J66:J75)</f>
        <v>105.2987</v>
      </c>
      <c r="L66" s="50">
        <v>62</v>
      </c>
      <c r="M66" s="50">
        <v>7</v>
      </c>
      <c r="N66" s="50">
        <v>20</v>
      </c>
    </row>
    <row r="67" s="1" customFormat="1" ht="22.5" spans="1:14">
      <c r="A67" s="19"/>
      <c r="B67" s="19"/>
      <c r="C67" s="13">
        <v>61</v>
      </c>
      <c r="D67" s="14" t="s">
        <v>222</v>
      </c>
      <c r="E67" s="20"/>
      <c r="F67" s="28" t="s">
        <v>223</v>
      </c>
      <c r="G67" s="17" t="s">
        <v>220</v>
      </c>
      <c r="H67" s="14" t="s">
        <v>224</v>
      </c>
      <c r="I67" s="50" t="s">
        <v>24</v>
      </c>
      <c r="J67" s="51">
        <v>1.78</v>
      </c>
      <c r="K67" s="20"/>
      <c r="L67" s="50">
        <v>60</v>
      </c>
      <c r="M67" s="50">
        <v>3</v>
      </c>
      <c r="N67" s="50">
        <v>10</v>
      </c>
    </row>
    <row r="68" s="1" customFormat="1" ht="22.5" spans="1:14">
      <c r="A68" s="19"/>
      <c r="B68" s="19"/>
      <c r="C68" s="13">
        <v>62</v>
      </c>
      <c r="D68" s="14" t="s">
        <v>225</v>
      </c>
      <c r="E68" s="20"/>
      <c r="F68" s="28" t="s">
        <v>226</v>
      </c>
      <c r="G68" s="17" t="s">
        <v>220</v>
      </c>
      <c r="H68" s="14" t="s">
        <v>227</v>
      </c>
      <c r="I68" s="50" t="s">
        <v>24</v>
      </c>
      <c r="J68" s="51">
        <v>20.99</v>
      </c>
      <c r="K68" s="20"/>
      <c r="L68" s="50">
        <v>117</v>
      </c>
      <c r="M68" s="50">
        <v>34</v>
      </c>
      <c r="N68" s="50">
        <v>90</v>
      </c>
    </row>
    <row r="69" s="1" customFormat="1" ht="22.5" spans="1:14">
      <c r="A69" s="19"/>
      <c r="B69" s="19"/>
      <c r="C69" s="13">
        <v>63</v>
      </c>
      <c r="D69" s="14" t="s">
        <v>228</v>
      </c>
      <c r="E69" s="20"/>
      <c r="F69" s="28" t="s">
        <v>229</v>
      </c>
      <c r="G69" s="17" t="s">
        <v>220</v>
      </c>
      <c r="H69" s="14" t="s">
        <v>230</v>
      </c>
      <c r="I69" s="50" t="s">
        <v>24</v>
      </c>
      <c r="J69" s="51">
        <v>17.26</v>
      </c>
      <c r="K69" s="20"/>
      <c r="L69" s="50">
        <v>156</v>
      </c>
      <c r="M69" s="50">
        <v>45</v>
      </c>
      <c r="N69" s="50">
        <v>120</v>
      </c>
    </row>
    <row r="70" s="1" customFormat="1" ht="22.5" spans="1:14">
      <c r="A70" s="19"/>
      <c r="B70" s="19"/>
      <c r="C70" s="13">
        <v>64</v>
      </c>
      <c r="D70" s="14" t="s">
        <v>231</v>
      </c>
      <c r="E70" s="20"/>
      <c r="F70" s="28" t="s">
        <v>232</v>
      </c>
      <c r="G70" s="17" t="s">
        <v>220</v>
      </c>
      <c r="H70" s="14" t="s">
        <v>233</v>
      </c>
      <c r="I70" s="50" t="s">
        <v>24</v>
      </c>
      <c r="J70" s="51">
        <v>8.5812</v>
      </c>
      <c r="K70" s="20"/>
      <c r="L70" s="50">
        <v>91</v>
      </c>
      <c r="M70" s="50">
        <v>26</v>
      </c>
      <c r="N70" s="50">
        <v>70</v>
      </c>
    </row>
    <row r="71" s="1" customFormat="1" ht="22.5" spans="1:14">
      <c r="A71" s="19"/>
      <c r="B71" s="19"/>
      <c r="C71" s="13">
        <v>65</v>
      </c>
      <c r="D71" s="14" t="s">
        <v>234</v>
      </c>
      <c r="E71" s="20"/>
      <c r="F71" s="28" t="s">
        <v>219</v>
      </c>
      <c r="G71" s="17" t="s">
        <v>220</v>
      </c>
      <c r="H71" s="14" t="s">
        <v>235</v>
      </c>
      <c r="I71" s="50" t="s">
        <v>24</v>
      </c>
      <c r="J71" s="51">
        <v>4.2822</v>
      </c>
      <c r="K71" s="20"/>
      <c r="L71" s="50">
        <v>26</v>
      </c>
      <c r="M71" s="50">
        <v>8</v>
      </c>
      <c r="N71" s="50">
        <v>20</v>
      </c>
    </row>
    <row r="72" s="1" customFormat="1" ht="22.5" spans="1:14">
      <c r="A72" s="19"/>
      <c r="B72" s="19"/>
      <c r="C72" s="13">
        <v>66</v>
      </c>
      <c r="D72" s="14" t="s">
        <v>236</v>
      </c>
      <c r="E72" s="20"/>
      <c r="F72" s="28" t="s">
        <v>237</v>
      </c>
      <c r="G72" s="17" t="s">
        <v>220</v>
      </c>
      <c r="H72" s="14" t="s">
        <v>238</v>
      </c>
      <c r="I72" s="50" t="s">
        <v>24</v>
      </c>
      <c r="J72" s="51">
        <v>11.66</v>
      </c>
      <c r="K72" s="20"/>
      <c r="L72" s="50">
        <v>54</v>
      </c>
      <c r="M72" s="50">
        <v>16</v>
      </c>
      <c r="N72" s="50">
        <v>41</v>
      </c>
    </row>
    <row r="73" s="1" customFormat="1" ht="22.5" spans="1:14">
      <c r="A73" s="19"/>
      <c r="B73" s="19"/>
      <c r="C73" s="13">
        <v>67</v>
      </c>
      <c r="D73" s="14" t="s">
        <v>239</v>
      </c>
      <c r="E73" s="20"/>
      <c r="F73" s="28" t="s">
        <v>201</v>
      </c>
      <c r="G73" s="17" t="s">
        <v>240</v>
      </c>
      <c r="H73" s="14" t="s">
        <v>241</v>
      </c>
      <c r="I73" s="50" t="s">
        <v>24</v>
      </c>
      <c r="J73" s="51">
        <v>7.88</v>
      </c>
      <c r="K73" s="20"/>
      <c r="L73" s="50">
        <v>70</v>
      </c>
      <c r="M73" s="50">
        <v>18</v>
      </c>
      <c r="N73" s="50">
        <v>60</v>
      </c>
    </row>
    <row r="74" s="1" customFormat="1" ht="22.5" spans="1:14">
      <c r="A74" s="19"/>
      <c r="B74" s="19"/>
      <c r="C74" s="13">
        <v>68</v>
      </c>
      <c r="D74" s="14" t="s">
        <v>242</v>
      </c>
      <c r="E74" s="20"/>
      <c r="F74" s="28" t="s">
        <v>243</v>
      </c>
      <c r="G74" s="17" t="s">
        <v>240</v>
      </c>
      <c r="H74" s="14" t="s">
        <v>244</v>
      </c>
      <c r="I74" s="50" t="s">
        <v>24</v>
      </c>
      <c r="J74" s="51">
        <v>14.66</v>
      </c>
      <c r="K74" s="20"/>
      <c r="L74" s="50">
        <v>137</v>
      </c>
      <c r="M74" s="50">
        <v>39</v>
      </c>
      <c r="N74" s="50">
        <v>105</v>
      </c>
    </row>
    <row r="75" s="1" customFormat="1" ht="22.5" spans="1:14">
      <c r="A75" s="19"/>
      <c r="B75" s="19"/>
      <c r="C75" s="13">
        <v>69</v>
      </c>
      <c r="D75" s="14" t="s">
        <v>245</v>
      </c>
      <c r="E75" s="25"/>
      <c r="F75" s="28" t="s">
        <v>246</v>
      </c>
      <c r="G75" s="17" t="s">
        <v>240</v>
      </c>
      <c r="H75" s="14" t="s">
        <v>247</v>
      </c>
      <c r="I75" s="50" t="s">
        <v>24</v>
      </c>
      <c r="J75" s="51">
        <v>13.9353</v>
      </c>
      <c r="K75" s="25"/>
      <c r="L75" s="50">
        <v>159</v>
      </c>
      <c r="M75" s="50">
        <v>46</v>
      </c>
      <c r="N75" s="50">
        <v>122</v>
      </c>
    </row>
  </sheetData>
  <mergeCells count="50">
    <mergeCell ref="A1:K1"/>
    <mergeCell ref="G3:H3"/>
    <mergeCell ref="J3:K3"/>
    <mergeCell ref="B6:E6"/>
    <mergeCell ref="A3:A5"/>
    <mergeCell ref="A7:A11"/>
    <mergeCell ref="A12:A19"/>
    <mergeCell ref="A20:A29"/>
    <mergeCell ref="A30:A41"/>
    <mergeCell ref="A42:A50"/>
    <mergeCell ref="A51:A57"/>
    <mergeCell ref="A58:A65"/>
    <mergeCell ref="A66:A75"/>
    <mergeCell ref="B3:B5"/>
    <mergeCell ref="B7:B11"/>
    <mergeCell ref="B12:B19"/>
    <mergeCell ref="B20:B29"/>
    <mergeCell ref="B30:B41"/>
    <mergeCell ref="B42:B50"/>
    <mergeCell ref="B51:B57"/>
    <mergeCell ref="B58:B65"/>
    <mergeCell ref="B66:B75"/>
    <mergeCell ref="C3:C5"/>
    <mergeCell ref="D3:D5"/>
    <mergeCell ref="E3:E5"/>
    <mergeCell ref="E7:E11"/>
    <mergeCell ref="E12:E19"/>
    <mergeCell ref="E20:E29"/>
    <mergeCell ref="E30:E41"/>
    <mergeCell ref="E42:E50"/>
    <mergeCell ref="E51:E57"/>
    <mergeCell ref="E58:E65"/>
    <mergeCell ref="E66:E75"/>
    <mergeCell ref="F3:F5"/>
    <mergeCell ref="G4:G5"/>
    <mergeCell ref="H4:H5"/>
    <mergeCell ref="I3:I5"/>
    <mergeCell ref="J4:J5"/>
    <mergeCell ref="K4:K5"/>
    <mergeCell ref="K7:K11"/>
    <mergeCell ref="K12:K19"/>
    <mergeCell ref="K20:K29"/>
    <mergeCell ref="K30:K41"/>
    <mergeCell ref="K42:K50"/>
    <mergeCell ref="K51:K57"/>
    <mergeCell ref="K58:K65"/>
    <mergeCell ref="K66:K75"/>
    <mergeCell ref="L3:L5"/>
    <mergeCell ref="M3:M5"/>
    <mergeCell ref="N3:N5"/>
  </mergeCells>
  <pageMargins left="0.751388888888889" right="0.751388888888889" top="1" bottom="1" header="0.511805555555556" footer="0.511805555555556"/>
  <pageSetup paperSize="9" scale="99" orientation="landscape" horizontalDpi="600"/>
  <headerFooter/>
  <rowBreaks count="4" manualBreakCount="4">
    <brk id="19" max="16383" man="1"/>
    <brk id="32" max="16383" man="1"/>
    <brk id="46" max="16383" man="1"/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lenovo</cp:lastModifiedBy>
  <dcterms:created xsi:type="dcterms:W3CDTF">2018-02-27T11:14:00Z</dcterms:created>
  <dcterms:modified xsi:type="dcterms:W3CDTF">2018-11-28T08:59:08Z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