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汉阴县2019年苏陕扶贫协作项目投资计划申报表 (5. (2)" sheetId="1" r:id="rId1"/>
  </sheets>
  <definedNames>
    <definedName name="_xlnm.Print_Titles" localSheetId="0">'汉阴县2019年苏陕扶贫协作项目投资计划申报表 (5. (2)'!$2:$6</definedName>
  </definedNames>
  <calcPr calcId="144525"/>
</workbook>
</file>

<file path=xl/sharedStrings.xml><?xml version="1.0" encoding="utf-8"?>
<sst xmlns="http://schemas.openxmlformats.org/spreadsheetml/2006/main" count="185" uniqueCount="123">
  <si>
    <t>附件</t>
  </si>
  <si>
    <t>汉阴县2019年苏陕扶贫协作项目投资计划表</t>
  </si>
  <si>
    <t>单位：万元，人</t>
  </si>
  <si>
    <t>序号</t>
  </si>
  <si>
    <t>受帮扶地</t>
  </si>
  <si>
    <t>项目名称</t>
  </si>
  <si>
    <t>项目性质（新建/扩建/改建）</t>
  </si>
  <si>
    <t>项目地点</t>
  </si>
  <si>
    <t>项目建设期</t>
  </si>
  <si>
    <t>具体实施单位</t>
  </si>
  <si>
    <t>主要建设内容及规模</t>
  </si>
  <si>
    <t>其中：使用扶贫资金建设的内容</t>
  </si>
  <si>
    <t>总投资及资金来源</t>
  </si>
  <si>
    <t>预计覆盖“建档立卡”贫困人口数</t>
  </si>
  <si>
    <t>备 注</t>
  </si>
  <si>
    <t>总投资</t>
  </si>
  <si>
    <t>国家资金</t>
  </si>
  <si>
    <t>对口帮扶资金</t>
  </si>
  <si>
    <t>地方资金</t>
  </si>
  <si>
    <t>其他</t>
  </si>
  <si>
    <t>建设期</t>
  </si>
  <si>
    <t>建成后</t>
  </si>
  <si>
    <t>合计18个</t>
  </si>
  <si>
    <t>安康市汉阴县</t>
  </si>
  <si>
    <t>漩涡镇紫荆家园新社区工厂标准化厂房建设</t>
  </si>
  <si>
    <t>新建</t>
  </si>
  <si>
    <t>漩涡镇群英村</t>
  </si>
  <si>
    <t>2019.4-2019.7</t>
  </si>
  <si>
    <t>漩涡镇人民政府</t>
  </si>
  <si>
    <t>漩涡镇鳌头村、渭河村、塔岭村3个深度贫困村股份经济合作社共入股450万元，用于新建社区工厂标准化厂房2000平方米，附属用房200㎡。</t>
  </si>
  <si>
    <t>450万元对口帮扶资金用于新建社区工厂标准化厂房2000平方米，附属用房200㎡。</t>
  </si>
  <si>
    <t>建设期可提高贫困农民收入800元/人/年，建成后可提高贫困农民收入1000元以上/人/年</t>
  </si>
  <si>
    <t>铁佛寺镇四合安置点社区工厂标准化厂房建设</t>
  </si>
  <si>
    <t>铁佛寺镇四合村</t>
  </si>
  <si>
    <t>铁佛寺镇人民政府</t>
  </si>
  <si>
    <t>铁佛寺镇集中村、合一村、铜钱村3个深度贫困村股份经济合作社各入股150万元，共计450万元用于新建标准化厂房2160㎡，附属用房 400㎡。</t>
  </si>
  <si>
    <t>450万元对口帮扶资金用于新建社区工厂标准化厂房2160㎡，附属用房 400㎡。</t>
  </si>
  <si>
    <t>双河口镇龙垭安置点社区工厂标准化厂房建设</t>
  </si>
  <si>
    <t>双河口镇龙垭村</t>
  </si>
  <si>
    <t>双河口镇人民政府</t>
  </si>
  <si>
    <t>双河口镇深度贫困村梨树河村股份经济合作社入股300万元用于新建标准化厂房1500㎡、附属用房 200㎡。</t>
  </si>
  <si>
    <t>300万元对口帮扶资金用于新建标准化厂房1500㎡、附属用房 200㎡。</t>
  </si>
  <si>
    <t>观音河集镇安置点社区工厂标准化厂房建设</t>
  </si>
  <si>
    <t>观音河镇水田村</t>
  </si>
  <si>
    <t>观音河镇人民政府</t>
  </si>
  <si>
    <t>观音河镇深度贫困村中坪村股份经济合作社入股130万元用于新建标准化厂房520㎡，附属用房80㎡。</t>
  </si>
  <si>
    <t>130万元对口帮扶资金用于新建标准化厂房520㎡，附属用房80㎡。</t>
  </si>
  <si>
    <t>城关镇中坝安置点社区工厂标准化厂房建设</t>
  </si>
  <si>
    <t>城关镇中坝村</t>
  </si>
  <si>
    <t>城关镇人民政府</t>
  </si>
  <si>
    <t>新建标准化厂房2000㎡，附属用房 300㎡及配套附属设施。</t>
  </si>
  <si>
    <t>280万元对口帮扶资金用于标准化厂房、附属用房和配套附属设施建设。</t>
  </si>
  <si>
    <t>漩涡镇深度贫困村茶叶产业建设项目</t>
  </si>
  <si>
    <t>漩涡镇大涨河村、联合村、朝阳村、上七村、梓中村、塔岭村</t>
  </si>
  <si>
    <t>2019.4-2021.12</t>
  </si>
  <si>
    <t>新建茶叶基地700亩，新建油茶园200亩，配套产业路、灌溉等基础设施；新建茶叶加工厂一个；新建油茶加工厂一个。</t>
  </si>
  <si>
    <t>950万元对口帮扶资金用于新建茶叶基地700亩，新建油茶园200亩，配套产业路、灌溉等基础设施；新建茶叶加工厂一个；新建油茶加工厂一个。</t>
  </si>
  <si>
    <t>汉阳镇深度贫困村茶叶产业建设项目</t>
  </si>
  <si>
    <t>汉阳镇金红村、长红村、白庙村、松林村、磨坝村</t>
  </si>
  <si>
    <t>汉阳镇人民政府</t>
  </si>
  <si>
    <t>新建茶园610亩，改造老茶园150亩，配套产业路、灌溉等基础设施；新建茶叶加工厂1个。</t>
  </si>
  <si>
    <t>556万元对口帮扶资金用于新建茶园610亩，改造老茶园150亩，配套产业路、灌溉等基础设施；新建茶叶加工厂1个。</t>
  </si>
  <si>
    <t>汉阴县铁佛寺镇铜钱村产业发展项目</t>
  </si>
  <si>
    <t>铁佛寺镇铜钱村</t>
  </si>
  <si>
    <t>新建养牛场1处300㎡，发展肉牛养殖30头以上，新建拐枣种植基地50亩，花椒种植基地50亩。</t>
  </si>
  <si>
    <t>100万元对口帮扶资金用于新建养牛场1处300㎡，发展肉牛养殖30头以上，新建拐枣种植基地50亩，花椒种植基地50亩。</t>
  </si>
  <si>
    <t>观音河镇中坪村产业发展项目</t>
  </si>
  <si>
    <t>观音河镇中坪村</t>
  </si>
  <si>
    <t>栽植猕猴桃300亩，桑园200亩，蚕室100㎡。</t>
  </si>
  <si>
    <t>100万元对口帮扶资金用于栽植猕猴桃园、桑园和蚕室建设。</t>
  </si>
  <si>
    <t>涧池镇东风村产业发展项目</t>
  </si>
  <si>
    <t>涧池镇东风村</t>
  </si>
  <si>
    <t>2019.4-2020.12</t>
  </si>
  <si>
    <t>涧池镇人民政府</t>
  </si>
  <si>
    <t>新建花椒种植基地100亩，魔芋种植基地50亩，发展林下养鸡2万只。</t>
  </si>
  <si>
    <t>230万元对口帮扶资金主要用于新建花椒种植基地100亩，魔芋种植基地50亩，发展林下养鸡2万只。</t>
  </si>
  <si>
    <t>安康市
汉阴县</t>
  </si>
  <si>
    <t>平梁镇酒店村产业发展项目</t>
  </si>
  <si>
    <t>平梁镇酒店村</t>
  </si>
  <si>
    <t>平梁镇人民政府</t>
  </si>
  <si>
    <t>新建蚕室400㎡，新建桑园50亩。</t>
  </si>
  <si>
    <t>50万元对口帮扶资金用于蚕室、桑园建设。</t>
  </si>
  <si>
    <t>蒲溪镇盘龙村产业发展项目</t>
  </si>
  <si>
    <t>扩建</t>
  </si>
  <si>
    <t>蒲溪镇盘龙村</t>
  </si>
  <si>
    <t>2018.4-2020.12</t>
  </si>
  <si>
    <t>蒲溪镇人民政府</t>
  </si>
  <si>
    <t>新建红桃种植基地150亩,新建桑园100亩及配套设施。</t>
  </si>
  <si>
    <t>40万元对口帮扶资金主要用于红桃园、桑园种植及配套设施建设。</t>
  </si>
  <si>
    <t>蒲溪镇毛绒玩具社区工厂生产加工项目</t>
  </si>
  <si>
    <t>蒲溪镇蒲溪村，涧池镇花果村、枞岭村</t>
  </si>
  <si>
    <t>2019.4-2019.12</t>
  </si>
  <si>
    <t>安康顺安缘玩具有限公司</t>
  </si>
  <si>
    <t>项目租用蒲溪溪畔明珠B栋C栋一楼和涧池镇枞岭村及花果村移民安置社区工厂共计2000余平方米，购置毛绒玩具生产加工设备100余台，建成毛绒玩具生产线3条。</t>
  </si>
  <si>
    <t>30万元对口帮扶资金用于购置毛绒玩具生产加工设备，建设毛绒玩具生产线</t>
  </si>
  <si>
    <t>建设期提高贫困农民收入1000元/人/年，建成后提高贫困农民收入2000元/人/年</t>
  </si>
  <si>
    <t>龙岭村毛绒玩具社区工厂生产加工项目</t>
  </si>
  <si>
    <t>城关镇龙岭村、月河村</t>
  </si>
  <si>
    <t>汉阴龙岭玩具有限公司</t>
  </si>
  <si>
    <t>项目租用城关镇龙岭村和月河村移民安置社区工厂共计3000余平方米，购置毛绒玩具生产加工设备180余台，建成毛绒玩具生产线2条。</t>
  </si>
  <si>
    <t>50万元对口帮扶资金用于购置毛绒玩具生产加工设备，建设毛绒玩具生产线。</t>
  </si>
  <si>
    <t>城关镇新星村产业发展项目</t>
  </si>
  <si>
    <t>城关镇新星村</t>
  </si>
  <si>
    <t>新建花椒套种黄花菜种植基地配套烘干房等设施。</t>
  </si>
  <si>
    <t>30万元对口帮扶资金用于花椒套种黄花菜种植基配套新建烘干房等设施。</t>
  </si>
  <si>
    <t>建设期提高贫困农民收入1000元/人/年，建成后提高贫困农民收入2000 元/人/年</t>
  </si>
  <si>
    <t>漩涡镇中心卫生院迁建项目</t>
  </si>
  <si>
    <t>2019.6-2021.5</t>
  </si>
  <si>
    <t>汉阴县卫生健康局</t>
  </si>
  <si>
    <t>计划新建8300平方米的6层医疗综合楼一栋，其中1-4层为业务用房，5-6层为南区特困失能人员养护中心。</t>
  </si>
  <si>
    <t>150万元对口帮扶资金用于医疗综合楼建设。</t>
  </si>
  <si>
    <t>可覆盖漩涡镇、汉阳镇14个深度贫困村看病难、看病贵问题</t>
  </si>
  <si>
    <t>县域远程医疗大数据平台</t>
  </si>
  <si>
    <t>县域所有医疗机构</t>
  </si>
  <si>
    <t>2019.6-2020.12</t>
  </si>
  <si>
    <t>建立以“县医院”为龙头，镇卫生院为枢纽，村卫生室为基础”的县镇村医疗服务体系，提高医疗资源利用率，改善群众就医体验。</t>
  </si>
  <si>
    <t>200万元对口帮扶资金用于医疗大数据平台配套硬件设备建设。</t>
  </si>
  <si>
    <t>项目建成后能提升全县医疗服务水平，覆盖受益贫困人口67934人</t>
  </si>
  <si>
    <t>汉阴县小型公益性生活设施建设项目</t>
  </si>
  <si>
    <t>平梁镇酒店村、蔡家河村、义河村、登天村、清河村</t>
  </si>
  <si>
    <t>平梁镇酒店村便民桥1座24万元，道路硬化400米30万元，蔡家河村便民桥1座20万元，义河村过水路面1处10万元，登天村便民桥1座10万元，清河村卫生室建设10万元。</t>
  </si>
  <si>
    <t>104万元对口帮扶资金用于平梁镇酒店村便民桥1座，道路硬化400米，蔡家河村便民桥1座，义河村过水路面1处，登天村便民桥1座，清河村卫生室1处。</t>
  </si>
  <si>
    <t>项目建成后可使500余贫困人口受益</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</si>
</sst>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 #,##0.00_ ;_ \¥* \-#,##0.00_ ;_ \¥* &quot;-&quot;??_ ;_ @_ "/>
  </numFmts>
  <fonts count="36">
    <font>
      <sz val="11"/>
      <name val="宋体"/>
      <charset val="134"/>
    </font>
    <font>
      <sz val="10"/>
      <name val="宋体"/>
      <charset val="134"/>
    </font>
    <font>
      <sz val="10"/>
      <color rgb="FFFF0000"/>
      <name val="宋体"/>
      <charset val="134"/>
    </font>
    <font>
      <b/>
      <sz val="11"/>
      <color rgb="FFFF0000"/>
      <name val="宋体"/>
      <charset val="134"/>
    </font>
    <font>
      <b/>
      <sz val="11"/>
      <color rgb="FF000000"/>
      <name val="宋体"/>
      <charset val="134"/>
    </font>
    <font>
      <sz val="12"/>
      <name val="黑体"/>
      <charset val="134"/>
    </font>
    <font>
      <sz val="20"/>
      <name val="方正小标宋简体"/>
      <charset val="134"/>
    </font>
    <font>
      <b/>
      <sz val="10"/>
      <name val="宋体"/>
      <charset val="134"/>
    </font>
    <font>
      <sz val="10"/>
      <color rgb="FF000000"/>
      <name val="宋体"/>
      <charset val="134"/>
    </font>
    <font>
      <sz val="10"/>
      <color indexed="8"/>
      <name val="宋体"/>
      <charset val="134"/>
    </font>
    <font>
      <b/>
      <sz val="10"/>
      <color rgb="FF000000"/>
      <name val="宋体"/>
      <charset val="134"/>
    </font>
    <font>
      <sz val="11"/>
      <color rgb="FF000000"/>
      <name val="宋体"/>
      <charset val="134"/>
    </font>
    <font>
      <b/>
      <sz val="10"/>
      <name val="华文仿宋"/>
      <charset val="134"/>
    </font>
    <font>
      <sz val="10"/>
      <name val="华文仿宋"/>
      <charset val="134"/>
    </font>
    <font>
      <sz val="11"/>
      <color theme="1"/>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b/>
      <sz val="13"/>
      <color theme="3"/>
      <name val="等线"/>
      <charset val="134"/>
      <scheme val="minor"/>
    </font>
    <font>
      <sz val="11"/>
      <color rgb="FF3F3F76"/>
      <name val="等线"/>
      <charset val="0"/>
      <scheme val="minor"/>
    </font>
    <font>
      <b/>
      <sz val="11"/>
      <color theme="1"/>
      <name val="等线"/>
      <charset val="0"/>
      <scheme val="minor"/>
    </font>
    <font>
      <b/>
      <sz val="15"/>
      <color theme="3"/>
      <name val="等线"/>
      <charset val="134"/>
      <scheme val="minor"/>
    </font>
    <font>
      <u/>
      <sz val="11"/>
      <color rgb="FF800080"/>
      <name val="等线"/>
      <charset val="0"/>
      <scheme val="minor"/>
    </font>
    <font>
      <i/>
      <sz val="11"/>
      <color rgb="FF7F7F7F"/>
      <name val="等线"/>
      <charset val="0"/>
      <scheme val="minor"/>
    </font>
    <font>
      <b/>
      <sz val="11"/>
      <color theme="3"/>
      <name val="等线"/>
      <charset val="134"/>
      <scheme val="minor"/>
    </font>
    <font>
      <sz val="11"/>
      <color rgb="FFFF0000"/>
      <name val="等线"/>
      <charset val="0"/>
      <scheme val="minor"/>
    </font>
    <font>
      <b/>
      <sz val="11"/>
      <color rgb="FFFFFFFF"/>
      <name val="等线"/>
      <charset val="0"/>
      <scheme val="minor"/>
    </font>
    <font>
      <b/>
      <sz val="11"/>
      <color rgb="FF3F3F3F"/>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
      <sz val="11"/>
      <color rgb="FF9C6500"/>
      <name val="等线"/>
      <charset val="0"/>
      <scheme val="minor"/>
    </font>
    <font>
      <sz val="11"/>
      <color rgb="FF000000"/>
      <name val="等线"/>
      <charset val="134"/>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4">
    <xf numFmtId="0" fontId="0" fillId="0" borderId="0">
      <alignment vertical="center"/>
    </xf>
    <xf numFmtId="42" fontId="14" fillId="0" borderId="0" applyFont="0" applyFill="0" applyBorder="0" applyAlignment="0" applyProtection="0">
      <alignment vertical="center"/>
    </xf>
    <xf numFmtId="0" fontId="17" fillId="6" borderId="0" applyNumberFormat="0" applyBorder="0" applyAlignment="0" applyProtection="0">
      <alignment vertical="center"/>
    </xf>
    <xf numFmtId="0" fontId="21" fillId="11"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4" borderId="0" applyNumberFormat="0" applyBorder="0" applyAlignment="0" applyProtection="0">
      <alignment vertical="center"/>
    </xf>
    <xf numFmtId="0" fontId="19" fillId="9" borderId="0" applyNumberFormat="0" applyBorder="0" applyAlignment="0" applyProtection="0">
      <alignment vertical="center"/>
    </xf>
    <xf numFmtId="43" fontId="14" fillId="0" borderId="0" applyFont="0" applyFill="0" applyBorder="0" applyAlignment="0" applyProtection="0">
      <alignment vertical="center"/>
    </xf>
    <xf numFmtId="0" fontId="18" fillId="13" borderId="0" applyNumberFormat="0" applyBorder="0" applyAlignment="0" applyProtection="0">
      <alignment vertical="center"/>
    </xf>
    <xf numFmtId="0" fontId="16" fillId="0" borderId="0" applyNumberFormat="0" applyFill="0" applyBorder="0" applyAlignment="0" applyProtection="0">
      <alignment vertical="center"/>
    </xf>
    <xf numFmtId="9"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14" fillId="14" borderId="15" applyNumberFormat="0" applyFont="0" applyAlignment="0" applyProtection="0">
      <alignment vertical="center"/>
    </xf>
    <xf numFmtId="0" fontId="18" fillId="5"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0" borderId="12" applyNumberFormat="0" applyFill="0" applyAlignment="0" applyProtection="0">
      <alignment vertical="center"/>
    </xf>
    <xf numFmtId="0" fontId="20" fillId="0" borderId="12" applyNumberFormat="0" applyFill="0" applyAlignment="0" applyProtection="0">
      <alignment vertical="center"/>
    </xf>
    <xf numFmtId="0" fontId="18" fillId="17" borderId="0" applyNumberFormat="0" applyBorder="0" applyAlignment="0" applyProtection="0">
      <alignment vertical="center"/>
    </xf>
    <xf numFmtId="0" fontId="26" fillId="0" borderId="16" applyNumberFormat="0" applyFill="0" applyAlignment="0" applyProtection="0">
      <alignment vertical="center"/>
    </xf>
    <xf numFmtId="0" fontId="18" fillId="8" borderId="0" applyNumberFormat="0" applyBorder="0" applyAlignment="0" applyProtection="0">
      <alignment vertical="center"/>
    </xf>
    <xf numFmtId="0" fontId="29" fillId="22" borderId="18" applyNumberFormat="0" applyAlignment="0" applyProtection="0">
      <alignment vertical="center"/>
    </xf>
    <xf numFmtId="0" fontId="31" fillId="22" borderId="13" applyNumberFormat="0" applyAlignment="0" applyProtection="0">
      <alignment vertical="center"/>
    </xf>
    <xf numFmtId="0" fontId="28" fillId="21" borderId="17" applyNumberFormat="0" applyAlignment="0" applyProtection="0">
      <alignment vertical="center"/>
    </xf>
    <xf numFmtId="0" fontId="17" fillId="20" borderId="0" applyNumberFormat="0" applyBorder="0" applyAlignment="0" applyProtection="0">
      <alignment vertical="center"/>
    </xf>
    <xf numFmtId="0" fontId="18" fillId="24" borderId="0" applyNumberFormat="0" applyBorder="0" applyAlignment="0" applyProtection="0">
      <alignment vertical="center"/>
    </xf>
    <xf numFmtId="0" fontId="30" fillId="0" borderId="19" applyNumberFormat="0" applyFill="0" applyAlignment="0" applyProtection="0">
      <alignment vertical="center"/>
    </xf>
    <xf numFmtId="0" fontId="22" fillId="0" borderId="14" applyNumberFormat="0" applyFill="0" applyAlignment="0" applyProtection="0">
      <alignment vertical="center"/>
    </xf>
    <xf numFmtId="0" fontId="32" fillId="27" borderId="0" applyNumberFormat="0" applyBorder="0" applyAlignment="0" applyProtection="0">
      <alignment vertical="center"/>
    </xf>
    <xf numFmtId="0" fontId="33" fillId="29" borderId="0" applyNumberFormat="0" applyBorder="0" applyAlignment="0" applyProtection="0">
      <alignment vertical="center"/>
    </xf>
    <xf numFmtId="0" fontId="17" fillId="10" borderId="0" applyNumberFormat="0" applyBorder="0" applyAlignment="0" applyProtection="0">
      <alignment vertical="center"/>
    </xf>
    <xf numFmtId="0" fontId="18" fillId="16"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7" fillId="3" borderId="0" applyNumberFormat="0" applyBorder="0" applyAlignment="0" applyProtection="0">
      <alignment vertical="center"/>
    </xf>
    <xf numFmtId="0" fontId="17" fillId="32" borderId="0" applyNumberFormat="0" applyBorder="0" applyAlignment="0" applyProtection="0">
      <alignment vertical="center"/>
    </xf>
    <xf numFmtId="0" fontId="18" fillId="28" borderId="0" applyNumberFormat="0" applyBorder="0" applyAlignment="0" applyProtection="0">
      <alignment vertical="center"/>
    </xf>
    <xf numFmtId="0" fontId="18" fillId="23" borderId="0" applyNumberFormat="0" applyBorder="0" applyAlignment="0" applyProtection="0">
      <alignment vertical="center"/>
    </xf>
    <xf numFmtId="0" fontId="17" fillId="12" borderId="0" applyNumberFormat="0" applyBorder="0" applyAlignment="0" applyProtection="0">
      <alignment vertical="center"/>
    </xf>
    <xf numFmtId="0" fontId="17" fillId="26" borderId="0" applyNumberFormat="0" applyBorder="0" applyAlignment="0" applyProtection="0">
      <alignment vertical="center"/>
    </xf>
    <xf numFmtId="0" fontId="18" fillId="25" borderId="0" applyNumberFormat="0" applyBorder="0" applyAlignment="0" applyProtection="0">
      <alignment vertical="center"/>
    </xf>
    <xf numFmtId="0" fontId="17" fillId="15" borderId="0" applyNumberFormat="0" applyBorder="0" applyAlignment="0" applyProtection="0">
      <alignment vertical="center"/>
    </xf>
    <xf numFmtId="0" fontId="18" fillId="19" borderId="0" applyNumberFormat="0" applyBorder="0" applyAlignment="0" applyProtection="0">
      <alignment vertical="center"/>
    </xf>
    <xf numFmtId="0" fontId="18" fillId="7" borderId="0" applyNumberFormat="0" applyBorder="0" applyAlignment="0" applyProtection="0">
      <alignment vertical="center"/>
    </xf>
    <xf numFmtId="0" fontId="34" fillId="0" borderId="0">
      <protection locked="0"/>
    </xf>
    <xf numFmtId="0" fontId="17" fillId="18" borderId="0" applyNumberFormat="0" applyBorder="0" applyAlignment="0" applyProtection="0">
      <alignment vertical="center"/>
    </xf>
    <xf numFmtId="0" fontId="18" fillId="33" borderId="0" applyNumberFormat="0" applyBorder="0" applyAlignment="0" applyProtection="0">
      <alignment vertical="center"/>
    </xf>
    <xf numFmtId="0" fontId="0" fillId="0" borderId="0">
      <protection locked="0"/>
    </xf>
    <xf numFmtId="0" fontId="0" fillId="0" borderId="0">
      <protection locked="0"/>
    </xf>
    <xf numFmtId="0" fontId="35" fillId="0" borderId="0">
      <protection locked="0"/>
    </xf>
    <xf numFmtId="176" fontId="11" fillId="0" borderId="0">
      <protection locked="0"/>
    </xf>
  </cellStyleXfs>
  <cellXfs count="58">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lignment vertical="center"/>
    </xf>
    <xf numFmtId="0" fontId="4" fillId="2" borderId="0" xfId="0" applyFont="1" applyFill="1">
      <alignmen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1" xfId="51" applyFont="1" applyBorder="1" applyAlignment="1" applyProtection="1">
      <alignment horizontal="center" vertical="center" wrapText="1"/>
    </xf>
    <xf numFmtId="0" fontId="7" fillId="0" borderId="2" xfId="51" applyFont="1" applyBorder="1" applyAlignment="1" applyProtection="1">
      <alignment horizontal="center" vertical="center" wrapText="1"/>
    </xf>
    <xf numFmtId="0" fontId="7" fillId="0" borderId="2" xfId="52" applyFont="1" applyBorder="1" applyAlignment="1" applyProtection="1">
      <alignment horizontal="center" vertical="center" wrapText="1"/>
    </xf>
    <xf numFmtId="176" fontId="7" fillId="0" borderId="1" xfId="53" applyFont="1" applyBorder="1" applyAlignment="1" applyProtection="1">
      <alignment horizontal="center" vertical="center" wrapText="1"/>
    </xf>
    <xf numFmtId="0" fontId="7" fillId="0" borderId="1" xfId="51" applyFont="1" applyBorder="1" applyAlignment="1" applyProtection="1">
      <alignment horizontal="center" vertical="center" wrapText="1"/>
    </xf>
    <xf numFmtId="0" fontId="7" fillId="0" borderId="3" xfId="51" applyFont="1" applyBorder="1" applyAlignment="1" applyProtection="1">
      <alignment horizontal="center" vertical="center" wrapText="1"/>
    </xf>
    <xf numFmtId="0" fontId="7" fillId="0" borderId="3" xfId="52" applyFont="1" applyBorder="1" applyAlignment="1" applyProtection="1">
      <alignment horizontal="center" vertical="center" wrapText="1"/>
    </xf>
    <xf numFmtId="0" fontId="7" fillId="0" borderId="4" xfId="51" applyFont="1" applyBorder="1" applyAlignment="1" applyProtection="1">
      <alignment horizontal="center" vertical="center" wrapText="1"/>
    </xf>
    <xf numFmtId="0" fontId="7" fillId="0" borderId="4" xfId="52" applyFont="1" applyBorder="1" applyAlignment="1" applyProtection="1">
      <alignment horizontal="center" vertical="center" wrapText="1"/>
    </xf>
    <xf numFmtId="0" fontId="7" fillId="0" borderId="5" xfId="51" applyFont="1" applyBorder="1" applyAlignment="1" applyProtection="1">
      <alignment horizontal="left" vertical="center" wrapText="1"/>
    </xf>
    <xf numFmtId="0" fontId="7" fillId="0" borderId="6" xfId="51" applyFont="1" applyBorder="1" applyAlignment="1" applyProtection="1">
      <alignment horizontal="left" vertical="center" wrapText="1"/>
    </xf>
    <xf numFmtId="0" fontId="7" fillId="0" borderId="7" xfId="51" applyFont="1" applyBorder="1" applyAlignment="1" applyProtection="1">
      <alignment horizontal="left" vertical="center" wrapText="1"/>
    </xf>
    <xf numFmtId="0" fontId="1" fillId="2" borderId="1" xfId="0" applyFont="1" applyFill="1" applyBorder="1" applyAlignment="1">
      <alignment horizontal="center" vertical="center" wrapText="1"/>
    </xf>
    <xf numFmtId="0" fontId="1" fillId="2" borderId="1" xfId="47" applyFont="1" applyFill="1" applyBorder="1" applyAlignment="1" applyProtection="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1" fillId="2" borderId="1" xfId="51"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8" fillId="2" borderId="1" xfId="47" applyFont="1" applyFill="1" applyBorder="1" applyAlignment="1" applyProtection="1">
      <alignment horizontal="center" vertical="center" wrapText="1"/>
    </xf>
    <xf numFmtId="0" fontId="8" fillId="0" borderId="1" xfId="0" applyFont="1" applyBorder="1" applyAlignment="1">
      <alignment horizontal="left" vertical="center" wrapText="1"/>
    </xf>
    <xf numFmtId="0" fontId="1" fillId="0" borderId="1" xfId="47" applyFont="1" applyBorder="1" applyAlignment="1" applyProtection="1">
      <alignment horizontal="center" vertical="center" wrapText="1"/>
    </xf>
    <xf numFmtId="0" fontId="1" fillId="2" borderId="1" xfId="47" applyFont="1" applyFill="1" applyBorder="1" applyAlignment="1" applyProtection="1">
      <alignment horizontal="left" vertical="center" wrapText="1"/>
    </xf>
    <xf numFmtId="0" fontId="8" fillId="2" borderId="1" xfId="47" applyFont="1" applyFill="1" applyBorder="1" applyAlignment="1" applyProtection="1">
      <alignment horizontal="left" vertical="center" wrapText="1"/>
    </xf>
    <xf numFmtId="176" fontId="7" fillId="0" borderId="2" xfId="53" applyFont="1" applyBorder="1" applyAlignment="1" applyProtection="1">
      <alignment horizontal="center" vertical="center" wrapText="1"/>
    </xf>
    <xf numFmtId="0" fontId="7" fillId="0" borderId="8" xfId="51" applyFont="1" applyBorder="1" applyAlignment="1" applyProtection="1">
      <alignment horizontal="center" vertical="center" wrapText="1"/>
    </xf>
    <xf numFmtId="0" fontId="7" fillId="0" borderId="9" xfId="51" applyFont="1" applyBorder="1" applyAlignment="1" applyProtection="1">
      <alignment horizontal="center" vertical="center" wrapText="1"/>
    </xf>
    <xf numFmtId="176" fontId="7" fillId="0" borderId="3" xfId="53" applyFont="1" applyBorder="1" applyAlignment="1" applyProtection="1">
      <alignment horizontal="center" vertical="center" wrapText="1"/>
    </xf>
    <xf numFmtId="0" fontId="7" fillId="0" borderId="10" xfId="51" applyFont="1" applyBorder="1" applyAlignment="1" applyProtection="1">
      <alignment horizontal="center" vertical="center" wrapText="1"/>
    </xf>
    <xf numFmtId="0" fontId="7" fillId="0" borderId="11" xfId="51" applyFont="1" applyBorder="1" applyAlignment="1" applyProtection="1">
      <alignment horizontal="center" vertical="center" wrapText="1"/>
    </xf>
    <xf numFmtId="176" fontId="7" fillId="0" borderId="4" xfId="53" applyFont="1" applyBorder="1" applyAlignment="1" applyProtection="1">
      <alignment horizontal="center" vertical="center" wrapText="1"/>
    </xf>
    <xf numFmtId="0" fontId="7" fillId="0" borderId="1" xfId="51" applyFont="1" applyBorder="1" applyAlignment="1" applyProtection="1">
      <alignment horizontal="center" vertical="center"/>
    </xf>
    <xf numFmtId="0" fontId="7" fillId="0" borderId="11" xfId="51" applyFont="1" applyBorder="1" applyAlignment="1" applyProtection="1">
      <alignment horizontal="left" vertical="center" wrapText="1"/>
    </xf>
    <xf numFmtId="0" fontId="7" fillId="0" borderId="4" xfId="51" applyFont="1" applyBorder="1" applyAlignment="1" applyProtection="1">
      <alignment horizontal="center" vertical="center" wrapText="1"/>
    </xf>
    <xf numFmtId="0" fontId="8" fillId="2" borderId="4" xfId="0" applyFont="1" applyFill="1" applyBorder="1" applyAlignment="1">
      <alignment horizontal="left" vertical="center" wrapText="1"/>
    </xf>
    <xf numFmtId="0" fontId="1" fillId="2" borderId="4" xfId="51" applyFont="1" applyFill="1" applyBorder="1" applyAlignment="1" applyProtection="1">
      <alignment horizontal="center" vertical="center" wrapText="1"/>
    </xf>
    <xf numFmtId="0" fontId="8" fillId="2" borderId="1" xfId="51" applyFont="1" applyFill="1" applyBorder="1" applyAlignment="1" applyProtection="1">
      <alignment horizontal="center" vertical="center"/>
    </xf>
    <xf numFmtId="0" fontId="8" fillId="2" borderId="1" xfId="47" applyFont="1" applyFill="1" applyBorder="1" applyAlignment="1" applyProtection="1">
      <alignment vertical="center" wrapText="1"/>
    </xf>
    <xf numFmtId="0" fontId="1" fillId="2" borderId="1" xfId="0" applyFont="1" applyFill="1" applyBorder="1" applyAlignment="1">
      <alignment horizontal="center" vertical="center"/>
    </xf>
    <xf numFmtId="0" fontId="9" fillId="2" borderId="1" xfId="47" applyFont="1" applyFill="1" applyBorder="1" applyAlignment="1" applyProtection="1">
      <alignment horizontal="left" vertical="center" wrapText="1"/>
    </xf>
    <xf numFmtId="0" fontId="10" fillId="2" borderId="1" xfId="0" applyFont="1" applyFill="1" applyBorder="1" applyAlignment="1">
      <alignment horizontal="center" vertical="center" wrapText="1"/>
    </xf>
    <xf numFmtId="0" fontId="9" fillId="2" borderId="1" xfId="47" applyFont="1" applyFill="1" applyBorder="1" applyAlignment="1" applyProtection="1">
      <alignment horizontal="center" vertical="center" wrapText="1"/>
    </xf>
    <xf numFmtId="0" fontId="10" fillId="2" borderId="0" xfId="0" applyFont="1" applyFill="1">
      <alignment vertical="center"/>
    </xf>
    <xf numFmtId="0" fontId="7" fillId="2" borderId="1" xfId="47" applyFont="1" applyFill="1" applyBorder="1" applyAlignment="1" applyProtection="1">
      <alignment horizontal="center" vertical="center" wrapText="1"/>
    </xf>
    <xf numFmtId="0" fontId="11" fillId="0" borderId="0" xfId="50" applyFont="1" applyAlignment="1" applyProtection="1">
      <alignment horizontal="right" vertical="center"/>
    </xf>
    <xf numFmtId="0" fontId="12" fillId="0" borderId="1" xfId="51" applyFont="1" applyBorder="1" applyAlignment="1" applyProtection="1">
      <alignment horizontal="center" vertical="center"/>
    </xf>
    <xf numFmtId="0" fontId="13" fillId="0" borderId="1" xfId="51" applyFont="1" applyBorder="1" applyAlignment="1" applyProtection="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5" xfId="50"/>
    <cellStyle name="常规 2" xfId="51"/>
    <cellStyle name="常规 3" xfId="52"/>
    <cellStyle name="货币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5"/>
  <sheetViews>
    <sheetView tabSelected="1" workbookViewId="0">
      <pane ySplit="6" topLeftCell="A22" activePane="bottomLeft" state="frozen"/>
      <selection/>
      <selection pane="bottomLeft" activeCell="J4" sqref="J4:N4"/>
    </sheetView>
  </sheetViews>
  <sheetFormatPr defaultColWidth="9" defaultRowHeight="13.5"/>
  <cols>
    <col min="1" max="1" width="4.375" customWidth="1"/>
    <col min="2" max="2" width="5.5" customWidth="1"/>
    <col min="3" max="3" width="15.875" style="6" customWidth="1"/>
    <col min="4" max="4" width="6.75" customWidth="1"/>
    <col min="5" max="5" width="6.125" style="6" customWidth="1"/>
    <col min="6" max="6" width="7" customWidth="1"/>
    <col min="7" max="7" width="7.125" style="6" customWidth="1"/>
    <col min="8" max="8" width="28.25" customWidth="1"/>
    <col min="9" max="9" width="25.25" customWidth="1"/>
    <col min="10" max="10" width="7" customWidth="1"/>
    <col min="11" max="11" width="5.25" customWidth="1"/>
    <col min="12" max="12" width="5.5" customWidth="1"/>
    <col min="13" max="13" width="5.25" customWidth="1"/>
    <col min="14" max="14" width="5.875" customWidth="1"/>
    <col min="15" max="15" width="6.125" customWidth="1"/>
    <col min="16" max="16" width="5.875" customWidth="1"/>
    <col min="17" max="17" width="19.5" customWidth="1"/>
    <col min="18" max="234" width="9" customWidth="1"/>
  </cols>
  <sheetData>
    <row r="1" ht="16" customHeight="1" spans="1:2">
      <c r="A1" s="7" t="s">
        <v>0</v>
      </c>
      <c r="B1" s="7"/>
    </row>
    <row r="2" ht="23.25" customHeight="1" spans="1:17">
      <c r="A2" s="8" t="s">
        <v>1</v>
      </c>
      <c r="B2" s="8"/>
      <c r="C2" s="9"/>
      <c r="D2" s="8"/>
      <c r="E2" s="9"/>
      <c r="F2" s="8"/>
      <c r="G2" s="9"/>
      <c r="H2" s="8"/>
      <c r="I2" s="8"/>
      <c r="J2" s="8"/>
      <c r="K2" s="8"/>
      <c r="L2" s="8"/>
      <c r="M2" s="8"/>
      <c r="N2" s="8"/>
      <c r="O2" s="8"/>
      <c r="P2" s="8"/>
      <c r="Q2" s="8"/>
    </row>
    <row r="3" ht="15.75" customHeight="1" spans="17:17">
      <c r="Q3" s="55" t="s">
        <v>2</v>
      </c>
    </row>
    <row r="4" ht="24" customHeight="1" spans="1:17">
      <c r="A4" s="10" t="s">
        <v>3</v>
      </c>
      <c r="B4" s="10" t="s">
        <v>4</v>
      </c>
      <c r="C4" s="10" t="s">
        <v>5</v>
      </c>
      <c r="D4" s="11" t="s">
        <v>6</v>
      </c>
      <c r="E4" s="11" t="s">
        <v>7</v>
      </c>
      <c r="F4" s="12" t="s">
        <v>8</v>
      </c>
      <c r="G4" s="10" t="s">
        <v>9</v>
      </c>
      <c r="H4" s="13" t="s">
        <v>10</v>
      </c>
      <c r="I4" s="35" t="s">
        <v>11</v>
      </c>
      <c r="J4" s="10" t="s">
        <v>12</v>
      </c>
      <c r="K4" s="14"/>
      <c r="L4" s="14"/>
      <c r="M4" s="14"/>
      <c r="N4" s="14"/>
      <c r="O4" s="36" t="s">
        <v>13</v>
      </c>
      <c r="P4" s="37"/>
      <c r="Q4" s="56" t="s">
        <v>14</v>
      </c>
    </row>
    <row r="5" ht="21.75" customHeight="1" spans="1:17">
      <c r="A5" s="14"/>
      <c r="B5" s="14"/>
      <c r="C5" s="14"/>
      <c r="D5" s="15"/>
      <c r="E5" s="15"/>
      <c r="F5" s="16"/>
      <c r="G5" s="14"/>
      <c r="H5" s="13"/>
      <c r="I5" s="38"/>
      <c r="J5" s="11" t="s">
        <v>15</v>
      </c>
      <c r="K5" s="11" t="s">
        <v>16</v>
      </c>
      <c r="L5" s="11" t="s">
        <v>17</v>
      </c>
      <c r="M5" s="11" t="s">
        <v>18</v>
      </c>
      <c r="N5" s="11" t="s">
        <v>19</v>
      </c>
      <c r="O5" s="39"/>
      <c r="P5" s="40"/>
      <c r="Q5" s="56"/>
    </row>
    <row r="6" ht="21.75" customHeight="1" spans="1:17">
      <c r="A6" s="14"/>
      <c r="B6" s="14"/>
      <c r="C6" s="14"/>
      <c r="D6" s="17"/>
      <c r="E6" s="17"/>
      <c r="F6" s="18"/>
      <c r="G6" s="14"/>
      <c r="H6" s="13"/>
      <c r="I6" s="41"/>
      <c r="J6" s="17"/>
      <c r="K6" s="17"/>
      <c r="L6" s="17"/>
      <c r="M6" s="17"/>
      <c r="N6" s="17"/>
      <c r="O6" s="42" t="s">
        <v>20</v>
      </c>
      <c r="P6" s="42" t="s">
        <v>21</v>
      </c>
      <c r="Q6" s="56"/>
    </row>
    <row r="7" ht="19" customHeight="1" spans="1:17">
      <c r="A7" s="19" t="s">
        <v>22</v>
      </c>
      <c r="B7" s="20"/>
      <c r="C7" s="20"/>
      <c r="D7" s="20"/>
      <c r="E7" s="20"/>
      <c r="F7" s="20"/>
      <c r="G7" s="20"/>
      <c r="H7" s="21"/>
      <c r="I7" s="43"/>
      <c r="J7" s="44">
        <v>8860</v>
      </c>
      <c r="K7" s="44"/>
      <c r="L7" s="44">
        <v>4200</v>
      </c>
      <c r="M7" s="44">
        <v>1380</v>
      </c>
      <c r="N7" s="44">
        <v>3280</v>
      </c>
      <c r="O7" s="44">
        <v>565</v>
      </c>
      <c r="P7" s="44">
        <v>1520</v>
      </c>
      <c r="Q7" s="57"/>
    </row>
    <row r="8" s="1" customFormat="1" ht="53" customHeight="1" spans="1:17">
      <c r="A8" s="22">
        <v>1</v>
      </c>
      <c r="B8" s="23" t="s">
        <v>23</v>
      </c>
      <c r="C8" s="24" t="s">
        <v>24</v>
      </c>
      <c r="D8" s="25" t="s">
        <v>25</v>
      </c>
      <c r="E8" s="24" t="s">
        <v>26</v>
      </c>
      <c r="F8" s="25" t="s">
        <v>27</v>
      </c>
      <c r="G8" s="26" t="s">
        <v>28</v>
      </c>
      <c r="H8" s="24" t="s">
        <v>29</v>
      </c>
      <c r="I8" s="45" t="s">
        <v>30</v>
      </c>
      <c r="J8" s="46">
        <v>450</v>
      </c>
      <c r="K8" s="46"/>
      <c r="L8" s="46">
        <v>450</v>
      </c>
      <c r="M8" s="46"/>
      <c r="N8" s="46"/>
      <c r="O8" s="47">
        <v>10</v>
      </c>
      <c r="P8" s="47">
        <v>150</v>
      </c>
      <c r="Q8" s="26" t="s">
        <v>31</v>
      </c>
    </row>
    <row r="9" s="2" customFormat="1" ht="57" customHeight="1" spans="1:17">
      <c r="A9" s="22">
        <v>2</v>
      </c>
      <c r="B9" s="23" t="s">
        <v>23</v>
      </c>
      <c r="C9" s="27" t="s">
        <v>32</v>
      </c>
      <c r="D9" s="22" t="s">
        <v>25</v>
      </c>
      <c r="E9" s="27" t="s">
        <v>33</v>
      </c>
      <c r="F9" s="25" t="s">
        <v>27</v>
      </c>
      <c r="G9" s="27" t="s">
        <v>34</v>
      </c>
      <c r="H9" s="27" t="s">
        <v>35</v>
      </c>
      <c r="I9" s="45" t="s">
        <v>36</v>
      </c>
      <c r="J9" s="22">
        <v>450</v>
      </c>
      <c r="K9" s="22"/>
      <c r="L9" s="22">
        <v>450</v>
      </c>
      <c r="M9" s="22"/>
      <c r="N9" s="22"/>
      <c r="O9" s="22">
        <v>40</v>
      </c>
      <c r="P9" s="22">
        <v>150</v>
      </c>
      <c r="Q9" s="26" t="s">
        <v>31</v>
      </c>
    </row>
    <row r="10" s="2" customFormat="1" ht="54" customHeight="1" spans="1:17">
      <c r="A10" s="22">
        <v>3</v>
      </c>
      <c r="B10" s="23" t="s">
        <v>23</v>
      </c>
      <c r="C10" s="24" t="s">
        <v>37</v>
      </c>
      <c r="D10" s="25" t="s">
        <v>25</v>
      </c>
      <c r="E10" s="24" t="s">
        <v>38</v>
      </c>
      <c r="F10" s="25" t="s">
        <v>27</v>
      </c>
      <c r="G10" s="24" t="s">
        <v>39</v>
      </c>
      <c r="H10" s="27" t="s">
        <v>40</v>
      </c>
      <c r="I10" s="27" t="s">
        <v>41</v>
      </c>
      <c r="J10" s="22">
        <v>300</v>
      </c>
      <c r="K10" s="22"/>
      <c r="L10" s="22">
        <v>300</v>
      </c>
      <c r="M10" s="22"/>
      <c r="N10" s="22"/>
      <c r="O10" s="22">
        <v>30</v>
      </c>
      <c r="P10" s="22">
        <v>150</v>
      </c>
      <c r="Q10" s="26" t="s">
        <v>31</v>
      </c>
    </row>
    <row r="11" s="2" customFormat="1" ht="54" customHeight="1" spans="1:17">
      <c r="A11" s="22">
        <v>4</v>
      </c>
      <c r="B11" s="23" t="s">
        <v>23</v>
      </c>
      <c r="C11" s="28" t="s">
        <v>42</v>
      </c>
      <c r="D11" s="29" t="s">
        <v>25</v>
      </c>
      <c r="E11" s="28" t="s">
        <v>43</v>
      </c>
      <c r="F11" s="29" t="s">
        <v>27</v>
      </c>
      <c r="G11" s="28" t="s">
        <v>44</v>
      </c>
      <c r="H11" s="27" t="s">
        <v>45</v>
      </c>
      <c r="I11" s="27" t="s">
        <v>46</v>
      </c>
      <c r="J11" s="29">
        <v>130</v>
      </c>
      <c r="K11" s="29"/>
      <c r="L11" s="29">
        <v>130</v>
      </c>
      <c r="M11" s="29"/>
      <c r="N11" s="29"/>
      <c r="O11" s="29">
        <v>20</v>
      </c>
      <c r="P11" s="22">
        <v>80</v>
      </c>
      <c r="Q11" s="26" t="s">
        <v>31</v>
      </c>
    </row>
    <row r="12" s="3" customFormat="1" ht="57" customHeight="1" spans="1:17">
      <c r="A12" s="22">
        <v>5</v>
      </c>
      <c r="B12" s="30" t="s">
        <v>23</v>
      </c>
      <c r="C12" s="24" t="s">
        <v>47</v>
      </c>
      <c r="D12" s="25" t="s">
        <v>25</v>
      </c>
      <c r="E12" s="24" t="s">
        <v>48</v>
      </c>
      <c r="F12" s="25" t="s">
        <v>27</v>
      </c>
      <c r="G12" s="24" t="s">
        <v>49</v>
      </c>
      <c r="H12" s="24" t="s">
        <v>50</v>
      </c>
      <c r="I12" s="24" t="s">
        <v>51</v>
      </c>
      <c r="J12" s="25">
        <v>600</v>
      </c>
      <c r="K12" s="25"/>
      <c r="L12" s="25">
        <v>280</v>
      </c>
      <c r="M12" s="25">
        <f>J12-L12</f>
        <v>320</v>
      </c>
      <c r="N12" s="25"/>
      <c r="O12" s="25">
        <v>20</v>
      </c>
      <c r="P12" s="25">
        <v>100</v>
      </c>
      <c r="Q12" s="26" t="s">
        <v>31</v>
      </c>
    </row>
    <row r="13" s="4" customFormat="1" ht="112" customHeight="1" spans="1:17">
      <c r="A13" s="22">
        <v>6</v>
      </c>
      <c r="B13" s="23" t="s">
        <v>23</v>
      </c>
      <c r="C13" s="24" t="s">
        <v>52</v>
      </c>
      <c r="D13" s="25" t="s">
        <v>25</v>
      </c>
      <c r="E13" s="31" t="s">
        <v>53</v>
      </c>
      <c r="F13" s="32" t="s">
        <v>54</v>
      </c>
      <c r="G13" s="31" t="s">
        <v>28</v>
      </c>
      <c r="H13" s="31" t="s">
        <v>55</v>
      </c>
      <c r="I13" s="31" t="s">
        <v>56</v>
      </c>
      <c r="J13" s="25">
        <v>950</v>
      </c>
      <c r="K13" s="25"/>
      <c r="L13" s="25">
        <f>J13</f>
        <v>950</v>
      </c>
      <c r="M13" s="25"/>
      <c r="N13" s="25"/>
      <c r="O13" s="23">
        <v>100</v>
      </c>
      <c r="P13" s="23">
        <v>200</v>
      </c>
      <c r="Q13" s="26" t="s">
        <v>31</v>
      </c>
    </row>
    <row r="14" s="4" customFormat="1" ht="102" customHeight="1" spans="1:17">
      <c r="A14" s="22">
        <v>7</v>
      </c>
      <c r="B14" s="23" t="s">
        <v>23</v>
      </c>
      <c r="C14" s="33" t="s">
        <v>57</v>
      </c>
      <c r="D14" s="23" t="s">
        <v>25</v>
      </c>
      <c r="E14" s="33" t="s">
        <v>58</v>
      </c>
      <c r="F14" s="23" t="s">
        <v>54</v>
      </c>
      <c r="G14" s="33" t="s">
        <v>59</v>
      </c>
      <c r="H14" s="33" t="s">
        <v>60</v>
      </c>
      <c r="I14" s="24" t="s">
        <v>61</v>
      </c>
      <c r="J14" s="23">
        <v>556</v>
      </c>
      <c r="K14" s="23"/>
      <c r="L14" s="23">
        <f>J14</f>
        <v>556</v>
      </c>
      <c r="M14" s="23"/>
      <c r="N14" s="23"/>
      <c r="O14" s="23">
        <v>100</v>
      </c>
      <c r="P14" s="23">
        <v>180</v>
      </c>
      <c r="Q14" s="26" t="s">
        <v>31</v>
      </c>
    </row>
    <row r="15" s="4" customFormat="1" ht="55" customHeight="1" spans="1:17">
      <c r="A15" s="22">
        <v>8</v>
      </c>
      <c r="B15" s="30" t="s">
        <v>23</v>
      </c>
      <c r="C15" s="34" t="s">
        <v>62</v>
      </c>
      <c r="D15" s="30" t="s">
        <v>25</v>
      </c>
      <c r="E15" s="34" t="s">
        <v>63</v>
      </c>
      <c r="F15" s="30" t="s">
        <v>54</v>
      </c>
      <c r="G15" s="34" t="s">
        <v>34</v>
      </c>
      <c r="H15" s="34" t="s">
        <v>64</v>
      </c>
      <c r="I15" s="24" t="s">
        <v>65</v>
      </c>
      <c r="J15" s="30">
        <v>100</v>
      </c>
      <c r="K15" s="30"/>
      <c r="L15" s="30">
        <v>100</v>
      </c>
      <c r="M15" s="30"/>
      <c r="N15" s="30"/>
      <c r="O15" s="30">
        <v>50</v>
      </c>
      <c r="P15" s="30">
        <v>100</v>
      </c>
      <c r="Q15" s="26" t="s">
        <v>31</v>
      </c>
    </row>
    <row r="16" s="4" customFormat="1" ht="53" customHeight="1" spans="1:17">
      <c r="A16" s="22">
        <v>9</v>
      </c>
      <c r="B16" s="30" t="s">
        <v>23</v>
      </c>
      <c r="C16" s="34" t="s">
        <v>66</v>
      </c>
      <c r="D16" s="30" t="s">
        <v>25</v>
      </c>
      <c r="E16" s="34" t="s">
        <v>67</v>
      </c>
      <c r="F16" s="30" t="s">
        <v>54</v>
      </c>
      <c r="G16" s="34" t="s">
        <v>44</v>
      </c>
      <c r="H16" s="34" t="s">
        <v>68</v>
      </c>
      <c r="I16" s="34" t="s">
        <v>69</v>
      </c>
      <c r="J16" s="30">
        <v>300</v>
      </c>
      <c r="K16" s="30"/>
      <c r="L16" s="30">
        <v>100</v>
      </c>
      <c r="M16" s="30"/>
      <c r="N16" s="30">
        <f>J16-L16</f>
        <v>200</v>
      </c>
      <c r="O16" s="30">
        <v>50</v>
      </c>
      <c r="P16" s="30">
        <v>100</v>
      </c>
      <c r="Q16" s="26" t="s">
        <v>31</v>
      </c>
    </row>
    <row r="17" s="4" customFormat="1" ht="53" customHeight="1" spans="1:17">
      <c r="A17" s="22">
        <v>10</v>
      </c>
      <c r="B17" s="30" t="s">
        <v>23</v>
      </c>
      <c r="C17" s="34" t="s">
        <v>70</v>
      </c>
      <c r="D17" s="30" t="s">
        <v>25</v>
      </c>
      <c r="E17" s="34" t="s">
        <v>71</v>
      </c>
      <c r="F17" s="30" t="s">
        <v>72</v>
      </c>
      <c r="G17" s="34" t="s">
        <v>73</v>
      </c>
      <c r="H17" s="34" t="s">
        <v>74</v>
      </c>
      <c r="I17" s="34" t="s">
        <v>75</v>
      </c>
      <c r="J17" s="30">
        <v>230</v>
      </c>
      <c r="K17" s="30"/>
      <c r="L17" s="30">
        <v>230</v>
      </c>
      <c r="M17" s="30"/>
      <c r="N17" s="30"/>
      <c r="O17" s="30">
        <v>50</v>
      </c>
      <c r="P17" s="30">
        <v>100</v>
      </c>
      <c r="Q17" s="26" t="s">
        <v>31</v>
      </c>
    </row>
    <row r="18" s="4" customFormat="1" ht="52" customHeight="1" spans="1:17">
      <c r="A18" s="22">
        <v>11</v>
      </c>
      <c r="B18" s="23" t="s">
        <v>76</v>
      </c>
      <c r="C18" s="34" t="s">
        <v>77</v>
      </c>
      <c r="D18" s="23" t="s">
        <v>25</v>
      </c>
      <c r="E18" s="34" t="s">
        <v>78</v>
      </c>
      <c r="F18" s="30" t="s">
        <v>72</v>
      </c>
      <c r="G18" s="34" t="s">
        <v>79</v>
      </c>
      <c r="H18" s="34" t="s">
        <v>80</v>
      </c>
      <c r="I18" s="34" t="s">
        <v>81</v>
      </c>
      <c r="J18" s="30">
        <v>60</v>
      </c>
      <c r="K18" s="30"/>
      <c r="L18" s="30">
        <v>50</v>
      </c>
      <c r="M18" s="48"/>
      <c r="N18" s="30">
        <f>J18-L18</f>
        <v>10</v>
      </c>
      <c r="O18" s="30">
        <v>20</v>
      </c>
      <c r="P18" s="23">
        <v>50</v>
      </c>
      <c r="Q18" s="26" t="s">
        <v>31</v>
      </c>
    </row>
    <row r="19" s="4" customFormat="1" ht="54" customHeight="1" spans="1:17">
      <c r="A19" s="22">
        <v>12</v>
      </c>
      <c r="B19" s="23" t="s">
        <v>23</v>
      </c>
      <c r="C19" s="33" t="s">
        <v>82</v>
      </c>
      <c r="D19" s="23" t="s">
        <v>83</v>
      </c>
      <c r="E19" s="33" t="s">
        <v>84</v>
      </c>
      <c r="F19" s="23" t="s">
        <v>85</v>
      </c>
      <c r="G19" s="33" t="s">
        <v>86</v>
      </c>
      <c r="H19" s="33" t="s">
        <v>87</v>
      </c>
      <c r="I19" s="34" t="s">
        <v>88</v>
      </c>
      <c r="J19" s="23">
        <v>100</v>
      </c>
      <c r="K19" s="49"/>
      <c r="L19" s="29">
        <v>40</v>
      </c>
      <c r="M19" s="29">
        <v>60</v>
      </c>
      <c r="N19" s="30"/>
      <c r="O19" s="22">
        <v>20</v>
      </c>
      <c r="P19" s="22">
        <v>50</v>
      </c>
      <c r="Q19" s="26" t="s">
        <v>31</v>
      </c>
    </row>
    <row r="20" s="5" customFormat="1" ht="75" customHeight="1" spans="1:17">
      <c r="A20" s="22">
        <v>13</v>
      </c>
      <c r="B20" s="23" t="s">
        <v>23</v>
      </c>
      <c r="C20" s="34" t="s">
        <v>89</v>
      </c>
      <c r="D20" s="23" t="s">
        <v>25</v>
      </c>
      <c r="E20" s="34" t="s">
        <v>90</v>
      </c>
      <c r="F20" s="23" t="s">
        <v>91</v>
      </c>
      <c r="G20" s="34" t="s">
        <v>92</v>
      </c>
      <c r="H20" s="34" t="s">
        <v>93</v>
      </c>
      <c r="I20" s="34" t="s">
        <v>94</v>
      </c>
      <c r="J20" s="30">
        <v>150</v>
      </c>
      <c r="K20" s="30"/>
      <c r="L20" s="30">
        <v>30</v>
      </c>
      <c r="M20" s="30"/>
      <c r="N20" s="30">
        <f>J20-L20</f>
        <v>120</v>
      </c>
      <c r="O20" s="23">
        <v>15</v>
      </c>
      <c r="P20" s="23">
        <v>30</v>
      </c>
      <c r="Q20" s="26" t="s">
        <v>95</v>
      </c>
    </row>
    <row r="21" s="5" customFormat="1" ht="54.75" customHeight="1" spans="1:17">
      <c r="A21" s="22">
        <v>14</v>
      </c>
      <c r="B21" s="23" t="s">
        <v>23</v>
      </c>
      <c r="C21" s="34" t="s">
        <v>96</v>
      </c>
      <c r="D21" s="23" t="s">
        <v>25</v>
      </c>
      <c r="E21" s="34" t="s">
        <v>97</v>
      </c>
      <c r="F21" s="23" t="s">
        <v>91</v>
      </c>
      <c r="G21" s="34" t="s">
        <v>98</v>
      </c>
      <c r="H21" s="34" t="s">
        <v>99</v>
      </c>
      <c r="I21" s="34" t="s">
        <v>100</v>
      </c>
      <c r="J21" s="30">
        <v>200</v>
      </c>
      <c r="K21" s="30"/>
      <c r="L21" s="30">
        <v>50</v>
      </c>
      <c r="M21" s="30"/>
      <c r="N21" s="30">
        <f>J21-L21</f>
        <v>150</v>
      </c>
      <c r="O21" s="23">
        <v>20</v>
      </c>
      <c r="P21" s="23">
        <v>50</v>
      </c>
      <c r="Q21" s="26" t="s">
        <v>95</v>
      </c>
    </row>
    <row r="22" s="5" customFormat="1" ht="51" customHeight="1" spans="1:17">
      <c r="A22" s="22">
        <v>15</v>
      </c>
      <c r="B22" s="23" t="s">
        <v>23</v>
      </c>
      <c r="C22" s="34" t="s">
        <v>101</v>
      </c>
      <c r="D22" s="23" t="s">
        <v>83</v>
      </c>
      <c r="E22" s="34" t="s">
        <v>102</v>
      </c>
      <c r="F22" s="23" t="s">
        <v>91</v>
      </c>
      <c r="G22" s="34" t="s">
        <v>49</v>
      </c>
      <c r="H22" s="34" t="s">
        <v>103</v>
      </c>
      <c r="I22" s="34" t="s">
        <v>104</v>
      </c>
      <c r="J22" s="30">
        <v>30</v>
      </c>
      <c r="K22" s="30"/>
      <c r="L22" s="30">
        <v>30</v>
      </c>
      <c r="M22" s="30"/>
      <c r="N22" s="30">
        <f>J22-L22</f>
        <v>0</v>
      </c>
      <c r="O22" s="30">
        <v>20</v>
      </c>
      <c r="P22" s="23">
        <v>30</v>
      </c>
      <c r="Q22" s="33" t="s">
        <v>105</v>
      </c>
    </row>
    <row r="23" s="5" customFormat="1" ht="39" customHeight="1" spans="1:17">
      <c r="A23" s="23">
        <v>16</v>
      </c>
      <c r="B23" s="23" t="s">
        <v>23</v>
      </c>
      <c r="C23" s="24" t="s">
        <v>106</v>
      </c>
      <c r="D23" s="25" t="s">
        <v>25</v>
      </c>
      <c r="E23" s="24" t="s">
        <v>26</v>
      </c>
      <c r="F23" s="23" t="s">
        <v>107</v>
      </c>
      <c r="G23" s="24" t="s">
        <v>108</v>
      </c>
      <c r="H23" s="24" t="s">
        <v>109</v>
      </c>
      <c r="I23" s="50" t="s">
        <v>110</v>
      </c>
      <c r="J23" s="25">
        <v>3650</v>
      </c>
      <c r="K23" s="25"/>
      <c r="L23" s="25">
        <v>150</v>
      </c>
      <c r="M23" s="25">
        <v>1000</v>
      </c>
      <c r="N23" s="25">
        <v>2500</v>
      </c>
      <c r="O23" s="51"/>
      <c r="P23" s="25"/>
      <c r="Q23" s="26" t="s">
        <v>111</v>
      </c>
    </row>
    <row r="24" s="5" customFormat="1" ht="53" customHeight="1" spans="1:17">
      <c r="A24" s="23">
        <v>17</v>
      </c>
      <c r="B24" s="25" t="s">
        <v>23</v>
      </c>
      <c r="C24" s="33" t="s">
        <v>112</v>
      </c>
      <c r="D24" s="25" t="s">
        <v>25</v>
      </c>
      <c r="E24" s="24" t="s">
        <v>113</v>
      </c>
      <c r="F24" s="24" t="s">
        <v>114</v>
      </c>
      <c r="G24" s="33" t="s">
        <v>108</v>
      </c>
      <c r="H24" s="24" t="s">
        <v>115</v>
      </c>
      <c r="I24" s="24" t="s">
        <v>116</v>
      </c>
      <c r="J24" s="52">
        <v>500</v>
      </c>
      <c r="K24" s="25"/>
      <c r="L24" s="25">
        <v>200</v>
      </c>
      <c r="M24" s="53"/>
      <c r="N24" s="25">
        <f>J24-L24</f>
        <v>300</v>
      </c>
      <c r="O24" s="25"/>
      <c r="P24" s="25"/>
      <c r="Q24" s="26" t="s">
        <v>117</v>
      </c>
    </row>
    <row r="25" s="5" customFormat="1" ht="102" customHeight="1" spans="1:17">
      <c r="A25" s="23">
        <v>18</v>
      </c>
      <c r="B25" s="23" t="s">
        <v>23</v>
      </c>
      <c r="C25" s="34" t="s">
        <v>118</v>
      </c>
      <c r="D25" s="23" t="s">
        <v>25</v>
      </c>
      <c r="E25" s="34" t="s">
        <v>119</v>
      </c>
      <c r="F25" s="30" t="s">
        <v>91</v>
      </c>
      <c r="G25" s="33" t="s">
        <v>79</v>
      </c>
      <c r="H25" s="33" t="s">
        <v>120</v>
      </c>
      <c r="I25" s="33" t="s">
        <v>121</v>
      </c>
      <c r="J25" s="23">
        <v>104</v>
      </c>
      <c r="K25" s="23"/>
      <c r="L25" s="23">
        <v>104</v>
      </c>
      <c r="M25" s="48"/>
      <c r="N25" s="30"/>
      <c r="O25" s="54"/>
      <c r="P25" s="23"/>
      <c r="Q25" s="26" t="s">
        <v>122</v>
      </c>
    </row>
  </sheetData>
  <mergeCells count="20">
    <mergeCell ref="A1:B1"/>
    <mergeCell ref="A2:Q2"/>
    <mergeCell ref="J4:N4"/>
    <mergeCell ref="A7:H7"/>
    <mergeCell ref="A4:A6"/>
    <mergeCell ref="B4:B6"/>
    <mergeCell ref="C4:C6"/>
    <mergeCell ref="D4:D6"/>
    <mergeCell ref="E4:E6"/>
    <mergeCell ref="F4:F6"/>
    <mergeCell ref="G4:G6"/>
    <mergeCell ref="H4:H6"/>
    <mergeCell ref="I4:I6"/>
    <mergeCell ref="J5:J6"/>
    <mergeCell ref="K5:K6"/>
    <mergeCell ref="L5:L6"/>
    <mergeCell ref="M5:M6"/>
    <mergeCell ref="N5:N6"/>
    <mergeCell ref="Q4:Q6"/>
    <mergeCell ref="O4:P5"/>
  </mergeCells>
  <printOptions horizontalCentered="1"/>
  <pageMargins left="0.31496062992126" right="0.31496062992126" top="0.748031496062992" bottom="0.748031496062992"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汉阴县2019年苏陕扶贫协作项目投资计划申报表 (5.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cyk</cp:lastModifiedBy>
  <dcterms:created xsi:type="dcterms:W3CDTF">2018-03-17T10:25:00Z</dcterms:created>
  <dcterms:modified xsi:type="dcterms:W3CDTF">2019-06-04T09:17:31Z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