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34" firstSheet="12"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0">封面!$A$1:A12</definedName>
    <definedName name="_xlnm.Print_Area" localSheetId="1">目录!$A$1:L21</definedName>
    <definedName name="_xlnm.Print_Titles" localSheetId="2">'表1-收支总表'!$1:5</definedName>
    <definedName name="_xlnm.Print_Area" localSheetId="3">'表2-收入总表'!$A$1:P12</definedName>
    <definedName name="_xlnm.Print_Titles" localSheetId="3">'表2-收入总表'!$1:6</definedName>
    <definedName name="_xlnm.Print_Area" localSheetId="4">'表3-支出总表'!$A$1:N12</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Area" localSheetId="6">'表5-一般公共预算支出明细表（按功能科目）'!$A$1:G18</definedName>
    <definedName name="_xlnm.Print_Titles" localSheetId="6">'表5-一般公共预算支出明细表（按功能科目）'!$1:5</definedName>
    <definedName name="_xlnm.Print_Area" localSheetId="7">'表6-一般公共预算支出明细表（按经济分类科目）'!$A$1:I36</definedName>
    <definedName name="_xlnm.Print_Titles" localSheetId="7">'表6-一般公共预算支出明细表（按经济分类科目）'!$1:5</definedName>
    <definedName name="_xlnm.Print_Area" localSheetId="8">'表7-一般公共预算基本支出明细表（按功能科目）'!$A$1:F13</definedName>
    <definedName name="_xlnm.Print_Titles" localSheetId="8">'表7-一般公共预算基本支出明细表（按功能科目）'!$1:5</definedName>
    <definedName name="_xlnm.Print_Area" localSheetId="9">'表8-一般公共预算基本支出明细表（按经济分类科目）'!$A$1:H29</definedName>
    <definedName name="_xlnm.Print_Titles" localSheetId="9">'表8-一般公共预算基本支出明细表（按经济分类科目）'!$1:5</definedName>
    <definedName name="_xlnm.Print_Area" localSheetId="10">'表9-政府性基金收支表'!$A$1:H26</definedName>
    <definedName name="_xlnm.Print_Titles" localSheetId="10">'表9-政府性基金收支表'!$1:5</definedName>
    <definedName name="_xlnm.Print_Area" localSheetId="11">'表10-专项业务经费支出表'!$A$1:D13</definedName>
    <definedName name="_xlnm.Print_Titles" localSheetId="11">'表10-专项业务经费支出表'!$1:5</definedName>
    <definedName name="_xlnm.Print_Titles" localSheetId="13">'表12-政府采购（资产配置、购买服务）预算表'!$1:6</definedName>
    <definedName name="_xlnm.Print_Area" localSheetId="14">'表13-一般公共预算拨款“三公”经费及会议培训费表'!$A$1:AC16</definedName>
    <definedName name="_xlnm.Print_Titles" localSheetId="14">'表13-一般公共预算拨款“三公”经费及会议培训费表'!$1:8</definedName>
    <definedName name="_xlnm.Print_Area" localSheetId="16">'表15-部门整体支出绩效目标表'!$A$1:H45</definedName>
  </definedNames>
  <calcPr calcId="144525"/>
</workbook>
</file>

<file path=xl/sharedStrings.xml><?xml version="1.0" encoding="utf-8"?>
<sst xmlns="http://schemas.openxmlformats.org/spreadsheetml/2006/main" count="996" uniqueCount="487">
  <si>
    <t>附件2</t>
  </si>
  <si>
    <t>2019年部门综合预算公开报表</t>
  </si>
  <si>
    <t xml:space="preserve">                            部门名称：汉阴县人力资源和社会保障局</t>
  </si>
  <si>
    <t xml:space="preserve">                            保密审查情况：</t>
  </si>
  <si>
    <t xml:space="preserve">                            部门主要负责人审签情况：</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</si>
  <si>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</si>
  <si>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</si>
  <si>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</si>
  <si>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</si>
  <si>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</si>
  <si>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</si>
  <si>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</si>
  <si>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</si>
  <si>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</si>
  <si>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</si>
  <si>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</si>
  <si>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</si>
  <si>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</si>
  <si>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</si>
  <si>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</si>
  <si>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</si>
  <si>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</si>
  <si>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</si>
  <si>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</si>
  <si>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</si>
  <si>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</si>
  <si>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</si>
  <si>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</si>
  <si>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</si>
  <si>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</si>
  <si>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本部门无政府性基金收支</t>
  </si>
  <si>
    <t>表10</t>
  </si>
  <si>
    <t>2019年部门综合预算专项业务经费支出表</t>
  </si>
  <si>
    <t>表11</t>
  </si>
  <si>
    <t>2019年部门综合预算财政拨款结转资金支出表</t>
  </si>
  <si>
    <t>市县可根据实际预算编制情况公开，如不公开，请从目录和附表中删去</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</si>
  <si>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</si>
  <si>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</si>
  <si>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</si>
  <si>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</si>
  <si>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</si>
  <si>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</si>
  <si>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如本级财政部门未要求公开，请从目录和附表中删去</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</si>
  <si>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</si>
  <si>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</si>
  <si>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</si>
  <si>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</si>
  <si>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</si>
  <si>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</si>
  <si>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</si>
  <si>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</si>
  <si>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</si>
  <si>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</si>
  <si>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</si>
  <si>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</si>
  <si>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</si>
  <si>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</si>
  <si>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</si>
  <si>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</si>
  <si>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</si>
  <si>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</si>
  <si>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</si>
  <si>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</si>
  <si>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</si>
  <si>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</si>
  <si>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</si>
  <si>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</si>
  <si>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</si>
  <si>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</si>
  <si>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</si>
  <si>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</si>
  <si>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</si>
  <si>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</si>
  <si>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</si>
  <si>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</si>
  <si>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</si>
  <si>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</si>
  <si>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</si>
  <si>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</si>
  <si>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</si>
  <si>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</si>
  <si>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</si>
  <si>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</si>
  <si>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</si>
  <si>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</si>
  <si>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</si>
  <si>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</si>
  <si>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</si>
  <si>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</si>
  <si>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</si>
  <si>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</si>
  <si>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</si>
  <si>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</si>
  <si>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</si>
  <si>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</si>
  <si>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</si>
  <si>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</si>
  <si>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</si>
  <si>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</si>
  <si>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</si>
  <si>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</si>
  <si>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</si>
  <si>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</si>
  <si>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</si>
  <si>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</si>
  <si>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</si>
  <si>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</si>
  <si>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</si>
  <si>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</si>
  <si>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</si>
  <si>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</si>
  <si>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</si>
  <si>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</si>
  <si>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</si>
  <si>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</si>
  <si>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</si>
  <si>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</si>
  <si>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</si>
  <si>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</si>
  <si>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</si>
  <si>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</si>
  <si>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</si>
  <si>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</si>
  <si>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</si>
  <si>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</si>
  <si>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</si>
  <si>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</si>
  <si>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</si>
  <si>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</si>
  <si>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</si>
  <si>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</si>
  <si>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</si>
  <si>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</si>
  <si>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</si>
  <si>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</si>
  <si>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</si>
  <si>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</si>
  <si>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</si>
  <si>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</si>
  <si>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</si>
  <si>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</si>
  <si>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</si>
  <si>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</si>
  <si>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</si>
  <si>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</si>
  <si>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</si>
  <si>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</si>
  <si>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</si>
  <si>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</si>
  <si>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</si>
  <si>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</si>
  <si>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</si>
  <si>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</si>
  <si>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</si>
  <si>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汉阴县人力资源和社会保障局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</si>
  <si>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</si>
  <si>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</si>
  <si>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</si>
  <si>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</si>
  <si>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</si>
  <si>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</si>
  <si>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</si>
  <si>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</si>
  <si>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</si>
  <si>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</si>
  <si>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</si>
  <si>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</si>
  <si>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</si>
  <si>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</si>
  <si>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人力资源事务</t>
  </si>
  <si>
    <t>行政运行</t>
  </si>
  <si>
    <t>社会保障和就业支出</t>
  </si>
  <si>
    <t>人力资源和社会保障管理事务</t>
  </si>
  <si>
    <t>其他人力资源和社会保障管理事务支出</t>
  </si>
  <si>
    <t>就业补助</t>
  </si>
  <si>
    <t xml:space="preserve">  </t>
  </si>
  <si>
    <t>其他就业补助支出</t>
  </si>
  <si>
    <t>财政对基本养老保险基金的补助</t>
  </si>
  <si>
    <t>财政对城乡居民基本养老保险基金的补助</t>
  </si>
  <si>
    <t>医疗卫生与计划生育支出</t>
  </si>
  <si>
    <t>财政对基本医疗保险基金的补助</t>
  </si>
  <si>
    <t>财政对城乡居民基本医疗保险基金的补助</t>
  </si>
  <si>
    <t>部门经济科目编码</t>
  </si>
  <si>
    <t>部门经济科目名称</t>
  </si>
  <si>
    <t>政府经济科目编码</t>
  </si>
  <si>
    <t>政府经济科目名称</t>
  </si>
  <si>
    <t>301</t>
  </si>
  <si>
    <t>工资福利支出</t>
  </si>
  <si>
    <t xml:space="preserve">  机关工资福利支出</t>
  </si>
  <si>
    <t xml:space="preserve">  30101</t>
  </si>
  <si>
    <t xml:space="preserve">  基本工资</t>
  </si>
  <si>
    <r>
      <rPr>
        <sz val="9"/>
        <rFont val="宋体"/>
        <charset val="134"/>
      </rPr>
      <t xml:space="preserve"> </t>
    </r>
    <r>
      <rPr>
        <sz val="9"/>
        <rFont val="宋体"/>
        <charset val="134"/>
      </rPr>
      <t xml:space="preserve"> </t>
    </r>
    <r>
      <rPr>
        <sz val="9"/>
        <rFont val="宋体"/>
        <charset val="134"/>
      </rPr>
      <t>50101</t>
    </r>
  </si>
  <si>
    <t xml:space="preserve">  工资奖金津补贴</t>
  </si>
  <si>
    <t xml:space="preserve">  30102</t>
  </si>
  <si>
    <t xml:space="preserve">  津贴补贴</t>
  </si>
  <si>
    <t xml:space="preserve">  30103</t>
  </si>
  <si>
    <t xml:space="preserve">  奖金</t>
  </si>
  <si>
    <t xml:space="preserve">  30104</t>
  </si>
  <si>
    <t xml:space="preserve">  其他社会保障缴费</t>
  </si>
  <si>
    <r>
      <rPr>
        <sz val="9"/>
        <rFont val="宋体"/>
        <charset val="134"/>
      </rPr>
      <t xml:space="preserve">  </t>
    </r>
    <r>
      <rPr>
        <sz val="9"/>
        <rFont val="宋体"/>
        <charset val="134"/>
      </rPr>
      <t>5</t>
    </r>
    <r>
      <rPr>
        <sz val="9"/>
        <rFont val="宋体"/>
        <charset val="134"/>
      </rPr>
      <t>0102</t>
    </r>
  </si>
  <si>
    <t xml:space="preserve">  社会保障缴费</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</si>
  <si>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</si>
  <si>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</si>
  <si>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</si>
  <si>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</si>
  <si>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</si>
  <si>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</si>
  <si>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</si>
  <si>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</si>
  <si>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</si>
  <si>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</si>
  <si>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</si>
  <si>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</si>
  <si>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</si>
  <si>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</si>
  <si>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</si>
  <si>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</si>
  <si>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</si>
  <si>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</si>
  <si>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</si>
  <si>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</si>
  <si>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</si>
  <si>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</si>
  <si>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30214</t>
  </si>
  <si>
    <t xml:space="preserve">  租赁费</t>
  </si>
  <si>
    <t xml:space="preserve">  30239</t>
  </si>
  <si>
    <t xml:space="preserve">  其他交通费用</t>
  </si>
  <si>
    <t xml:space="preserve">  30213</t>
  </si>
  <si>
    <t xml:space="preserve">  维修(护)费</t>
  </si>
  <si>
    <t xml:space="preserve">  50209</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</si>
  <si>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</si>
  <si>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</si>
  <si>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</si>
  <si>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</si>
  <si>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</si>
  <si>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</si>
  <si>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</si>
  <si>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</si>
  <si>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</si>
  <si>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30228</t>
  </si>
  <si>
    <r>
      <rPr>
        <sz val="9"/>
        <rFont val="宋体"/>
        <charset val="134"/>
      </rPr>
      <t xml:space="preserve"> </t>
    </r>
    <r>
      <rPr>
        <sz val="9"/>
        <rFont val="宋体"/>
        <charset val="134"/>
      </rPr>
      <t xml:space="preserve"> </t>
    </r>
    <r>
      <rPr>
        <sz val="9"/>
        <rFont val="宋体"/>
        <charset val="134"/>
      </rPr>
      <t>委托业务费</t>
    </r>
  </si>
  <si>
    <t xml:space="preserve">  50205</t>
  </si>
  <si>
    <t xml:space="preserve">  委托业务费</t>
  </si>
  <si>
    <t xml:space="preserve">  30229</t>
  </si>
  <si>
    <t xml:space="preserve">  劳务费</t>
  </si>
  <si>
    <t xml:space="preserve">  30299</t>
  </si>
  <si>
    <t xml:space="preserve">  其他商品和服务支出</t>
  </si>
  <si>
    <t xml:space="preserve">  50299</t>
  </si>
  <si>
    <t>诉讼及广告费</t>
  </si>
  <si>
    <t>303</t>
  </si>
  <si>
    <t>对个人和家庭的补助</t>
  </si>
  <si>
    <t>509</t>
  </si>
  <si>
    <t xml:space="preserve">  30399</t>
  </si>
  <si>
    <t xml:space="preserve">  其他对个人和家庭补助</t>
  </si>
  <si>
    <t xml:space="preserve">  50999</t>
  </si>
  <si>
    <t>310</t>
  </si>
  <si>
    <t>其他资本性支出</t>
  </si>
  <si>
    <t>503</t>
  </si>
  <si>
    <t>机关资本性支出（一）</t>
  </si>
  <si>
    <t xml:space="preserve">  31007</t>
  </si>
  <si>
    <t xml:space="preserve">  信息网络及软件购置更新</t>
  </si>
  <si>
    <t>50306</t>
  </si>
  <si>
    <t xml:space="preserve">  设备购置</t>
  </si>
  <si>
    <t>312</t>
  </si>
  <si>
    <t>对企业补助</t>
  </si>
  <si>
    <t>507</t>
  </si>
  <si>
    <r>
      <rPr>
        <sz val="9"/>
        <rFont val="宋体"/>
        <charset val="134"/>
      </rPr>
      <t xml:space="preserve">  312</t>
    </r>
    <r>
      <rPr>
        <sz val="9"/>
        <rFont val="宋体"/>
        <charset val="134"/>
      </rPr>
      <t>99</t>
    </r>
  </si>
  <si>
    <r>
      <rPr>
        <sz val="9"/>
        <rFont val="宋体"/>
        <charset val="134"/>
      </rPr>
      <t xml:space="preserve"> </t>
    </r>
    <r>
      <rPr>
        <sz val="9"/>
        <rFont val="宋体"/>
        <charset val="134"/>
      </rPr>
      <t xml:space="preserve"> </t>
    </r>
    <r>
      <rPr>
        <sz val="9"/>
        <rFont val="宋体"/>
        <charset val="134"/>
      </rPr>
      <t>其他对企业补助</t>
    </r>
  </si>
  <si>
    <t xml:space="preserve">  50701</t>
  </si>
  <si>
    <t xml:space="preserve">  费用补贴</t>
  </si>
  <si>
    <r>
      <rPr>
        <sz val="9"/>
        <rFont val="宋体"/>
        <charset val="134"/>
      </rPr>
      <t>3</t>
    </r>
    <r>
      <rPr>
        <sz val="9"/>
        <rFont val="宋体"/>
        <charset val="134"/>
      </rPr>
      <t>13</t>
    </r>
  </si>
  <si>
    <t>对社会保障基金补助</t>
  </si>
  <si>
    <t>510</t>
  </si>
  <si>
    <r>
      <rPr>
        <sz val="9"/>
        <rFont val="宋体"/>
        <charset val="134"/>
      </rPr>
      <t xml:space="preserve"> </t>
    </r>
    <r>
      <rPr>
        <sz val="9"/>
        <rFont val="宋体"/>
        <charset val="134"/>
      </rPr>
      <t xml:space="preserve"> 31302</t>
    </r>
  </si>
  <si>
    <t xml:space="preserve">  对社会保障基金补助</t>
  </si>
  <si>
    <t xml:space="preserve">  51002</t>
  </si>
  <si>
    <t>201</t>
  </si>
  <si>
    <t>20110</t>
  </si>
  <si>
    <t>2011001</t>
  </si>
  <si>
    <t>2019年部门综合预算一般公共预算基本支出明细表（支出经济分类科目）</t>
  </si>
  <si>
    <t>机关工资福利支出</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</si>
  <si>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</si>
  <si>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</si>
  <si>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</si>
  <si>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</si>
  <si>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</si>
  <si>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</si>
  <si>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</si>
  <si>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</si>
  <si>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</si>
  <si>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</si>
  <si>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</si>
  <si>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</si>
  <si>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</si>
  <si>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</si>
  <si>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</si>
  <si>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</si>
  <si>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</si>
  <si>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</si>
  <si>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</si>
  <si>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</si>
  <si>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</si>
  <si>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</si>
  <si>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</si>
  <si>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</si>
  <si>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</si>
  <si>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</si>
  <si>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</si>
  <si>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</si>
  <si>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</si>
  <si>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</si>
  <si>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</si>
  <si>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</si>
  <si>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</si>
  <si>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</si>
  <si>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</si>
  <si>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</si>
  <si>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</si>
  <si>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</si>
  <si>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</si>
  <si>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</si>
  <si>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</si>
  <si>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</si>
  <si>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</si>
  <si>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</si>
  <si>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</si>
  <si>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</si>
  <si>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</si>
  <si>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</si>
  <si>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</si>
  <si>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</si>
  <si>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r>
      <rPr>
        <sz val="9"/>
        <rFont val="宋体"/>
        <charset val="134"/>
      </rPr>
      <t>3</t>
    </r>
    <r>
      <rPr>
        <sz val="9"/>
        <rFont val="宋体"/>
        <charset val="134"/>
      </rPr>
      <t>16001</t>
    </r>
  </si>
  <si>
    <t>创业就业专项资金</t>
  </si>
  <si>
    <t>用于全县创业促就业增加担保基金及毛绒玩具新社区工厂的发展基金。</t>
  </si>
  <si>
    <t>城乡居民基本养老补助资金</t>
  </si>
  <si>
    <t>县级财政配套城乡居民养老保险相关补助资金。</t>
  </si>
  <si>
    <t>城镇居民及职工社会保险补助资金</t>
  </si>
  <si>
    <t>县级财政配套城镇居民和职工社会保险相关补助资金。</t>
  </si>
  <si>
    <t>托管人员养老保险补助</t>
  </si>
  <si>
    <t>按相关政策，对优抚对象缴纳的社会保险单位部分进行补助。</t>
  </si>
  <si>
    <t>项目前期工作经费</t>
  </si>
  <si>
    <t>用于项目规划、可研、勘察、设计、相关文本资料编制及与项目争取工作支出。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</si>
  <si>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</si>
  <si>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</si>
  <si>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</si>
  <si>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</si>
  <si>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</si>
  <si>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</si>
  <si>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</si>
  <si>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</si>
  <si>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</si>
  <si>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</si>
  <si>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</si>
  <si>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</si>
  <si>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</si>
  <si>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</si>
  <si>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</si>
  <si>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</si>
  <si>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</si>
  <si>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</si>
  <si>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</si>
  <si>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</si>
  <si>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</si>
  <si>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</si>
  <si>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</si>
  <si>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</si>
  <si>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</si>
  <si>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208</t>
  </si>
  <si>
    <t>01</t>
  </si>
  <si>
    <t>08</t>
  </si>
  <si>
    <t>316001</t>
  </si>
  <si>
    <t xml:space="preserve">    信息网络及软件购置更新</t>
  </si>
  <si>
    <t>台式计算机</t>
  </si>
  <si>
    <t>联想台式机</t>
  </si>
  <si>
    <t>商务机</t>
  </si>
  <si>
    <t>07</t>
  </si>
  <si>
    <r>
      <rPr>
        <sz val="9"/>
        <rFont val="宋体"/>
        <charset val="134"/>
      </rPr>
      <t>0</t>
    </r>
    <r>
      <rPr>
        <sz val="9"/>
        <rFont val="宋体"/>
        <charset val="134"/>
      </rPr>
      <t>6</t>
    </r>
  </si>
  <si>
    <t>打印机</t>
  </si>
  <si>
    <t>A4打印复印一体机</t>
  </si>
  <si>
    <t>待定</t>
  </si>
  <si>
    <t>专业应用软件</t>
  </si>
  <si>
    <t>城镇居民社保系统</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</si>
  <si>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</si>
  <si>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</si>
  <si>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</si>
  <si>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</si>
  <si>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</si>
  <si>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</si>
  <si>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</si>
  <si>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</si>
  <si>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</si>
  <si>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</si>
  <si>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</si>
  <si>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</si>
  <si>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</si>
  <si>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</si>
  <si>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</si>
  <si>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</si>
  <si>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</si>
  <si>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</si>
  <si>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</si>
  <si>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</si>
  <si>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0</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</si>
  <si>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</si>
  <si>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</si>
  <si>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</si>
  <si>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</si>
  <si>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</si>
  <si>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</si>
  <si>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</si>
  <si>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</si>
  <si>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</si>
  <si>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</si>
  <si>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</si>
  <si>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</si>
  <si>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</si>
  <si>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</si>
  <si>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</si>
  <si>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</si>
  <si>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</si>
  <si>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</si>
  <si>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</si>
  <si>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</si>
  <si>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</si>
  <si>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</si>
  <si>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</si>
  <si>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</si>
  <si>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</si>
  <si>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</si>
  <si>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</si>
  <si>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</si>
  <si>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</si>
  <si>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</si>
  <si>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</si>
  <si>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</si>
  <si>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</si>
  <si>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</si>
  <si>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</si>
  <si>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</si>
  <si>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</si>
  <si>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</si>
  <si>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</si>
  <si>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</si>
  <si>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</si>
  <si>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</si>
  <si>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</si>
  <si>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</si>
  <si>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</si>
  <si>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</si>
  <si>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</si>
  <si>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</si>
  <si>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</si>
  <si>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</si>
  <si>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创业就业基金</t>
  </si>
  <si>
    <t>汉阴县人社局</t>
  </si>
  <si>
    <t>100万元</t>
  </si>
  <si>
    <t xml:space="preserve">
 目标1：就业扶贫基地补贴奖励
 目标2：社区工厂补贴（房租、水电补贴）
 目标3：高技能人才补助
 ……</t>
  </si>
  <si>
    <t xml:space="preserve"> 指标1：就业扶贫基地补贴奖励</t>
  </si>
  <si>
    <t>≥5个,5万元</t>
  </si>
  <si>
    <t xml:space="preserve"> 指标2：社区工厂补贴（房租、水电补贴）</t>
  </si>
  <si>
    <t>≥20个,85万元</t>
  </si>
  <si>
    <t xml:space="preserve"> 指标3：：高技能人才补助</t>
  </si>
  <si>
    <t>≥80人,10万元</t>
  </si>
  <si>
    <t xml:space="preserve"> 指标1：就业扶贫基地补贴奖励发放准确率</t>
  </si>
  <si>
    <t>≥100%</t>
  </si>
  <si>
    <t xml:space="preserve"> 指标2：社区工厂补贴（房租、水电补贴）发放准确率</t>
  </si>
  <si>
    <t xml:space="preserve"> 指标3：：高技能人才补助发放准确率</t>
  </si>
  <si>
    <t xml:space="preserve"> 指标1：各项补贴资金在规定时间内支付到位率</t>
  </si>
  <si>
    <t>≥92%</t>
  </si>
  <si>
    <t>指标3：</t>
  </si>
  <si>
    <t xml:space="preserve"> 指标1：就业扶贫基地补贴奖励标准</t>
  </si>
  <si>
    <t>10000元</t>
  </si>
  <si>
    <t>按实际发生生产用水电费及生产用厂房房租</t>
  </si>
  <si>
    <t>指标3：高技能人才补助</t>
  </si>
  <si>
    <t>1000-2000元</t>
  </si>
  <si>
    <t xml:space="preserve"> 指标1：吸纳贫困劳动力就业</t>
  </si>
  <si>
    <t>≥300人</t>
  </si>
  <si>
    <t xml:space="preserve"> 指标2：培养高技能人才</t>
  </si>
  <si>
    <t>≥100人</t>
  </si>
  <si>
    <t xml:space="preserve"> 指标1：因就业问题发生重大群体性事件数量</t>
  </si>
  <si>
    <t>≤0</t>
  </si>
  <si>
    <t xml:space="preserve"> 指标2：政策知晓率</t>
  </si>
  <si>
    <t>≥90%</t>
  </si>
  <si>
    <t>无</t>
  </si>
  <si>
    <t>鼓励企业吸纳贫困劳动力就业，帮助贫困户实现稳定脱贫</t>
  </si>
  <si>
    <t xml:space="preserve"> 指标1：就业扶持政策经办服务满意度</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</si>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</sst>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8">
    <numFmt numFmtId="41" formatCode="_ * #,##0_ ;_ * \-#,##0_ ;_ * &quot;-&quot;_ ;_ @_ "/>
    <numFmt numFmtId="176" formatCode="#,##0.000"/>
    <numFmt numFmtId="177" formatCode="#,##0.000_ "/>
    <numFmt numFmtId="42" formatCode="_ &quot;￥&quot;* #,##0_ ;_ &quot;￥&quot;* \-#,##0_ ;_ &quot;￥&quot;* &quot;-&quot;_ ;_ @_ "/>
    <numFmt numFmtId="43" formatCode="_ * #,##0.00_ ;_ * \-#,##0.00_ ;_ * &quot;-&quot;??_ ;_ @_ "/>
    <numFmt numFmtId="44" formatCode="_ &quot;￥&quot;* #,##0.00_ ;_ &quot;￥&quot;* \-#,##0.00_ ;_ &quot;￥&quot;* &quot;-&quot;??_ ;_ @_ "/>
    <numFmt numFmtId="178" formatCode="0.000_);[Red]\(0.000\)"/>
    <numFmt numFmtId="179" formatCode="0.00_);[Red]\(0.00\)"/>
  </numFmts>
  <fonts count="40">
    <font>
      <sz val="9"/>
      <name val="宋体"/>
      <charset val="134"/>
    </font>
    <font>
      <sz val="12"/>
      <name val="宋体"/>
      <charset val="134"/>
    </font>
    <font>
      <b/>
      <sz val="16"/>
      <name val="宋体"/>
      <charset val="134"/>
    </font>
    <font>
      <sz val="11"/>
      <color indexed="8"/>
      <name val="宋体"/>
      <charset val="134"/>
    </font>
    <font>
      <sz val="10"/>
      <name val="宋体"/>
      <charset val="134"/>
    </font>
    <font>
      <sz val="12"/>
      <name val="黑体"/>
      <charset val="134"/>
    </font>
    <font>
      <sz val="9"/>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indexed="17"/>
      <name val="宋体"/>
      <charset val="134"/>
    </font>
    <font>
      <sz val="9"/>
      <color indexed="10"/>
      <name val="宋体"/>
      <charset val="134"/>
    </font>
    <font>
      <sz val="12"/>
      <name val="宋体"/>
      <charset val="134"/>
    </font>
    <font>
      <sz val="48"/>
      <name val="宋体"/>
      <charset val="134"/>
    </font>
    <font>
      <b/>
      <sz val="20"/>
      <name val="宋体"/>
      <charset val="134"/>
    </font>
    <font>
      <b/>
      <sz val="20"/>
      <name val="宋体"/>
      <charset val="134"/>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
    <xf numFmtId="0" fontId="0" fillId="0" borderId="0">
      <alignment vertical="center"/>
    </xf>
    <xf numFmtId="42" fontId="1" fillId="0" borderId="0" applyFont="0" applyFill="0" applyBorder="0" applyAlignment="0" applyProtection="0">
      <alignment vertical="center"/>
    </xf>
    <xf numFmtId="0" fontId="28" fillId="8" borderId="0" applyNumberFormat="0" applyBorder="0" applyAlignment="0" applyProtection="0">
      <alignment vertical="center"/>
    </xf>
    <xf numFmtId="0" fontId="24" fillId="4" borderId="19" applyNumberFormat="0" applyAlignment="0" applyProtection="0">
      <alignment vertical="center"/>
    </xf>
    <xf numFmtId="44" fontId="1" fillId="0" borderId="0" applyFont="0" applyFill="0" applyBorder="0" applyAlignment="0" applyProtection="0">
      <alignment vertical="center"/>
    </xf>
    <xf numFmtId="0" fontId="15" fillId="0" borderId="0">
      <alignment vertical="center"/>
    </xf>
    <xf numFmtId="41" fontId="1" fillId="0" borderId="0" applyFont="0" applyFill="0" applyBorder="0" applyAlignment="0" applyProtection="0">
      <alignment vertical="center"/>
    </xf>
    <xf numFmtId="0" fontId="28" fillId="6" borderId="0" applyNumberFormat="0" applyBorder="0" applyAlignment="0" applyProtection="0">
      <alignment vertical="center"/>
    </xf>
    <xf numFmtId="0" fontId="27" fillId="5" borderId="0" applyNumberFormat="0" applyBorder="0" applyAlignment="0" applyProtection="0">
      <alignment vertical="center"/>
    </xf>
    <xf numFmtId="43" fontId="1" fillId="0" borderId="0" applyFont="0" applyFill="0" applyBorder="0" applyAlignment="0" applyProtection="0">
      <alignment vertical="center"/>
    </xf>
    <xf numFmtId="0" fontId="30" fillId="11"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6" fillId="0" borderId="0">
      <alignment vertical="center"/>
    </xf>
    <xf numFmtId="0" fontId="20" fillId="3" borderId="17" applyNumberFormat="0" applyFont="0" applyAlignment="0" applyProtection="0">
      <alignment vertical="center"/>
    </xf>
    <xf numFmtId="0" fontId="30" fillId="16"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1" fillId="0" borderId="0">
      <alignment vertical="center"/>
    </xf>
    <xf numFmtId="0" fontId="32" fillId="0" borderId="0" applyNumberFormat="0" applyFill="0" applyBorder="0" applyAlignment="0" applyProtection="0">
      <alignment vertical="center"/>
    </xf>
    <xf numFmtId="0" fontId="19" fillId="0" borderId="16" applyNumberFormat="0" applyFill="0" applyAlignment="0" applyProtection="0">
      <alignment vertical="center"/>
    </xf>
    <xf numFmtId="0" fontId="25" fillId="0" borderId="16" applyNumberFormat="0" applyFill="0" applyAlignment="0" applyProtection="0">
      <alignment vertical="center"/>
    </xf>
    <xf numFmtId="0" fontId="30" fillId="14" borderId="0" applyNumberFormat="0" applyBorder="0" applyAlignment="0" applyProtection="0">
      <alignment vertical="center"/>
    </xf>
    <xf numFmtId="0" fontId="21" fillId="0" borderId="18" applyNumberFormat="0" applyFill="0" applyAlignment="0" applyProtection="0">
      <alignment vertical="center"/>
    </xf>
    <xf numFmtId="0" fontId="30" fillId="15" borderId="0" applyNumberFormat="0" applyBorder="0" applyAlignment="0" applyProtection="0">
      <alignment vertical="center"/>
    </xf>
    <xf numFmtId="0" fontId="35" fillId="20" borderId="21" applyNumberFormat="0" applyAlignment="0" applyProtection="0">
      <alignment vertical="center"/>
    </xf>
    <xf numFmtId="0" fontId="36" fillId="20" borderId="19" applyNumberFormat="0" applyAlignment="0" applyProtection="0">
      <alignment vertical="center"/>
    </xf>
    <xf numFmtId="0" fontId="37" fillId="27" borderId="22" applyNumberFormat="0" applyAlignment="0" applyProtection="0">
      <alignment vertical="center"/>
    </xf>
    <xf numFmtId="0" fontId="28" fillId="9" borderId="0" applyNumberFormat="0" applyBorder="0" applyAlignment="0" applyProtection="0">
      <alignment vertical="center"/>
    </xf>
    <xf numFmtId="0" fontId="30" fillId="21" borderId="0" applyNumberFormat="0" applyBorder="0" applyAlignment="0" applyProtection="0">
      <alignment vertical="center"/>
    </xf>
    <xf numFmtId="0" fontId="34" fillId="0" borderId="20" applyNumberFormat="0" applyFill="0" applyAlignment="0" applyProtection="0">
      <alignment vertical="center"/>
    </xf>
    <xf numFmtId="0" fontId="38" fillId="0" borderId="23" applyNumberFormat="0" applyFill="0" applyAlignment="0" applyProtection="0">
      <alignment vertical="center"/>
    </xf>
    <xf numFmtId="0" fontId="29" fillId="10"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0" fillId="18" borderId="0" applyNumberFormat="0" applyBorder="0" applyAlignment="0" applyProtection="0">
      <alignment vertical="center"/>
    </xf>
    <xf numFmtId="0" fontId="28" fillId="23" borderId="0" applyNumberFormat="0" applyBorder="0" applyAlignment="0" applyProtection="0">
      <alignment vertical="center"/>
    </xf>
    <xf numFmtId="0" fontId="28" fillId="30" borderId="0" applyNumberFormat="0" applyBorder="0" applyAlignment="0" applyProtection="0">
      <alignment vertical="center"/>
    </xf>
    <xf numFmtId="0" fontId="28" fillId="26" borderId="0" applyNumberFormat="0" applyBorder="0" applyAlignment="0" applyProtection="0">
      <alignment vertical="center"/>
    </xf>
    <xf numFmtId="0" fontId="28" fillId="28" borderId="0" applyNumberFormat="0" applyBorder="0" applyAlignment="0" applyProtection="0">
      <alignment vertical="center"/>
    </xf>
    <xf numFmtId="0" fontId="30" fillId="32" borderId="0" applyNumberFormat="0" applyBorder="0" applyAlignment="0" applyProtection="0">
      <alignment vertical="center"/>
    </xf>
    <xf numFmtId="0" fontId="3" fillId="0" borderId="0">
      <alignment vertical="center"/>
    </xf>
    <xf numFmtId="0" fontId="30" fillId="19" borderId="0" applyNumberFormat="0" applyBorder="0" applyAlignment="0" applyProtection="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30" fillId="22" borderId="0" applyNumberFormat="0" applyBorder="0" applyAlignment="0" applyProtection="0">
      <alignment vertical="center"/>
    </xf>
    <xf numFmtId="0" fontId="15" fillId="0" borderId="0">
      <alignment vertical="center"/>
    </xf>
    <xf numFmtId="0" fontId="28" fillId="29" borderId="0" applyNumberFormat="0" applyBorder="0" applyAlignment="0" applyProtection="0">
      <alignment vertical="center"/>
    </xf>
    <xf numFmtId="0" fontId="30" fillId="17" borderId="0" applyNumberFormat="0" applyBorder="0" applyAlignment="0" applyProtection="0">
      <alignment vertical="center"/>
    </xf>
    <xf numFmtId="0" fontId="30" fillId="33" borderId="0" applyNumberFormat="0" applyBorder="0" applyAlignment="0" applyProtection="0">
      <alignment vertical="center"/>
    </xf>
    <xf numFmtId="0" fontId="6" fillId="0" borderId="0">
      <alignment vertical="center"/>
    </xf>
    <xf numFmtId="0" fontId="1" fillId="0" borderId="0">
      <alignment vertical="center"/>
    </xf>
    <xf numFmtId="0" fontId="28" fillId="7" borderId="0" applyNumberFormat="0" applyBorder="0" applyAlignment="0" applyProtection="0">
      <alignment vertical="center"/>
    </xf>
    <xf numFmtId="0" fontId="15" fillId="0" borderId="0">
      <alignment vertical="center"/>
    </xf>
    <xf numFmtId="0" fontId="30" fillId="1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9" fillId="0" borderId="0">
      <alignment vertical="center"/>
    </xf>
  </cellStyleXfs>
  <cellXfs count="210">
    <xf numFmtId="0" fontId="0" fillId="0" borderId="0" xfId="0" applyAlignment="1"/>
    <xf numFmtId="0" fontId="1" fillId="0" borderId="0" xfId="62" applyAlignment="1">
      <alignment vertical="center" wrapText="1"/>
    </xf>
    <xf numFmtId="0" fontId="2" fillId="0" borderId="0" xfId="62" applyFont="1" applyAlignment="1">
      <alignment horizontal="center" vertical="center" wrapText="1"/>
    </xf>
    <xf numFmtId="0" fontId="1" fillId="0" borderId="1" xfId="62" applyBorder="1" applyAlignment="1">
      <alignment horizontal="center" vertical="center" wrapText="1"/>
    </xf>
    <xf numFmtId="0" fontId="1" fillId="0" borderId="2" xfId="62" applyBorder="1" applyAlignment="1">
      <alignment horizontal="center" vertical="center" wrapText="1"/>
    </xf>
    <xf numFmtId="0" fontId="1" fillId="0" borderId="3" xfId="62" applyBorder="1" applyAlignment="1">
      <alignment horizontal="center" vertical="center" wrapText="1"/>
    </xf>
    <xf numFmtId="0" fontId="1" fillId="0" borderId="1" xfId="62" applyFont="1" applyBorder="1" applyAlignment="1">
      <alignment horizontal="center" vertical="center" wrapText="1"/>
    </xf>
    <xf numFmtId="0" fontId="1" fillId="0" borderId="2" xfId="62" applyFont="1" applyBorder="1" applyAlignment="1">
      <alignment horizontal="center" vertical="center" wrapText="1"/>
    </xf>
    <xf numFmtId="0" fontId="1" fillId="0" borderId="4" xfId="62" applyFont="1" applyBorder="1" applyAlignment="1">
      <alignment horizontal="center" vertical="center" wrapText="1"/>
    </xf>
    <xf numFmtId="0" fontId="1" fillId="0" borderId="5" xfId="62" applyFont="1" applyBorder="1" applyAlignment="1">
      <alignment horizontal="center"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1" fillId="0" borderId="4" xfId="62" applyFont="1" applyBorder="1" applyAlignment="1">
      <alignment vertical="center" wrapText="1"/>
    </xf>
    <xf numFmtId="0" fontId="3" fillId="0" borderId="8" xfId="0" applyFont="1" applyFill="1" applyBorder="1" applyAlignment="1">
      <alignment vertical="center"/>
    </xf>
    <xf numFmtId="0" fontId="3" fillId="0" borderId="0" xfId="0" applyFont="1" applyFill="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1" fillId="0" borderId="4" xfId="62" applyBorder="1" applyAlignment="1">
      <alignment horizontal="center" vertical="center" wrapText="1"/>
    </xf>
    <xf numFmtId="0" fontId="1" fillId="0" borderId="3" xfId="62" applyFont="1" applyBorder="1" applyAlignment="1">
      <alignment horizontal="center" vertical="center" wrapText="1"/>
    </xf>
    <xf numFmtId="0" fontId="1" fillId="0" borderId="13" xfId="62" applyBorder="1" applyAlignment="1">
      <alignment horizontal="center" vertical="center" wrapText="1"/>
    </xf>
    <xf numFmtId="0" fontId="1" fillId="0" borderId="13" xfId="62" applyFont="1" applyBorder="1" applyAlignment="1">
      <alignment horizontal="left" vertical="top" wrapText="1"/>
    </xf>
    <xf numFmtId="0" fontId="4" fillId="0" borderId="4" xfId="62" applyFont="1" applyBorder="1" applyAlignment="1">
      <alignment horizontal="center" vertical="center" wrapText="1"/>
    </xf>
    <xf numFmtId="0" fontId="4" fillId="0" borderId="4" xfId="62" applyFont="1" applyBorder="1" applyAlignment="1">
      <alignment vertical="center" wrapText="1"/>
    </xf>
    <xf numFmtId="0" fontId="4" fillId="0" borderId="0" xfId="62" applyNumberFormat="1" applyFont="1" applyFill="1" applyBorder="1" applyAlignment="1">
      <alignment vertical="center" wrapText="1"/>
    </xf>
    <xf numFmtId="0" fontId="1" fillId="0" borderId="0" xfId="62" applyAlignment="1">
      <alignment vertical="center"/>
    </xf>
    <xf numFmtId="0" fontId="4" fillId="0" borderId="0" xfId="62" applyFont="1" applyAlignment="1">
      <alignment vertical="center" wrapText="1"/>
    </xf>
    <xf numFmtId="0" fontId="1" fillId="0" borderId="0" xfId="62" applyFont="1" applyAlignment="1">
      <alignment vertical="center"/>
    </xf>
    <xf numFmtId="0" fontId="5" fillId="0" borderId="0" xfId="62" applyFont="1" applyAlignment="1">
      <alignment vertical="center"/>
    </xf>
    <xf numFmtId="0" fontId="1" fillId="0" borderId="0" xfId="62" applyFont="1" applyAlignment="1">
      <alignment horizontal="center" vertical="center" wrapText="1"/>
    </xf>
    <xf numFmtId="0" fontId="1" fillId="0" borderId="4" xfId="62" applyBorder="1" applyAlignment="1">
      <alignment vertical="center" wrapText="1"/>
    </xf>
    <xf numFmtId="0" fontId="1" fillId="0" borderId="4" xfId="62" applyFont="1" applyBorder="1" applyAlignment="1">
      <alignment horizontal="left" vertical="top" wrapText="1"/>
    </xf>
    <xf numFmtId="0" fontId="1" fillId="0" borderId="4" xfId="62" applyBorder="1" applyAlignment="1">
      <alignment horizontal="left" vertical="top" wrapText="1"/>
    </xf>
    <xf numFmtId="0" fontId="1" fillId="0" borderId="4" xfId="62" applyFont="1" applyBorder="1" applyAlignment="1">
      <alignment horizontal="left" vertical="center" wrapText="1"/>
    </xf>
    <xf numFmtId="0" fontId="1" fillId="0" borderId="4" xfId="62" applyBorder="1" applyAlignment="1">
      <alignment horizontal="left" vertical="center" wrapText="1"/>
    </xf>
    <xf numFmtId="0" fontId="1" fillId="0" borderId="13" xfId="62" applyBorder="1" applyAlignment="1">
      <alignment horizontal="left" vertical="center" wrapText="1"/>
    </xf>
    <xf numFmtId="0" fontId="1" fillId="0" borderId="1" xfId="62" applyBorder="1" applyAlignment="1">
      <alignment horizontal="left" vertical="center" wrapText="1"/>
    </xf>
    <xf numFmtId="0" fontId="1" fillId="0" borderId="14" xfId="62" applyBorder="1" applyAlignment="1">
      <alignment horizontal="left" vertical="center" wrapText="1"/>
    </xf>
    <xf numFmtId="0" fontId="5" fillId="0" borderId="0" xfId="62" applyFont="1" applyAlignment="1">
      <alignment vertical="center" wrapText="1"/>
    </xf>
    <xf numFmtId="0" fontId="1" fillId="0" borderId="11" xfId="62" applyFont="1" applyBorder="1" applyAlignment="1">
      <alignment vertical="center"/>
    </xf>
    <xf numFmtId="0" fontId="1" fillId="0" borderId="11" xfId="62" applyFont="1" applyBorder="1" applyAlignment="1">
      <alignment vertical="center" wrapText="1"/>
    </xf>
    <xf numFmtId="0" fontId="1" fillId="0" borderId="0" xfId="62" applyFont="1" applyBorder="1" applyAlignment="1">
      <alignment vertical="center" wrapText="1"/>
    </xf>
    <xf numFmtId="0" fontId="0" fillId="0" borderId="0" xfId="0" applyFill="1" applyAlignment="1"/>
    <xf numFmtId="0" fontId="2"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6" fillId="0" borderId="4" xfId="60" applyFill="1" applyBorder="1" applyAlignment="1"/>
    <xf numFmtId="0" fontId="0" fillId="0" borderId="4" xfId="0" applyFill="1" applyBorder="1" applyAlignment="1"/>
    <xf numFmtId="0" fontId="0" fillId="0" borderId="4" xfId="0" applyBorder="1" applyAlignment="1"/>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center"/>
    </xf>
    <xf numFmtId="0" fontId="0" fillId="0" borderId="0" xfId="0" applyAlignment="1">
      <alignment horizontal="right"/>
    </xf>
    <xf numFmtId="0" fontId="2" fillId="0" borderId="0" xfId="0" applyFont="1" applyAlignment="1">
      <alignment horizontal="centerContinuous" vertical="center"/>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6" fillId="0" borderId="4" xfId="20" applyNumberFormat="1" applyFill="1" applyBorder="1" applyAlignment="1"/>
    <xf numFmtId="49" fontId="6" fillId="0" borderId="4" xfId="20" applyNumberFormat="1" applyFill="1" applyBorder="1" applyAlignment="1">
      <alignment horizontal="left"/>
    </xf>
    <xf numFmtId="0" fontId="6" fillId="0" borderId="4" xfId="20" applyFill="1" applyBorder="1" applyAlignment="1"/>
    <xf numFmtId="0" fontId="6" fillId="0" borderId="4" xfId="20" applyFont="1" applyFill="1" applyBorder="1" applyAlignment="1">
      <alignment horizontal="left"/>
    </xf>
    <xf numFmtId="0" fontId="6" fillId="0" borderId="4" xfId="20" applyBorder="1" applyAlignment="1"/>
    <xf numFmtId="0" fontId="6" fillId="0" borderId="4" xfId="20" applyFont="1" applyBorder="1" applyAlignment="1">
      <alignment horizontal="center"/>
    </xf>
    <xf numFmtId="0" fontId="6" fillId="0" borderId="4" xfId="20" applyFont="1" applyBorder="1" applyAlignment="1"/>
    <xf numFmtId="0" fontId="0" fillId="0" borderId="0" xfId="0" applyAlignment="1">
      <alignment horizontal="centerContinuous" vertical="center"/>
    </xf>
    <xf numFmtId="0" fontId="6" fillId="0" borderId="4" xfId="20" applyBorder="1" applyAlignment="1">
      <alignment horizontal="center"/>
    </xf>
    <xf numFmtId="49" fontId="6" fillId="0" borderId="4" xfId="20" applyNumberFormat="1" applyFont="1" applyFill="1" applyBorder="1" applyAlignment="1">
      <alignment horizontal="left"/>
    </xf>
    <xf numFmtId="49" fontId="6" fillId="0" borderId="4" xfId="0" applyNumberFormat="1" applyFont="1" applyBorder="1" applyAlignment="1"/>
    <xf numFmtId="0" fontId="6" fillId="0" borderId="4" xfId="20" applyFill="1" applyBorder="1" applyAlignment="1">
      <alignment horizont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4" xfId="0" applyFont="1" applyFill="1" applyBorder="1" applyAlignment="1">
      <alignment horizontal="center" vertical="center" wrapText="1"/>
    </xf>
    <xf numFmtId="0" fontId="0" fillId="0" borderId="4" xfId="0" applyBorder="1" applyAlignment="1">
      <alignment horizontal="center" vertical="center"/>
    </xf>
    <xf numFmtId="0" fontId="10" fillId="0" borderId="0" xfId="0" applyFont="1" applyFill="1" applyBorder="1" applyAlignment="1">
      <alignment horizontal="right"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1" xfId="0" applyBorder="1" applyAlignment="1"/>
    <xf numFmtId="49" fontId="6" fillId="0" borderId="4" xfId="58" applyNumberFormat="1" applyFont="1" applyFill="1" applyBorder="1" applyAlignment="1" applyProtection="1">
      <alignment horizontal="left" vertical="center" wrapText="1"/>
    </xf>
    <xf numFmtId="0" fontId="6" fillId="0" borderId="4" xfId="14" applyFill="1" applyBorder="1" applyAlignment="1"/>
    <xf numFmtId="0" fontId="6" fillId="0" borderId="4" xfId="0" applyFont="1" applyFill="1" applyBorder="1" applyAlignment="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4"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4"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49" fontId="6" fillId="0" borderId="4" xfId="70" applyNumberFormat="1" applyFont="1" applyFill="1" applyBorder="1" applyAlignment="1" applyProtection="1">
      <alignment horizontal="left" vertical="center" wrapText="1"/>
    </xf>
    <xf numFmtId="49" fontId="0" fillId="0" borderId="4" xfId="0" applyNumberFormat="1" applyBorder="1" applyAlignment="1">
      <alignment horizontal="left"/>
    </xf>
    <xf numFmtId="0" fontId="6" fillId="0" borderId="4" xfId="70" applyNumberFormat="1" applyFont="1" applyFill="1" applyBorder="1" applyAlignment="1" applyProtection="1">
      <alignment horizontal="left" vertical="center" wrapText="1"/>
    </xf>
    <xf numFmtId="0" fontId="6" fillId="0" borderId="4" xfId="70" applyNumberFormat="1" applyFont="1" applyFill="1" applyBorder="1" applyAlignment="1" applyProtection="1">
      <alignment horizontal="right" vertical="center" wrapText="1"/>
    </xf>
    <xf numFmtId="49" fontId="6" fillId="0" borderId="13" xfId="0" applyNumberFormat="1" applyFont="1" applyBorder="1" applyAlignment="1">
      <alignment horizontal="left" vertical="center"/>
    </xf>
    <xf numFmtId="0" fontId="6" fillId="0" borderId="13" xfId="70" applyNumberFormat="1" applyFont="1" applyFill="1" applyBorder="1" applyAlignment="1" applyProtection="1">
      <alignment horizontal="left" vertical="center" wrapText="1"/>
    </xf>
    <xf numFmtId="0" fontId="6" fillId="0" borderId="13" xfId="70" applyNumberFormat="1" applyFont="1" applyFill="1" applyBorder="1" applyAlignment="1" applyProtection="1">
      <alignment horizontal="right" vertical="center" wrapText="1"/>
    </xf>
    <xf numFmtId="0" fontId="0" fillId="0" borderId="13" xfId="0" applyBorder="1" applyAlignment="1">
      <alignment horizontal="center"/>
    </xf>
    <xf numFmtId="49" fontId="0" fillId="0" borderId="15" xfId="0" applyNumberFormat="1" applyBorder="1" applyAlignment="1">
      <alignment horizontal="left" vertical="center"/>
    </xf>
    <xf numFmtId="0" fontId="6" fillId="0" borderId="15" xfId="70" applyNumberFormat="1" applyFont="1" applyFill="1" applyBorder="1" applyAlignment="1" applyProtection="1">
      <alignment horizontal="left" vertical="center" wrapText="1"/>
    </xf>
    <xf numFmtId="0" fontId="6" fillId="0" borderId="15" xfId="70" applyNumberFormat="1" applyFont="1" applyFill="1" applyBorder="1" applyAlignment="1" applyProtection="1">
      <alignment horizontal="right" vertical="center" wrapText="1"/>
    </xf>
    <xf numFmtId="0" fontId="0" fillId="0" borderId="15" xfId="0" applyBorder="1" applyAlignment="1">
      <alignment horizontal="center"/>
    </xf>
    <xf numFmtId="49" fontId="0" fillId="0" borderId="14" xfId="0" applyNumberFormat="1" applyBorder="1" applyAlignment="1">
      <alignment horizontal="left" vertical="center"/>
    </xf>
    <xf numFmtId="0" fontId="6" fillId="0" borderId="14" xfId="70" applyNumberFormat="1" applyFont="1" applyFill="1" applyBorder="1" applyAlignment="1" applyProtection="1">
      <alignment horizontal="left" vertical="center" wrapText="1"/>
    </xf>
    <xf numFmtId="0" fontId="6" fillId="0" borderId="14" xfId="70" applyNumberFormat="1" applyFont="1" applyFill="1" applyBorder="1" applyAlignment="1" applyProtection="1">
      <alignment horizontal="right" vertical="center" wrapText="1"/>
    </xf>
    <xf numFmtId="0" fontId="0" fillId="0" borderId="14" xfId="0" applyBorder="1" applyAlignment="1">
      <alignment horizontal="center"/>
    </xf>
    <xf numFmtId="49" fontId="6" fillId="0" borderId="13" xfId="70" applyNumberFormat="1" applyFont="1" applyFill="1" applyBorder="1" applyAlignment="1" applyProtection="1">
      <alignment horizontal="left" vertical="center" wrapText="1"/>
    </xf>
    <xf numFmtId="0" fontId="6" fillId="0" borderId="13" xfId="0" applyFont="1" applyBorder="1" applyAlignment="1">
      <alignment horizontal="right" vertical="center"/>
    </xf>
    <xf numFmtId="0" fontId="13" fillId="0" borderId="13" xfId="70" applyNumberFormat="1" applyFont="1" applyFill="1" applyBorder="1" applyAlignment="1" applyProtection="1">
      <alignment horizontal="center" vertical="center" wrapText="1"/>
    </xf>
    <xf numFmtId="49" fontId="6" fillId="0" borderId="15" xfId="70" applyNumberFormat="1" applyFont="1" applyFill="1" applyBorder="1" applyAlignment="1" applyProtection="1">
      <alignment horizontal="left" vertical="center" wrapText="1"/>
    </xf>
    <xf numFmtId="0" fontId="6" fillId="0" borderId="15" xfId="0" applyFont="1" applyBorder="1" applyAlignment="1">
      <alignment horizontal="right" vertical="center"/>
    </xf>
    <xf numFmtId="0" fontId="13" fillId="0" borderId="15" xfId="70" applyNumberFormat="1" applyFont="1" applyFill="1" applyBorder="1" applyAlignment="1" applyProtection="1">
      <alignment horizontal="center" vertical="center" wrapText="1"/>
    </xf>
    <xf numFmtId="0" fontId="6" fillId="0" borderId="4" xfId="70" applyNumberFormat="1" applyFont="1" applyBorder="1" applyAlignment="1"/>
    <xf numFmtId="49" fontId="6" fillId="0" borderId="14" xfId="70" applyNumberFormat="1" applyFont="1" applyFill="1" applyBorder="1" applyAlignment="1" applyProtection="1">
      <alignment horizontal="left" vertical="center" wrapText="1"/>
    </xf>
    <xf numFmtId="0" fontId="6" fillId="0" borderId="14" xfId="0" applyFont="1" applyBorder="1" applyAlignment="1">
      <alignment horizontal="right" vertical="center"/>
    </xf>
    <xf numFmtId="0" fontId="13" fillId="0" borderId="14" xfId="70" applyNumberFormat="1" applyFont="1" applyFill="1" applyBorder="1" applyAlignment="1" applyProtection="1">
      <alignment horizontal="center" vertical="center" wrapText="1"/>
    </xf>
    <xf numFmtId="0" fontId="0" fillId="0" borderId="4" xfId="0" applyBorder="1" applyAlignment="1">
      <alignment horizontal="right"/>
    </xf>
    <xf numFmtId="0" fontId="6" fillId="0" borderId="13" xfId="70" applyNumberFormat="1" applyFont="1" applyFill="1" applyBorder="1" applyAlignment="1" applyProtection="1">
      <alignment vertical="center" wrapText="1"/>
    </xf>
    <xf numFmtId="49" fontId="6" fillId="0" borderId="4" xfId="70" applyNumberFormat="1" applyFont="1" applyFill="1" applyBorder="1" applyAlignment="1" applyProtection="1">
      <alignment vertical="center" wrapText="1"/>
    </xf>
    <xf numFmtId="49" fontId="6" fillId="0" borderId="4" xfId="53" applyNumberFormat="1" applyFont="1" applyFill="1" applyBorder="1" applyAlignment="1" applyProtection="1">
      <alignment horizontal="left" vertical="center"/>
    </xf>
    <xf numFmtId="4" fontId="6" fillId="0" borderId="4" xfId="53" applyNumberFormat="1" applyFont="1" applyFill="1" applyBorder="1" applyAlignment="1" applyProtection="1">
      <alignment horizontal="left" vertical="center" wrapText="1"/>
    </xf>
    <xf numFmtId="176" fontId="6" fillId="0" borderId="4" xfId="53" applyNumberFormat="1" applyFont="1" applyFill="1" applyBorder="1" applyAlignment="1" applyProtection="1">
      <alignment horizontal="right" vertical="center" wrapText="1"/>
    </xf>
    <xf numFmtId="4" fontId="6" fillId="0" borderId="4" xfId="53" applyNumberFormat="1" applyFont="1" applyFill="1" applyBorder="1" applyAlignment="1" applyProtection="1">
      <alignment horizontal="right" vertical="center" wrapText="1"/>
    </xf>
    <xf numFmtId="0" fontId="6" fillId="0" borderId="4" xfId="53" applyNumberFormat="1" applyFont="1" applyFill="1" applyBorder="1" applyAlignment="1" applyProtection="1">
      <alignment horizontal="right" vertical="center" wrapText="1"/>
    </xf>
    <xf numFmtId="4" fontId="6" fillId="0" borderId="4" xfId="53" applyNumberFormat="1" applyFont="1" applyFill="1" applyBorder="1" applyAlignment="1" applyProtection="1">
      <alignment vertical="center" wrapText="1"/>
    </xf>
    <xf numFmtId="0" fontId="0" fillId="0" borderId="4" xfId="0" applyNumberFormat="1" applyFill="1" applyBorder="1" applyAlignment="1"/>
    <xf numFmtId="49" fontId="6" fillId="0" borderId="4" xfId="0" applyNumberFormat="1" applyFont="1" applyBorder="1" applyAlignment="1">
      <alignment horizontal="left"/>
    </xf>
    <xf numFmtId="0" fontId="6" fillId="0" borderId="4" xfId="70" applyNumberFormat="1" applyFont="1" applyFill="1" applyBorder="1" applyAlignment="1" applyProtection="1">
      <alignment horizontal="center" vertical="center" wrapText="1"/>
    </xf>
    <xf numFmtId="0" fontId="14" fillId="0" borderId="4" xfId="70" applyNumberFormat="1" applyFont="1" applyFill="1" applyBorder="1" applyAlignment="1" applyProtection="1">
      <alignment horizontal="right" vertical="center" wrapText="1"/>
    </xf>
    <xf numFmtId="0" fontId="6" fillId="0" borderId="4" xfId="70" applyNumberFormat="1" applyFont="1" applyFill="1" applyBorder="1" applyAlignment="1" applyProtection="1">
      <alignment horizontal="right" vertical="center"/>
    </xf>
    <xf numFmtId="0" fontId="6" fillId="0" borderId="4" xfId="0" applyNumberFormat="1" applyFont="1" applyFill="1" applyBorder="1" applyAlignment="1"/>
    <xf numFmtId="0" fontId="6" fillId="0" borderId="13" xfId="14" applyBorder="1" applyAlignment="1">
      <alignment horizontal="right" vertical="center"/>
    </xf>
    <xf numFmtId="4" fontId="6" fillId="0" borderId="4" xfId="14" applyNumberFormat="1" applyFont="1" applyFill="1" applyBorder="1" applyAlignment="1" applyProtection="1">
      <alignment horizontal="left" vertical="center" wrapText="1"/>
    </xf>
    <xf numFmtId="0" fontId="6" fillId="0" borderId="13" xfId="14" applyBorder="1" applyAlignment="1">
      <alignment horizontal="center" vertical="center"/>
    </xf>
    <xf numFmtId="0" fontId="6" fillId="0" borderId="4" xfId="14" applyFont="1" applyFill="1" applyBorder="1" applyAlignment="1">
      <alignment wrapText="1"/>
    </xf>
    <xf numFmtId="0" fontId="6" fillId="0" borderId="4" xfId="14" applyFont="1" applyFill="1" applyBorder="1" applyAlignment="1">
      <alignment horizontal="center"/>
    </xf>
    <xf numFmtId="0" fontId="0" fillId="0" borderId="4" xfId="0" applyFont="1" applyBorder="1" applyAlignment="1">
      <alignment horizontal="left" vertical="center"/>
    </xf>
    <xf numFmtId="178" fontId="0" fillId="0" borderId="4" xfId="0" applyNumberFormat="1" applyFont="1" applyFill="1" applyBorder="1" applyAlignment="1" applyProtection="1">
      <alignment horizontal="right" vertical="center" wrapText="1"/>
    </xf>
    <xf numFmtId="0" fontId="0" fillId="0" borderId="4" xfId="0" applyFont="1" applyFill="1" applyBorder="1" applyAlignment="1">
      <alignment horizontal="left" vertical="center"/>
    </xf>
    <xf numFmtId="179" fontId="0" fillId="0" borderId="4" xfId="0" applyNumberFormat="1" applyFont="1" applyFill="1" applyBorder="1" applyAlignment="1" applyProtection="1">
      <alignment horizontal="right" vertical="center" wrapText="1"/>
    </xf>
    <xf numFmtId="0" fontId="0" fillId="0" borderId="4" xfId="0" applyFont="1" applyBorder="1" applyAlignment="1">
      <alignment vertical="center"/>
    </xf>
    <xf numFmtId="0" fontId="0" fillId="0" borderId="4" xfId="0" applyFill="1" applyBorder="1" applyAlignment="1">
      <alignment vertical="center"/>
    </xf>
    <xf numFmtId="0" fontId="0" fillId="0" borderId="4" xfId="0" applyFont="1" applyFill="1" applyBorder="1" applyAlignment="1">
      <alignment vertical="center"/>
    </xf>
    <xf numFmtId="179" fontId="0" fillId="0" borderId="4" xfId="0" applyNumberFormat="1" applyBorder="1" applyAlignment="1"/>
    <xf numFmtId="178" fontId="0" fillId="0" borderId="4" xfId="0" applyNumberFormat="1" applyFont="1" applyFill="1" applyBorder="1" applyAlignment="1" applyProtection="1">
      <alignment horizontal="right" vertical="center"/>
    </xf>
    <xf numFmtId="178" fontId="0" fillId="0" borderId="4" xfId="0" applyNumberFormat="1" applyFill="1" applyBorder="1" applyAlignment="1">
      <alignment horizontal="right" vertical="center"/>
    </xf>
    <xf numFmtId="179" fontId="14" fillId="0" borderId="4" xfId="0" applyNumberFormat="1" applyFont="1" applyFill="1" applyBorder="1" applyAlignment="1" applyProtection="1">
      <alignment horizontal="right" vertical="center" wrapText="1"/>
    </xf>
    <xf numFmtId="0" fontId="0" fillId="0" borderId="4" xfId="0" applyBorder="1" applyAlignment="1">
      <alignment vertical="center"/>
    </xf>
    <xf numFmtId="0" fontId="4" fillId="0" borderId="4" xfId="0" applyFont="1" applyFill="1" applyBorder="1" applyAlignment="1"/>
    <xf numFmtId="178" fontId="0" fillId="0" borderId="4" xfId="0" applyNumberFormat="1" applyBorder="1" applyAlignment="1">
      <alignment horizontal="right" vertical="center"/>
    </xf>
    <xf numFmtId="178" fontId="0" fillId="0" borderId="4" xfId="0" applyNumberFormat="1" applyFill="1" applyBorder="1" applyAlignment="1">
      <alignment horizontal="right" vertical="center" wrapText="1"/>
    </xf>
    <xf numFmtId="2" fontId="0" fillId="0" borderId="4" xfId="0" applyNumberFormat="1" applyFill="1" applyBorder="1" applyAlignment="1" applyProtection="1">
      <alignment horizontal="center" vertical="center"/>
    </xf>
    <xf numFmtId="2" fontId="12" fillId="0" borderId="4" xfId="0" applyNumberFormat="1" applyFont="1" applyFill="1" applyBorder="1" applyAlignment="1" applyProtection="1">
      <alignment horizontal="center" vertical="center"/>
    </xf>
    <xf numFmtId="178" fontId="0" fillId="0" borderId="4" xfId="0" applyNumberFormat="1" applyBorder="1" applyAlignment="1">
      <alignment horizontal="right" vertical="center" wrapText="1"/>
    </xf>
    <xf numFmtId="0" fontId="2" fillId="0" borderId="0" xfId="0" applyFont="1" applyFill="1" applyAlignment="1">
      <alignment horizontal="center" vertical="center"/>
    </xf>
    <xf numFmtId="0" fontId="6" fillId="0" borderId="4" xfId="69" applyFill="1" applyBorder="1" applyAlignment="1"/>
    <xf numFmtId="0" fontId="6" fillId="0" borderId="4" xfId="68" applyFill="1" applyBorder="1" applyAlignment="1"/>
    <xf numFmtId="0" fontId="12" fillId="0" borderId="1"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176" fontId="0" fillId="0" borderId="14" xfId="0" applyNumberFormat="1" applyFont="1" applyFill="1" applyBorder="1" applyAlignment="1" applyProtection="1">
      <alignment horizontal="right" vertical="center" wrapText="1"/>
    </xf>
    <xf numFmtId="177" fontId="0" fillId="0" borderId="4" xfId="0" applyNumberFormat="1" applyFont="1" applyFill="1" applyBorder="1" applyAlignment="1">
      <alignment horizontal="right" vertical="center" wrapText="1"/>
    </xf>
    <xf numFmtId="176" fontId="0" fillId="0" borderId="4" xfId="0" applyNumberFormat="1" applyFont="1" applyFill="1" applyBorder="1" applyAlignment="1">
      <alignment horizontal="right" vertical="center" wrapText="1"/>
    </xf>
    <xf numFmtId="177" fontId="0" fillId="0" borderId="4" xfId="0" applyNumberFormat="1" applyFont="1" applyFill="1" applyBorder="1" applyAlignment="1" applyProtection="1">
      <alignment horizontal="right" vertical="center" wrapText="1"/>
    </xf>
    <xf numFmtId="176" fontId="0" fillId="0" borderId="4" xfId="0" applyNumberFormat="1" applyFont="1" applyFill="1" applyBorder="1" applyAlignment="1" applyProtection="1">
      <alignment horizontal="right" vertical="center" wrapText="1"/>
    </xf>
    <xf numFmtId="177" fontId="0" fillId="0" borderId="4" xfId="0" applyNumberFormat="1" applyFill="1" applyBorder="1" applyAlignment="1">
      <alignment horizontal="right" vertical="center" wrapText="1"/>
    </xf>
    <xf numFmtId="176" fontId="0" fillId="0" borderId="4" xfId="0" applyNumberFormat="1" applyFill="1" applyBorder="1" applyAlignment="1">
      <alignment horizontal="right" vertical="center" wrapText="1"/>
    </xf>
    <xf numFmtId="177" fontId="0" fillId="0" borderId="4" xfId="0" applyNumberFormat="1" applyBorder="1" applyAlignment="1">
      <alignment horizontal="right" vertical="center" wrapText="1"/>
    </xf>
    <xf numFmtId="176" fontId="0" fillId="0" borderId="4" xfId="0" applyNumberFormat="1" applyBorder="1" applyAlignment="1">
      <alignment horizontal="right" vertical="center" wrapText="1"/>
    </xf>
    <xf numFmtId="0" fontId="1" fillId="0" borderId="0" xfId="0" applyNumberFormat="1" applyFont="1" applyAlignment="1">
      <alignment horizontal="center" vertical="center"/>
    </xf>
    <xf numFmtId="0" fontId="7"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5" fillId="0" borderId="4" xfId="0" applyNumberFormat="1" applyFont="1" applyBorder="1" applyAlignment="1">
      <alignment horizontal="center" vertical="center"/>
    </xf>
    <xf numFmtId="0" fontId="0" fillId="0" borderId="4" xfId="0" applyNumberFormat="1" applyBorder="1" applyAlignment="1">
      <alignment vertical="center"/>
    </xf>
    <xf numFmtId="0" fontId="1" fillId="0" borderId="13" xfId="0" applyNumberFormat="1" applyFont="1" applyBorder="1" applyAlignment="1">
      <alignment horizontal="center" vertical="center"/>
    </xf>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8" fillId="0" borderId="0" xfId="0" applyFont="1" applyBorder="1" applyAlignment="1">
      <alignment horizontal="left"/>
    </xf>
    <xf numFmtId="0" fontId="17" fillId="0" borderId="0" xfId="0" applyFont="1" applyBorder="1" applyAlignment="1">
      <alignment horizontal="left"/>
    </xf>
    <xf numFmtId="0" fontId="0" fillId="0" borderId="0" xfId="0" applyBorder="1" applyAlignment="1"/>
  </cellXfs>
  <cellStyles count="7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常规 2 10" xfId="56"/>
    <cellStyle name="60% - 强调文字颜色 6" xfId="57" builtinId="52"/>
    <cellStyle name="常规 11" xfId="58"/>
    <cellStyle name="常规 2 4" xfId="59"/>
    <cellStyle name="常规 13" xfId="60"/>
    <cellStyle name="常规 2 6" xfId="61"/>
    <cellStyle name="常规 2" xfId="62"/>
    <cellStyle name="常规 2 12" xfId="63"/>
    <cellStyle name="常规 2 7" xfId="64"/>
    <cellStyle name="常规 2 8" xfId="65"/>
    <cellStyle name="常规 2 9" xfId="66"/>
    <cellStyle name="常规 3" xfId="67"/>
    <cellStyle name="常规 4" xfId="68"/>
    <cellStyle name="常规 5" xfId="69"/>
    <cellStyle name="常规 7" xfId="70"/>
    <cellStyle name="常规 8" xfId="71"/>
    <cellStyle name="常规 9"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C8" sqref="C8"/>
    </sheetView>
  </sheetViews>
  <sheetFormatPr defaultColWidth="9.16666666666667" defaultRowHeight="11.25"/>
  <cols>
    <col min="1" max="1" width="163" customWidth="1"/>
    <col min="2" max="177" width="9.16666666666667" customWidth="1"/>
  </cols>
  <sheetData>
    <row r="1" spans="1:1">
      <c r="A1" t="s">
        <v>0</v>
      </c>
    </row>
    <row r="2" ht="93" customHeight="1" spans="1:1">
      <c r="A2" s="205" t="s">
        <v>1</v>
      </c>
    </row>
    <row r="3" ht="93.75" customHeight="1" spans="1:1">
      <c r="A3" s="206"/>
    </row>
    <row r="4" ht="81.75" customHeight="1" spans="1:1">
      <c r="A4" s="207" t="s">
        <v>2</v>
      </c>
    </row>
    <row r="5" ht="41.1" customHeight="1" spans="1:1">
      <c r="A5" s="208" t="s">
        <v>3</v>
      </c>
    </row>
    <row r="6" ht="36.95" customHeight="1" spans="1:1">
      <c r="A6" s="208" t="s">
        <v>4</v>
      </c>
    </row>
    <row r="7" ht="12.75" customHeight="1" spans="1:1">
      <c r="A7" s="209"/>
    </row>
    <row r="8" ht="12.75" customHeight="1" spans="1:1">
      <c r="A8" s="209"/>
    </row>
    <row r="9" ht="12.75" customHeight="1" spans="1:1">
      <c r="A9" s="209"/>
    </row>
    <row r="10" ht="12.75" customHeight="1" spans="1:1">
      <c r="A10" s="209"/>
    </row>
    <row r="11" ht="12.75" customHeight="1" spans="1:1">
      <c r="A11" s="209"/>
    </row>
    <row r="12" ht="12.75" customHeight="1" spans="1:1">
      <c r="A12" s="209"/>
    </row>
    <row r="13" ht="12.75" customHeight="1" spans="1:1">
      <c r="A13" s="209"/>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7"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95" t="s">
        <v>5</v>
      </c>
      <c r="B1" s="195"/>
      <c r="C1" s="195"/>
      <c r="D1" s="195"/>
      <c r="E1" s="195"/>
      <c r="F1" s="195"/>
      <c r="G1" s="195"/>
      <c r="H1" s="195"/>
      <c r="I1" s="195"/>
      <c r="J1" s="195"/>
      <c r="K1" s="195"/>
      <c r="L1" s="195"/>
    </row>
    <row r="3" ht="24" customHeight="1" spans="1:12">
      <c r="A3" s="196" t="s">
        <v>6</v>
      </c>
      <c r="B3" s="196" t="s">
        <v>7</v>
      </c>
      <c r="C3" s="196"/>
      <c r="D3" s="196"/>
      <c r="E3" s="196"/>
      <c r="F3" s="196"/>
      <c r="G3" s="196"/>
      <c r="H3" s="196"/>
      <c r="I3" s="196"/>
      <c r="J3" s="196"/>
      <c r="K3" s="199" t="s">
        <v>8</v>
      </c>
      <c r="L3" s="199" t="s">
        <v>9</v>
      </c>
    </row>
    <row r="4" s="194" customFormat="1" ht="24.95" customHeight="1" spans="1:12">
      <c r="A4" s="197" t="s">
        <v>10</v>
      </c>
      <c r="B4" s="198" t="s">
        <v>11</v>
      </c>
      <c r="C4" s="198"/>
      <c r="D4" s="198"/>
      <c r="E4" s="198"/>
      <c r="F4" s="198"/>
      <c r="G4" s="198"/>
      <c r="H4" s="198"/>
      <c r="I4" s="198"/>
      <c r="J4" s="198"/>
      <c r="K4" s="197" t="s">
        <v>12</v>
      </c>
      <c r="L4" s="197"/>
    </row>
    <row r="5" s="194" customFormat="1" ht="24.95" customHeight="1" spans="1:12">
      <c r="A5" s="199" t="s">
        <v>13</v>
      </c>
      <c r="B5" s="200" t="s">
        <v>14</v>
      </c>
      <c r="C5" s="200"/>
      <c r="D5" s="200"/>
      <c r="E5" s="200"/>
      <c r="F5" s="200"/>
      <c r="G5" s="200"/>
      <c r="H5" s="200"/>
      <c r="I5" s="200"/>
      <c r="J5" s="200"/>
      <c r="K5" s="197" t="s">
        <v>12</v>
      </c>
      <c r="L5" s="199"/>
    </row>
    <row r="6" s="194" customFormat="1" ht="24.95" customHeight="1" spans="1:12">
      <c r="A6" s="199" t="s">
        <v>15</v>
      </c>
      <c r="B6" s="200" t="s">
        <v>16</v>
      </c>
      <c r="C6" s="200"/>
      <c r="D6" s="200"/>
      <c r="E6" s="200"/>
      <c r="F6" s="200"/>
      <c r="G6" s="200"/>
      <c r="H6" s="200"/>
      <c r="I6" s="200"/>
      <c r="J6" s="200"/>
      <c r="K6" s="197" t="s">
        <v>12</v>
      </c>
      <c r="L6" s="199"/>
    </row>
    <row r="7" s="194" customFormat="1" ht="24.95" customHeight="1" spans="1:12">
      <c r="A7" s="199" t="s">
        <v>17</v>
      </c>
      <c r="B7" s="200" t="s">
        <v>18</v>
      </c>
      <c r="C7" s="200"/>
      <c r="D7" s="200"/>
      <c r="E7" s="200"/>
      <c r="F7" s="200"/>
      <c r="G7" s="200"/>
      <c r="H7" s="200"/>
      <c r="I7" s="200"/>
      <c r="J7" s="200"/>
      <c r="K7" s="197" t="s">
        <v>12</v>
      </c>
      <c r="L7" s="199"/>
    </row>
    <row r="8" s="194" customFormat="1" ht="24.95" customHeight="1" spans="1:12">
      <c r="A8" s="199" t="s">
        <v>19</v>
      </c>
      <c r="B8" s="200" t="s">
        <v>20</v>
      </c>
      <c r="C8" s="200"/>
      <c r="D8" s="200"/>
      <c r="E8" s="200"/>
      <c r="F8" s="200"/>
      <c r="G8" s="200"/>
      <c r="H8" s="200"/>
      <c r="I8" s="200"/>
      <c r="J8" s="200"/>
      <c r="K8" s="197" t="s">
        <v>12</v>
      </c>
      <c r="L8" s="199"/>
    </row>
    <row r="9" s="194" customFormat="1" ht="24.95" customHeight="1" spans="1:12">
      <c r="A9" s="199" t="s">
        <v>21</v>
      </c>
      <c r="B9" s="200" t="s">
        <v>22</v>
      </c>
      <c r="C9" s="200"/>
      <c r="D9" s="200"/>
      <c r="E9" s="200"/>
      <c r="F9" s="200"/>
      <c r="G9" s="200"/>
      <c r="H9" s="200"/>
      <c r="I9" s="200"/>
      <c r="J9" s="200"/>
      <c r="K9" s="197" t="s">
        <v>12</v>
      </c>
      <c r="L9" s="199"/>
    </row>
    <row r="10" s="194" customFormat="1" ht="24.95" customHeight="1" spans="1:12">
      <c r="A10" s="199" t="s">
        <v>23</v>
      </c>
      <c r="B10" s="200" t="s">
        <v>24</v>
      </c>
      <c r="C10" s="200"/>
      <c r="D10" s="200"/>
      <c r="E10" s="200"/>
      <c r="F10" s="200"/>
      <c r="G10" s="200"/>
      <c r="H10" s="200"/>
      <c r="I10" s="200"/>
      <c r="J10" s="200"/>
      <c r="K10" s="197" t="s">
        <v>12</v>
      </c>
      <c r="L10" s="199"/>
    </row>
    <row r="11" s="194" customFormat="1" ht="24.95" customHeight="1" spans="1:12">
      <c r="A11" s="199" t="s">
        <v>25</v>
      </c>
      <c r="B11" s="200" t="s">
        <v>26</v>
      </c>
      <c r="C11" s="200"/>
      <c r="D11" s="200"/>
      <c r="E11" s="200"/>
      <c r="F11" s="200"/>
      <c r="G11" s="200"/>
      <c r="H11" s="200"/>
      <c r="I11" s="200"/>
      <c r="J11" s="200"/>
      <c r="K11" s="197" t="s">
        <v>12</v>
      </c>
      <c r="L11" s="199"/>
    </row>
    <row r="12" s="194" customFormat="1" ht="24.95" customHeight="1" spans="1:12">
      <c r="A12" s="199" t="s">
        <v>27</v>
      </c>
      <c r="B12" s="200" t="s">
        <v>28</v>
      </c>
      <c r="C12" s="200"/>
      <c r="D12" s="200"/>
      <c r="E12" s="200"/>
      <c r="F12" s="200"/>
      <c r="G12" s="200"/>
      <c r="H12" s="200"/>
      <c r="I12" s="200"/>
      <c r="J12" s="200"/>
      <c r="K12" s="199" t="s">
        <v>29</v>
      </c>
      <c r="L12" s="202" t="s">
        <v>30</v>
      </c>
    </row>
    <row r="13" s="194" customFormat="1" ht="24.95" customHeight="1" spans="1:12">
      <c r="A13" s="199" t="s">
        <v>31</v>
      </c>
      <c r="B13" s="200" t="s">
        <v>32</v>
      </c>
      <c r="C13" s="200"/>
      <c r="D13" s="200"/>
      <c r="E13" s="200"/>
      <c r="F13" s="200"/>
      <c r="G13" s="200"/>
      <c r="H13" s="200"/>
      <c r="I13" s="200"/>
      <c r="J13" s="200"/>
      <c r="K13" s="202" t="s">
        <v>12</v>
      </c>
      <c r="L13" s="199"/>
    </row>
    <row r="14" s="194" customFormat="1" ht="24.95" customHeight="1" spans="1:12">
      <c r="A14" s="199" t="s">
        <v>33</v>
      </c>
      <c r="B14" s="200" t="s">
        <v>34</v>
      </c>
      <c r="C14" s="200"/>
      <c r="D14" s="200"/>
      <c r="E14" s="200"/>
      <c r="F14" s="200"/>
      <c r="G14" s="200"/>
      <c r="H14" s="200"/>
      <c r="I14" s="200"/>
      <c r="J14" s="200"/>
      <c r="K14" s="199" t="s">
        <v>29</v>
      </c>
      <c r="L14" s="203" t="s">
        <v>35</v>
      </c>
    </row>
    <row r="15" s="194" customFormat="1" ht="24.95" customHeight="1" spans="1:12">
      <c r="A15" s="199" t="s">
        <v>36</v>
      </c>
      <c r="B15" s="200" t="s">
        <v>37</v>
      </c>
      <c r="C15" s="200"/>
      <c r="D15" s="200"/>
      <c r="E15" s="200"/>
      <c r="F15" s="200"/>
      <c r="G15" s="200"/>
      <c r="H15" s="200"/>
      <c r="I15" s="200"/>
      <c r="J15" s="200"/>
      <c r="K15" s="199" t="s">
        <v>12</v>
      </c>
      <c r="L15" s="199"/>
    </row>
    <row r="16" ht="24.95" customHeight="1" spans="1:12">
      <c r="A16" s="199" t="s">
        <v>38</v>
      </c>
      <c r="B16" s="201" t="s">
        <v>39</v>
      </c>
      <c r="C16" s="201"/>
      <c r="D16" s="201"/>
      <c r="E16" s="201"/>
      <c r="F16" s="201"/>
      <c r="G16" s="201"/>
      <c r="H16" s="201"/>
      <c r="I16" s="201"/>
      <c r="J16" s="201"/>
      <c r="K16" s="204" t="s">
        <v>12</v>
      </c>
      <c r="L16" s="204"/>
    </row>
    <row r="17" ht="24.95" customHeight="1" spans="1:12">
      <c r="A17" s="199" t="s">
        <v>40</v>
      </c>
      <c r="B17" s="200" t="s">
        <v>41</v>
      </c>
      <c r="C17" s="200"/>
      <c r="D17" s="200"/>
      <c r="E17" s="200"/>
      <c r="F17" s="200"/>
      <c r="G17" s="200"/>
      <c r="H17" s="200"/>
      <c r="I17" s="200"/>
      <c r="J17" s="200"/>
      <c r="K17" s="199" t="s">
        <v>29</v>
      </c>
      <c r="L17" s="203" t="s">
        <v>42</v>
      </c>
    </row>
    <row r="18" ht="24.95" customHeight="1" spans="1:12">
      <c r="A18" s="199" t="s">
        <v>43</v>
      </c>
      <c r="B18" s="200" t="s">
        <v>44</v>
      </c>
      <c r="C18" s="200"/>
      <c r="D18" s="200"/>
      <c r="E18" s="200"/>
      <c r="F18" s="200"/>
      <c r="G18" s="200"/>
      <c r="H18" s="200"/>
      <c r="I18" s="200"/>
      <c r="J18" s="200"/>
      <c r="K18" s="199" t="s">
        <v>29</v>
      </c>
      <c r="L18" s="203" t="s">
        <v>42</v>
      </c>
    </row>
    <row r="19" ht="24.95" customHeight="1" spans="1:12">
      <c r="A19" s="199" t="s">
        <v>45</v>
      </c>
      <c r="B19" s="200" t="s">
        <v>46</v>
      </c>
      <c r="C19" s="200"/>
      <c r="D19" s="200"/>
      <c r="E19" s="200"/>
      <c r="F19" s="200"/>
      <c r="G19" s="200"/>
      <c r="H19" s="200"/>
      <c r="I19" s="200"/>
      <c r="J19" s="200"/>
      <c r="K19" s="199" t="s">
        <v>12</v>
      </c>
      <c r="L19" s="203" t="s">
        <v>42</v>
      </c>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26" sqref="D26"/>
    </sheetView>
  </sheetViews>
  <sheetFormatPr defaultColWidth="9"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92" t="s">
        <v>10</v>
      </c>
      <c r="B1" s="93"/>
      <c r="C1" s="93"/>
      <c r="D1" s="93"/>
      <c r="E1" s="93"/>
      <c r="F1" s="94"/>
    </row>
    <row r="2" ht="22.5" customHeight="1" spans="1:6">
      <c r="A2" s="95" t="s">
        <v>11</v>
      </c>
      <c r="B2" s="96"/>
      <c r="C2" s="96"/>
      <c r="D2" s="96"/>
      <c r="E2" s="96"/>
      <c r="F2" s="96"/>
    </row>
    <row r="3" ht="22.5" customHeight="1" spans="1:8">
      <c r="A3" s="97"/>
      <c r="B3" s="97"/>
      <c r="C3" s="98"/>
      <c r="D3" s="98"/>
      <c r="E3" s="99"/>
      <c r="H3" s="100" t="s">
        <v>48</v>
      </c>
    </row>
    <row r="4" ht="22.5" customHeight="1" spans="1:8">
      <c r="A4" s="101" t="s">
        <v>49</v>
      </c>
      <c r="B4" s="182"/>
      <c r="C4" s="101" t="s">
        <v>50</v>
      </c>
      <c r="D4" s="101"/>
      <c r="E4" s="101"/>
      <c r="F4" s="101"/>
      <c r="G4" s="101"/>
      <c r="H4" s="101"/>
    </row>
    <row r="5" ht="22.5" customHeight="1" spans="1:8">
      <c r="A5" s="101" t="s">
        <v>51</v>
      </c>
      <c r="B5" s="182" t="s">
        <v>52</v>
      </c>
      <c r="C5" s="101" t="s">
        <v>53</v>
      </c>
      <c r="D5" s="102" t="s">
        <v>52</v>
      </c>
      <c r="E5" s="101" t="s">
        <v>54</v>
      </c>
      <c r="F5" s="101" t="s">
        <v>52</v>
      </c>
      <c r="G5" s="101" t="s">
        <v>55</v>
      </c>
      <c r="H5" s="101" t="s">
        <v>52</v>
      </c>
    </row>
    <row r="6" ht="22.5" customHeight="1" spans="1:8">
      <c r="A6" s="161" t="s">
        <v>56</v>
      </c>
      <c r="B6" s="162">
        <v>2863.242</v>
      </c>
      <c r="C6" s="183" t="s">
        <v>56</v>
      </c>
      <c r="D6" s="162">
        <v>2863.242</v>
      </c>
      <c r="E6" s="184" t="s">
        <v>56</v>
      </c>
      <c r="F6" s="162">
        <f>F7+F12</f>
        <v>2863.242</v>
      </c>
      <c r="G6" s="184" t="s">
        <v>56</v>
      </c>
      <c r="H6" s="185">
        <f>SUM(H7:H21)</f>
        <v>2863.242</v>
      </c>
    </row>
    <row r="7" ht="22.5" customHeight="1" spans="1:8">
      <c r="A7" s="103" t="s">
        <v>57</v>
      </c>
      <c r="B7" s="162">
        <v>2863.242</v>
      </c>
      <c r="C7" s="163" t="s">
        <v>58</v>
      </c>
      <c r="D7" s="162">
        <v>498.182</v>
      </c>
      <c r="E7" s="108" t="s">
        <v>59</v>
      </c>
      <c r="F7" s="164">
        <f>SUM(F8:F10)</f>
        <v>498.182</v>
      </c>
      <c r="G7" s="108" t="s">
        <v>60</v>
      </c>
      <c r="H7" s="164">
        <v>380.819</v>
      </c>
    </row>
    <row r="8" ht="22.5" customHeight="1" spans="1:8">
      <c r="A8" s="103" t="s">
        <v>61</v>
      </c>
      <c r="B8" s="162">
        <v>2863.242</v>
      </c>
      <c r="C8" s="163" t="s">
        <v>62</v>
      </c>
      <c r="D8" s="162"/>
      <c r="E8" s="108" t="s">
        <v>63</v>
      </c>
      <c r="F8" s="164">
        <v>380.819</v>
      </c>
      <c r="G8" s="108" t="s">
        <v>64</v>
      </c>
      <c r="H8" s="162">
        <v>94.892</v>
      </c>
    </row>
    <row r="9" ht="22.5" customHeight="1" spans="1:8">
      <c r="A9" s="165" t="s">
        <v>65</v>
      </c>
      <c r="B9" s="162">
        <v>2365.06</v>
      </c>
      <c r="C9" s="163" t="s">
        <v>66</v>
      </c>
      <c r="D9" s="162"/>
      <c r="E9" s="108" t="s">
        <v>67</v>
      </c>
      <c r="F9" s="162">
        <v>94.892</v>
      </c>
      <c r="G9" s="108" t="s">
        <v>68</v>
      </c>
      <c r="H9" s="164">
        <v>10</v>
      </c>
    </row>
    <row r="10" ht="22.5" customHeight="1" spans="1:8">
      <c r="A10" s="103" t="s">
        <v>69</v>
      </c>
      <c r="B10" s="162"/>
      <c r="C10" s="163" t="s">
        <v>70</v>
      </c>
      <c r="D10" s="162"/>
      <c r="E10" s="108" t="s">
        <v>71</v>
      </c>
      <c r="F10" s="164">
        <v>22.471</v>
      </c>
      <c r="G10" s="108" t="s">
        <v>72</v>
      </c>
      <c r="H10" s="106"/>
    </row>
    <row r="11" ht="22.5" customHeight="1" spans="1:8">
      <c r="A11" s="103" t="s">
        <v>73</v>
      </c>
      <c r="B11" s="162"/>
      <c r="C11" s="163" t="s">
        <v>74</v>
      </c>
      <c r="D11" s="162"/>
      <c r="E11" s="108" t="s">
        <v>75</v>
      </c>
      <c r="F11" s="164"/>
      <c r="G11" s="108" t="s">
        <v>76</v>
      </c>
      <c r="H11" s="106"/>
    </row>
    <row r="12" ht="22.5" customHeight="1" spans="1:8">
      <c r="A12" s="103" t="s">
        <v>77</v>
      </c>
      <c r="B12" s="162"/>
      <c r="C12" s="163" t="s">
        <v>78</v>
      </c>
      <c r="D12" s="162"/>
      <c r="E12" s="108" t="s">
        <v>79</v>
      </c>
      <c r="F12" s="164">
        <f>SUM(F13:F22)</f>
        <v>2365.06</v>
      </c>
      <c r="G12" s="108" t="s">
        <v>80</v>
      </c>
      <c r="H12" s="106"/>
    </row>
    <row r="13" ht="22.5" customHeight="1" spans="1:8">
      <c r="A13" s="103" t="s">
        <v>81</v>
      </c>
      <c r="B13" s="162"/>
      <c r="C13" s="163" t="s">
        <v>82</v>
      </c>
      <c r="D13" s="162"/>
      <c r="E13" s="108" t="s">
        <v>63</v>
      </c>
      <c r="F13" s="164">
        <v>4.2</v>
      </c>
      <c r="G13" s="108" t="s">
        <v>83</v>
      </c>
      <c r="H13" s="106"/>
    </row>
    <row r="14" ht="22.5" customHeight="1" spans="1:8">
      <c r="A14" s="103" t="s">
        <v>84</v>
      </c>
      <c r="B14" s="162"/>
      <c r="C14" s="163" t="s">
        <v>85</v>
      </c>
      <c r="D14" s="162">
        <v>114.2</v>
      </c>
      <c r="E14" s="108" t="s">
        <v>67</v>
      </c>
      <c r="F14" s="164"/>
      <c r="G14" s="108" t="s">
        <v>86</v>
      </c>
      <c r="H14" s="106"/>
    </row>
    <row r="15" ht="22.5" customHeight="1" spans="1:8">
      <c r="A15" s="103" t="s">
        <v>87</v>
      </c>
      <c r="B15" s="162"/>
      <c r="C15" s="163" t="s">
        <v>88</v>
      </c>
      <c r="D15" s="162">
        <f>D6-D7-D14</f>
        <v>2250.86</v>
      </c>
      <c r="E15" s="108" t="s">
        <v>89</v>
      </c>
      <c r="F15" s="168"/>
      <c r="G15" s="108" t="s">
        <v>90</v>
      </c>
      <c r="H15" s="164">
        <v>22.471</v>
      </c>
    </row>
    <row r="16" ht="22.5" customHeight="1" spans="1:8">
      <c r="A16" s="167" t="s">
        <v>91</v>
      </c>
      <c r="B16" s="162"/>
      <c r="C16" s="163" t="s">
        <v>92</v>
      </c>
      <c r="D16" s="162"/>
      <c r="E16" s="108" t="s">
        <v>93</v>
      </c>
      <c r="F16" s="164"/>
      <c r="G16" s="108" t="s">
        <v>94</v>
      </c>
      <c r="H16" s="164">
        <v>2250.86</v>
      </c>
    </row>
    <row r="17" ht="22.5" customHeight="1" spans="1:8">
      <c r="A17" s="167" t="s">
        <v>95</v>
      </c>
      <c r="B17" s="162"/>
      <c r="C17" s="163" t="s">
        <v>96</v>
      </c>
      <c r="D17" s="162"/>
      <c r="E17" s="108" t="s">
        <v>97</v>
      </c>
      <c r="F17" s="164"/>
      <c r="G17" s="108" t="s">
        <v>98</v>
      </c>
      <c r="H17" s="106"/>
    </row>
    <row r="18" ht="22.5" customHeight="1" spans="1:8">
      <c r="A18" s="167"/>
      <c r="B18" s="169"/>
      <c r="C18" s="163" t="s">
        <v>99</v>
      </c>
      <c r="D18" s="162"/>
      <c r="E18" s="108" t="s">
        <v>100</v>
      </c>
      <c r="F18" s="164">
        <v>10</v>
      </c>
      <c r="G18" s="108" t="s">
        <v>101</v>
      </c>
      <c r="H18" s="106"/>
    </row>
    <row r="19" ht="22.5" customHeight="1" spans="1:8">
      <c r="A19" s="110"/>
      <c r="B19" s="170"/>
      <c r="C19" s="163" t="s">
        <v>102</v>
      </c>
      <c r="D19" s="162"/>
      <c r="E19" s="108" t="s">
        <v>103</v>
      </c>
      <c r="F19" s="164"/>
      <c r="G19" s="108" t="s">
        <v>104</v>
      </c>
      <c r="H19" s="57"/>
    </row>
    <row r="20" ht="22.5" customHeight="1" spans="1:8">
      <c r="A20" s="110"/>
      <c r="B20" s="169"/>
      <c r="C20" s="163" t="s">
        <v>105</v>
      </c>
      <c r="D20" s="162"/>
      <c r="E20" s="108" t="s">
        <v>106</v>
      </c>
      <c r="F20" s="164"/>
      <c r="G20" s="108" t="s">
        <v>107</v>
      </c>
      <c r="H20" s="106"/>
    </row>
    <row r="21" ht="22.5" customHeight="1" spans="1:8">
      <c r="A21" s="56"/>
      <c r="B21" s="169"/>
      <c r="C21" s="163" t="s">
        <v>108</v>
      </c>
      <c r="D21" s="162"/>
      <c r="E21" s="108" t="s">
        <v>109</v>
      </c>
      <c r="F21" s="164">
        <v>2250.86</v>
      </c>
      <c r="G21" s="108" t="s">
        <v>110</v>
      </c>
      <c r="H21" s="164">
        <v>104.2</v>
      </c>
    </row>
    <row r="22" ht="22.5" customHeight="1" spans="1:8">
      <c r="A22" s="57"/>
      <c r="B22" s="169"/>
      <c r="C22" s="163" t="s">
        <v>111</v>
      </c>
      <c r="D22" s="162"/>
      <c r="E22" s="108" t="s">
        <v>112</v>
      </c>
      <c r="F22" s="164">
        <v>100</v>
      </c>
      <c r="G22" s="108"/>
      <c r="H22" s="106"/>
    </row>
    <row r="23" ht="22.5" customHeight="1" spans="1:8">
      <c r="A23" s="173"/>
      <c r="B23" s="169"/>
      <c r="C23" s="163" t="s">
        <v>113</v>
      </c>
      <c r="D23" s="162"/>
      <c r="E23" s="112" t="s">
        <v>114</v>
      </c>
      <c r="F23" s="106"/>
      <c r="G23" s="112"/>
      <c r="H23" s="106"/>
    </row>
    <row r="24" ht="22.5" customHeight="1" spans="1:8">
      <c r="A24" s="173"/>
      <c r="B24" s="169"/>
      <c r="C24" s="163" t="s">
        <v>115</v>
      </c>
      <c r="D24" s="162"/>
      <c r="E24" s="112" t="s">
        <v>116</v>
      </c>
      <c r="F24" s="106"/>
      <c r="G24" s="112"/>
      <c r="H24" s="106"/>
    </row>
    <row r="25" ht="22.5" customHeight="1" spans="1:8">
      <c r="A25" s="173"/>
      <c r="B25" s="169"/>
      <c r="C25" s="163" t="s">
        <v>117</v>
      </c>
      <c r="D25" s="162"/>
      <c r="E25" s="112" t="s">
        <v>118</v>
      </c>
      <c r="F25" s="106"/>
      <c r="G25" s="112"/>
      <c r="H25" s="106"/>
    </row>
    <row r="26" ht="22.5" customHeight="1" spans="1:8">
      <c r="A26" s="173"/>
      <c r="B26" s="169"/>
      <c r="C26" s="163" t="s">
        <v>119</v>
      </c>
      <c r="D26" s="162"/>
      <c r="E26" s="112"/>
      <c r="F26" s="106"/>
      <c r="G26" s="112"/>
      <c r="H26" s="106"/>
    </row>
    <row r="27" ht="22.5" customHeight="1" spans="1:8">
      <c r="A27" s="57"/>
      <c r="B27" s="170"/>
      <c r="C27" s="163" t="s">
        <v>120</v>
      </c>
      <c r="D27" s="162"/>
      <c r="E27" s="108"/>
      <c r="F27" s="106"/>
      <c r="G27" s="108"/>
      <c r="H27" s="106"/>
    </row>
    <row r="28" ht="22.5" customHeight="1" spans="1:8">
      <c r="A28" s="173"/>
      <c r="B28" s="169"/>
      <c r="C28" s="163" t="s">
        <v>121</v>
      </c>
      <c r="D28" s="162"/>
      <c r="E28" s="108"/>
      <c r="F28" s="106"/>
      <c r="G28" s="108"/>
      <c r="H28" s="106"/>
    </row>
    <row r="29" ht="22.5" customHeight="1" spans="1:8">
      <c r="A29" s="57"/>
      <c r="B29" s="170"/>
      <c r="C29" s="163" t="s">
        <v>122</v>
      </c>
      <c r="D29" s="162"/>
      <c r="E29" s="108"/>
      <c r="F29" s="106"/>
      <c r="G29" s="108"/>
      <c r="H29" s="106"/>
    </row>
    <row r="30" ht="22.5" customHeight="1" spans="1:8">
      <c r="A30" s="57"/>
      <c r="B30" s="169"/>
      <c r="C30" s="163" t="s">
        <v>123</v>
      </c>
      <c r="D30" s="162"/>
      <c r="E30" s="108"/>
      <c r="F30" s="106"/>
      <c r="G30" s="108"/>
      <c r="H30" s="106"/>
    </row>
    <row r="31" ht="22.5" customHeight="1" spans="1:8">
      <c r="A31" s="57"/>
      <c r="B31" s="169"/>
      <c r="C31" s="163" t="s">
        <v>124</v>
      </c>
      <c r="D31" s="162"/>
      <c r="E31" s="108"/>
      <c r="F31" s="106"/>
      <c r="G31" s="108"/>
      <c r="H31" s="106"/>
    </row>
    <row r="32" ht="22.5" customHeight="1" spans="1:8">
      <c r="A32" s="57"/>
      <c r="B32" s="169"/>
      <c r="C32" s="163" t="s">
        <v>125</v>
      </c>
      <c r="D32" s="162"/>
      <c r="E32" s="108"/>
      <c r="F32" s="106"/>
      <c r="G32" s="108"/>
      <c r="H32" s="106"/>
    </row>
    <row r="33" ht="22.5" customHeight="1" spans="1:8">
      <c r="A33" s="57"/>
      <c r="B33" s="169"/>
      <c r="C33" s="163" t="s">
        <v>126</v>
      </c>
      <c r="D33" s="162"/>
      <c r="E33" s="108"/>
      <c r="F33" s="106"/>
      <c r="G33" s="108"/>
      <c r="H33" s="106"/>
    </row>
    <row r="34" ht="22.5" customHeight="1" spans="1:8">
      <c r="A34" s="56"/>
      <c r="B34" s="169"/>
      <c r="C34" s="163" t="s">
        <v>127</v>
      </c>
      <c r="D34" s="162"/>
      <c r="E34" s="108"/>
      <c r="F34" s="106"/>
      <c r="G34" s="108"/>
      <c r="H34" s="106"/>
    </row>
    <row r="35" ht="22.5" customHeight="1" spans="1:8">
      <c r="A35" s="57"/>
      <c r="B35" s="169"/>
      <c r="C35" s="107"/>
      <c r="D35" s="162"/>
      <c r="E35" s="108"/>
      <c r="F35" s="106"/>
      <c r="G35" s="108"/>
      <c r="H35" s="106"/>
    </row>
    <row r="36" ht="22.5" customHeight="1" spans="1:8">
      <c r="A36" s="57"/>
      <c r="B36" s="169"/>
      <c r="C36" s="105"/>
      <c r="D36" s="175"/>
      <c r="E36" s="108"/>
      <c r="F36" s="106"/>
      <c r="G36" s="108"/>
      <c r="H36" s="106"/>
    </row>
    <row r="37" ht="26.25" customHeight="1" spans="1:8">
      <c r="A37" s="57"/>
      <c r="B37" s="169"/>
      <c r="C37" s="105"/>
      <c r="D37" s="175"/>
      <c r="E37" s="108"/>
      <c r="F37" s="114"/>
      <c r="G37" s="108"/>
      <c r="H37" s="114"/>
    </row>
    <row r="38" ht="22.5" customHeight="1" spans="1:8">
      <c r="A38" s="102" t="s">
        <v>128</v>
      </c>
      <c r="B38" s="162">
        <v>2863.242</v>
      </c>
      <c r="C38" s="102" t="s">
        <v>129</v>
      </c>
      <c r="D38" s="174">
        <f t="shared" ref="D38:H38" si="0">D6</f>
        <v>2863.242</v>
      </c>
      <c r="E38" s="102" t="s">
        <v>129</v>
      </c>
      <c r="F38" s="186">
        <f>F6</f>
        <v>2863.242</v>
      </c>
      <c r="G38" s="102" t="s">
        <v>129</v>
      </c>
      <c r="H38" s="187">
        <f>H6</f>
        <v>2863.242</v>
      </c>
    </row>
    <row r="39" ht="22.5" customHeight="1" spans="1:8">
      <c r="A39" s="172" t="s">
        <v>130</v>
      </c>
      <c r="B39" s="169"/>
      <c r="C39" s="167" t="s">
        <v>131</v>
      </c>
      <c r="D39" s="175">
        <v>0</v>
      </c>
      <c r="E39" s="167" t="s">
        <v>131</v>
      </c>
      <c r="F39" s="186">
        <v>0</v>
      </c>
      <c r="G39" s="167" t="s">
        <v>131</v>
      </c>
      <c r="H39" s="187"/>
    </row>
    <row r="40" ht="22.5" customHeight="1" spans="1:8">
      <c r="A40" s="172" t="s">
        <v>132</v>
      </c>
      <c r="B40" s="169"/>
      <c r="C40" s="107" t="s">
        <v>133</v>
      </c>
      <c r="D40" s="162"/>
      <c r="E40" s="107" t="s">
        <v>133</v>
      </c>
      <c r="F40" s="188"/>
      <c r="G40" s="107" t="s">
        <v>133</v>
      </c>
      <c r="H40" s="189"/>
    </row>
    <row r="41" ht="22.5" customHeight="1" spans="1:8">
      <c r="A41" s="172" t="s">
        <v>134</v>
      </c>
      <c r="B41" s="169"/>
      <c r="C41" s="176"/>
      <c r="D41" s="175"/>
      <c r="E41" s="57"/>
      <c r="F41" s="190"/>
      <c r="G41" s="57"/>
      <c r="H41" s="191"/>
    </row>
    <row r="42" ht="22.5" customHeight="1" spans="1:8">
      <c r="A42" s="172" t="s">
        <v>135</v>
      </c>
      <c r="B42" s="169"/>
      <c r="C42" s="176"/>
      <c r="D42" s="175"/>
      <c r="E42" s="56"/>
      <c r="F42" s="190"/>
      <c r="G42" s="56"/>
      <c r="H42" s="191"/>
    </row>
    <row r="43" ht="22.5" customHeight="1" spans="1:8">
      <c r="A43" s="172" t="s">
        <v>136</v>
      </c>
      <c r="B43" s="169"/>
      <c r="C43" s="176"/>
      <c r="D43" s="178"/>
      <c r="E43" s="57"/>
      <c r="F43" s="190"/>
      <c r="G43" s="57"/>
      <c r="H43" s="191"/>
    </row>
    <row r="44" ht="21" customHeight="1" spans="1:8">
      <c r="A44" s="57"/>
      <c r="B44" s="169"/>
      <c r="C44" s="56"/>
      <c r="D44" s="178"/>
      <c r="E44" s="56"/>
      <c r="F44" s="192"/>
      <c r="G44" s="56"/>
      <c r="H44" s="193"/>
    </row>
    <row r="45" ht="22.5" customHeight="1" spans="1:8">
      <c r="A45" s="101" t="s">
        <v>137</v>
      </c>
      <c r="B45" s="162">
        <v>2863.242</v>
      </c>
      <c r="C45" s="177" t="s">
        <v>138</v>
      </c>
      <c r="D45" s="178">
        <f t="shared" ref="D45:H45" si="1">D38</f>
        <v>2863.242</v>
      </c>
      <c r="E45" s="101" t="s">
        <v>138</v>
      </c>
      <c r="F45" s="188">
        <f>F38</f>
        <v>2863.242</v>
      </c>
      <c r="G45" s="101" t="s">
        <v>138</v>
      </c>
      <c r="H45" s="189">
        <f>H38</f>
        <v>2863.242</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E26" sqref="E26"/>
    </sheetView>
  </sheetViews>
  <sheetFormatPr defaultColWidth="9"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79" t="s">
        <v>14</v>
      </c>
      <c r="B2" s="179"/>
      <c r="C2" s="179"/>
      <c r="D2" s="179"/>
      <c r="E2" s="179"/>
      <c r="F2" s="179"/>
      <c r="G2" s="179"/>
      <c r="H2" s="179"/>
      <c r="I2" s="179"/>
      <c r="J2" s="179"/>
      <c r="K2" s="179"/>
      <c r="L2" s="179"/>
      <c r="M2" s="179"/>
      <c r="N2" s="179"/>
      <c r="O2" s="179"/>
      <c r="P2" s="76"/>
    </row>
    <row r="3" ht="21.75" customHeight="1" spans="15:15">
      <c r="O3" s="63" t="s">
        <v>48</v>
      </c>
    </row>
    <row r="4" ht="18" customHeight="1" spans="1:15">
      <c r="A4" s="45" t="s">
        <v>139</v>
      </c>
      <c r="B4" s="45" t="s">
        <v>140</v>
      </c>
      <c r="C4" s="45" t="s">
        <v>141</v>
      </c>
      <c r="D4" s="45" t="s">
        <v>142</v>
      </c>
      <c r="E4" s="45"/>
      <c r="F4" s="45"/>
      <c r="G4" s="45"/>
      <c r="H4" s="45"/>
      <c r="I4" s="45"/>
      <c r="J4" s="45"/>
      <c r="K4" s="45"/>
      <c r="L4" s="45"/>
      <c r="M4" s="45"/>
      <c r="N4" s="45"/>
      <c r="O4" s="103"/>
    </row>
    <row r="5" ht="22.5" customHeight="1" spans="1:15">
      <c r="A5" s="45"/>
      <c r="B5" s="45"/>
      <c r="C5" s="45"/>
      <c r="D5" s="50" t="s">
        <v>143</v>
      </c>
      <c r="E5" s="50" t="s">
        <v>144</v>
      </c>
      <c r="F5" s="50"/>
      <c r="G5" s="50" t="s">
        <v>145</v>
      </c>
      <c r="H5" s="50" t="s">
        <v>146</v>
      </c>
      <c r="I5" s="50" t="s">
        <v>147</v>
      </c>
      <c r="J5" s="50" t="s">
        <v>148</v>
      </c>
      <c r="K5" s="50" t="s">
        <v>149</v>
      </c>
      <c r="L5" s="50" t="s">
        <v>130</v>
      </c>
      <c r="M5" s="50" t="s">
        <v>134</v>
      </c>
      <c r="N5" s="50" t="s">
        <v>132</v>
      </c>
      <c r="O5" s="50" t="s">
        <v>150</v>
      </c>
    </row>
    <row r="6" ht="33.95" customHeight="1" spans="1:15">
      <c r="A6" s="45"/>
      <c r="B6" s="45"/>
      <c r="C6" s="45"/>
      <c r="D6" s="50"/>
      <c r="E6" s="50" t="s">
        <v>151</v>
      </c>
      <c r="F6" s="50" t="s">
        <v>152</v>
      </c>
      <c r="G6" s="50"/>
      <c r="H6" s="50"/>
      <c r="I6" s="50"/>
      <c r="J6" s="50"/>
      <c r="K6" s="50"/>
      <c r="L6" s="50"/>
      <c r="M6" s="50"/>
      <c r="N6" s="50"/>
      <c r="O6" s="50"/>
    </row>
    <row r="7" customHeight="1" spans="1:15">
      <c r="A7" s="53" t="s">
        <v>153</v>
      </c>
      <c r="B7" s="53" t="s">
        <v>153</v>
      </c>
      <c r="C7" s="53">
        <v>1</v>
      </c>
      <c r="D7" s="53">
        <v>2</v>
      </c>
      <c r="E7" s="53">
        <v>3</v>
      </c>
      <c r="F7" s="53">
        <v>4</v>
      </c>
      <c r="G7" s="53">
        <v>5</v>
      </c>
      <c r="H7" s="53">
        <v>6</v>
      </c>
      <c r="I7" s="53">
        <v>7</v>
      </c>
      <c r="J7" s="53">
        <v>8</v>
      </c>
      <c r="K7" s="53">
        <v>9</v>
      </c>
      <c r="L7" s="53">
        <v>10</v>
      </c>
      <c r="M7" s="53">
        <v>11</v>
      </c>
      <c r="N7" s="53">
        <v>12</v>
      </c>
      <c r="O7" s="53">
        <v>13</v>
      </c>
    </row>
    <row r="8" customHeight="1" spans="1:15">
      <c r="A8" s="181">
        <v>316001</v>
      </c>
      <c r="B8" s="181" t="s">
        <v>154</v>
      </c>
      <c r="C8" s="162">
        <v>2863.242</v>
      </c>
      <c r="D8" s="162">
        <v>2863.242</v>
      </c>
      <c r="E8" s="162">
        <v>2863.242</v>
      </c>
      <c r="F8" s="162">
        <v>2365.06</v>
      </c>
      <c r="G8" s="56"/>
      <c r="H8" s="56"/>
      <c r="I8" s="56"/>
      <c r="J8" s="56"/>
      <c r="K8" s="56"/>
      <c r="L8" s="56"/>
      <c r="M8" s="56"/>
      <c r="N8" s="56"/>
      <c r="O8" s="56"/>
    </row>
    <row r="9" customHeight="1" spans="1:15">
      <c r="A9" s="56"/>
      <c r="B9" s="56"/>
      <c r="C9" s="56"/>
      <c r="D9" s="56"/>
      <c r="E9" s="56"/>
      <c r="F9" s="56"/>
      <c r="G9" s="56"/>
      <c r="H9" s="56"/>
      <c r="I9" s="56"/>
      <c r="J9" s="56"/>
      <c r="K9" s="56"/>
      <c r="L9" s="56"/>
      <c r="M9" s="56"/>
      <c r="N9" s="56"/>
      <c r="O9" s="56"/>
    </row>
    <row r="10" customHeight="1" spans="1:15">
      <c r="A10" s="56"/>
      <c r="B10" s="56"/>
      <c r="C10" s="56"/>
      <c r="D10" s="56"/>
      <c r="E10" s="56"/>
      <c r="F10" s="56"/>
      <c r="G10" s="56"/>
      <c r="H10" s="56"/>
      <c r="I10" s="56"/>
      <c r="J10" s="57"/>
      <c r="K10" s="57"/>
      <c r="L10" s="57"/>
      <c r="M10" s="57"/>
      <c r="N10" s="56"/>
      <c r="O10" s="56"/>
    </row>
    <row r="11" customHeight="1" spans="1:15">
      <c r="A11" s="56"/>
      <c r="B11" s="57"/>
      <c r="C11" s="57"/>
      <c r="D11" s="56"/>
      <c r="E11" s="56"/>
      <c r="F11" s="56"/>
      <c r="G11" s="56"/>
      <c r="H11" s="57"/>
      <c r="I11" s="57"/>
      <c r="J11" s="57"/>
      <c r="K11" s="57"/>
      <c r="L11" s="57"/>
      <c r="M11" s="57"/>
      <c r="N11" s="56"/>
      <c r="O11" s="56"/>
    </row>
    <row r="12" customHeight="1" spans="1:15">
      <c r="A12" s="56"/>
      <c r="B12" s="56"/>
      <c r="C12" s="56"/>
      <c r="D12" s="56"/>
      <c r="E12" s="56"/>
      <c r="F12" s="56"/>
      <c r="G12" s="56"/>
      <c r="H12" s="57"/>
      <c r="I12" s="57"/>
      <c r="J12" s="57"/>
      <c r="K12" s="57"/>
      <c r="L12" s="57"/>
      <c r="M12" s="57"/>
      <c r="N12" s="56"/>
      <c r="O12" s="56"/>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I31" sqref="I31"/>
    </sheetView>
  </sheetViews>
  <sheetFormatPr defaultColWidth="9"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79" t="s">
        <v>16</v>
      </c>
      <c r="B2" s="179"/>
      <c r="C2" s="179"/>
      <c r="D2" s="179"/>
      <c r="E2" s="179"/>
      <c r="F2" s="179"/>
      <c r="G2" s="179"/>
      <c r="H2" s="179"/>
      <c r="I2" s="179"/>
      <c r="J2" s="179"/>
      <c r="K2" s="179"/>
      <c r="L2" s="179"/>
      <c r="M2" s="179"/>
      <c r="N2" s="76"/>
    </row>
    <row r="3" ht="21.75" customHeight="1" spans="13:13">
      <c r="M3" s="63" t="s">
        <v>48</v>
      </c>
    </row>
    <row r="4" ht="15" customHeight="1" spans="1:13">
      <c r="A4" s="45" t="s">
        <v>139</v>
      </c>
      <c r="B4" s="45" t="s">
        <v>140</v>
      </c>
      <c r="C4" s="45" t="s">
        <v>141</v>
      </c>
      <c r="D4" s="45" t="s">
        <v>142</v>
      </c>
      <c r="E4" s="45"/>
      <c r="F4" s="45"/>
      <c r="G4" s="45"/>
      <c r="H4" s="45"/>
      <c r="I4" s="45"/>
      <c r="J4" s="45"/>
      <c r="K4" s="45"/>
      <c r="L4" s="45"/>
      <c r="M4" s="45"/>
    </row>
    <row r="5" ht="30" customHeight="1" spans="1:13">
      <c r="A5" s="45"/>
      <c r="B5" s="45"/>
      <c r="C5" s="45"/>
      <c r="D5" s="50" t="s">
        <v>143</v>
      </c>
      <c r="E5" s="50" t="s">
        <v>155</v>
      </c>
      <c r="F5" s="50"/>
      <c r="G5" s="50" t="s">
        <v>145</v>
      </c>
      <c r="H5" s="50" t="s">
        <v>147</v>
      </c>
      <c r="I5" s="50" t="s">
        <v>148</v>
      </c>
      <c r="J5" s="50" t="s">
        <v>149</v>
      </c>
      <c r="K5" s="50" t="s">
        <v>132</v>
      </c>
      <c r="L5" s="50" t="s">
        <v>150</v>
      </c>
      <c r="M5" s="50" t="s">
        <v>134</v>
      </c>
    </row>
    <row r="6" ht="40.5" customHeight="1" spans="1:13">
      <c r="A6" s="45"/>
      <c r="B6" s="45"/>
      <c r="C6" s="45"/>
      <c r="D6" s="50"/>
      <c r="E6" s="50" t="s">
        <v>151</v>
      </c>
      <c r="F6" s="50" t="s">
        <v>156</v>
      </c>
      <c r="G6" s="50"/>
      <c r="H6" s="50"/>
      <c r="I6" s="50"/>
      <c r="J6" s="50"/>
      <c r="K6" s="50"/>
      <c r="L6" s="50"/>
      <c r="M6" s="50"/>
    </row>
    <row r="7" customHeight="1" spans="1:13">
      <c r="A7" s="53" t="s">
        <v>153</v>
      </c>
      <c r="B7" s="53" t="s">
        <v>153</v>
      </c>
      <c r="C7" s="53">
        <v>1</v>
      </c>
      <c r="D7" s="53">
        <v>2</v>
      </c>
      <c r="E7" s="53">
        <v>3</v>
      </c>
      <c r="F7" s="53">
        <v>4</v>
      </c>
      <c r="G7" s="53">
        <v>5</v>
      </c>
      <c r="H7" s="53">
        <v>6</v>
      </c>
      <c r="I7" s="53">
        <v>7</v>
      </c>
      <c r="J7" s="53">
        <v>8</v>
      </c>
      <c r="K7" s="53">
        <v>9</v>
      </c>
      <c r="L7" s="53">
        <v>10</v>
      </c>
      <c r="M7" s="53">
        <v>11</v>
      </c>
    </row>
    <row r="8" customHeight="1" spans="1:13">
      <c r="A8" s="180">
        <v>316001</v>
      </c>
      <c r="B8" s="180" t="s">
        <v>154</v>
      </c>
      <c r="C8" s="162">
        <v>2863.242</v>
      </c>
      <c r="D8" s="162">
        <v>2863.242</v>
      </c>
      <c r="E8" s="162">
        <v>2863.242</v>
      </c>
      <c r="F8" s="162">
        <v>2365.06</v>
      </c>
      <c r="G8" s="56"/>
      <c r="H8" s="56"/>
      <c r="I8" s="56"/>
      <c r="J8" s="56"/>
      <c r="K8" s="56"/>
      <c r="L8" s="56"/>
      <c r="M8" s="56"/>
    </row>
    <row r="9" customHeight="1" spans="1:13">
      <c r="A9" s="56"/>
      <c r="B9" s="56"/>
      <c r="C9" s="56"/>
      <c r="D9" s="56"/>
      <c r="E9" s="56"/>
      <c r="F9" s="56"/>
      <c r="G9" s="56"/>
      <c r="H9" s="56"/>
      <c r="I9" s="56"/>
      <c r="J9" s="56"/>
      <c r="K9" s="56"/>
      <c r="L9" s="56"/>
      <c r="M9" s="56"/>
    </row>
    <row r="10" customHeight="1" spans="1:13">
      <c r="A10" s="56"/>
      <c r="B10" s="56"/>
      <c r="C10" s="56"/>
      <c r="D10" s="56"/>
      <c r="E10" s="56"/>
      <c r="F10" s="56"/>
      <c r="G10" s="56"/>
      <c r="H10" s="56"/>
      <c r="I10" s="56"/>
      <c r="J10" s="56"/>
      <c r="K10" s="56"/>
      <c r="L10" s="56"/>
      <c r="M10" s="56"/>
    </row>
    <row r="11" customHeight="1" spans="1:13">
      <c r="A11" s="56"/>
      <c r="B11" s="56"/>
      <c r="C11" s="56"/>
      <c r="D11" s="56"/>
      <c r="E11" s="56"/>
      <c r="F11" s="56"/>
      <c r="G11" s="56"/>
      <c r="H11" s="56"/>
      <c r="I11" s="57"/>
      <c r="J11" s="56"/>
      <c r="K11" s="56"/>
      <c r="L11" s="56"/>
      <c r="M11" s="56"/>
    </row>
    <row r="12" customHeight="1" spans="1:13">
      <c r="A12" s="56"/>
      <c r="B12" s="56"/>
      <c r="C12" s="56"/>
      <c r="D12" s="56"/>
      <c r="E12" s="56"/>
      <c r="F12" s="56"/>
      <c r="G12" s="56"/>
      <c r="H12" s="57"/>
      <c r="I12" s="57"/>
      <c r="J12" s="56"/>
      <c r="K12" s="56"/>
      <c r="L12" s="56"/>
      <c r="M12" s="56"/>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showGridLines="0" showZeros="0" workbookViewId="0">
      <selection activeCell="K12" sqref="K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2" t="s">
        <v>17</v>
      </c>
      <c r="B1" s="93"/>
      <c r="C1" s="93"/>
      <c r="D1" s="93"/>
      <c r="E1" s="93"/>
      <c r="F1" s="93"/>
      <c r="G1" s="93"/>
      <c r="H1" s="94"/>
    </row>
    <row r="2" ht="22.5" customHeight="1" spans="1:8">
      <c r="A2" s="95" t="s">
        <v>18</v>
      </c>
      <c r="B2" s="96"/>
      <c r="C2" s="96"/>
      <c r="D2" s="96"/>
      <c r="E2" s="96"/>
      <c r="F2" s="96"/>
      <c r="G2" s="96"/>
      <c r="H2" s="96"/>
    </row>
    <row r="3" ht="22.5" customHeight="1" spans="1:8">
      <c r="A3" s="97"/>
      <c r="B3" s="97"/>
      <c r="C3" s="98"/>
      <c r="D3" s="98"/>
      <c r="E3" s="99"/>
      <c r="F3" s="99"/>
      <c r="G3" s="99"/>
      <c r="H3" s="100" t="s">
        <v>48</v>
      </c>
    </row>
    <row r="4" ht="22.5" customHeight="1" spans="1:8">
      <c r="A4" s="101" t="s">
        <v>49</v>
      </c>
      <c r="B4" s="101"/>
      <c r="C4" s="101" t="s">
        <v>50</v>
      </c>
      <c r="D4" s="101"/>
      <c r="E4" s="101"/>
      <c r="F4" s="101"/>
      <c r="G4" s="101"/>
      <c r="H4" s="101"/>
    </row>
    <row r="5" ht="22.5" customHeight="1" spans="1:8">
      <c r="A5" s="101" t="s">
        <v>51</v>
      </c>
      <c r="B5" s="101" t="s">
        <v>52</v>
      </c>
      <c r="C5" s="101" t="s">
        <v>53</v>
      </c>
      <c r="D5" s="102" t="s">
        <v>52</v>
      </c>
      <c r="E5" s="101" t="s">
        <v>54</v>
      </c>
      <c r="F5" s="101" t="s">
        <v>52</v>
      </c>
      <c r="G5" s="101" t="s">
        <v>55</v>
      </c>
      <c r="H5" s="101" t="s">
        <v>52</v>
      </c>
    </row>
    <row r="6" ht="22.5" customHeight="1" spans="1:8">
      <c r="A6" s="161" t="s">
        <v>157</v>
      </c>
      <c r="B6" s="162">
        <v>2863.242</v>
      </c>
      <c r="C6" s="161" t="s">
        <v>157</v>
      </c>
      <c r="D6" s="162">
        <v>2863.242</v>
      </c>
      <c r="E6" s="108" t="s">
        <v>157</v>
      </c>
      <c r="F6" s="162">
        <f>F7+F12</f>
        <v>2863.242</v>
      </c>
      <c r="G6" s="108" t="s">
        <v>157</v>
      </c>
      <c r="H6" s="162">
        <v>2863.242</v>
      </c>
    </row>
    <row r="7" ht="22.5" customHeight="1" spans="1:8">
      <c r="A7" s="103" t="s">
        <v>158</v>
      </c>
      <c r="B7" s="162">
        <v>2863.242</v>
      </c>
      <c r="C7" s="163" t="s">
        <v>58</v>
      </c>
      <c r="D7" s="162">
        <v>498.182</v>
      </c>
      <c r="E7" s="108" t="s">
        <v>59</v>
      </c>
      <c r="F7" s="164">
        <f>SUM(F8:F10)</f>
        <v>498.182</v>
      </c>
      <c r="G7" s="108" t="s">
        <v>60</v>
      </c>
      <c r="H7" s="164">
        <v>385.02</v>
      </c>
    </row>
    <row r="8" ht="22.5" customHeight="1" spans="1:10">
      <c r="A8" s="165" t="s">
        <v>159</v>
      </c>
      <c r="B8" s="162">
        <v>2365.06</v>
      </c>
      <c r="C8" s="163" t="s">
        <v>62</v>
      </c>
      <c r="D8" s="162"/>
      <c r="E8" s="108" t="s">
        <v>63</v>
      </c>
      <c r="F8" s="164">
        <v>380.819</v>
      </c>
      <c r="G8" s="108" t="s">
        <v>64</v>
      </c>
      <c r="H8" s="162">
        <v>94.892</v>
      </c>
      <c r="J8" s="43"/>
    </row>
    <row r="9" ht="22.5" customHeight="1" spans="1:8">
      <c r="A9" s="103" t="s">
        <v>160</v>
      </c>
      <c r="C9" s="163" t="s">
        <v>66</v>
      </c>
      <c r="D9" s="162"/>
      <c r="E9" s="108" t="s">
        <v>67</v>
      </c>
      <c r="F9" s="162">
        <v>94.892</v>
      </c>
      <c r="G9" s="108" t="s">
        <v>68</v>
      </c>
      <c r="H9" s="164">
        <v>10</v>
      </c>
    </row>
    <row r="10" ht="22.5" customHeight="1" spans="1:8">
      <c r="A10" s="103" t="s">
        <v>161</v>
      </c>
      <c r="B10" s="162"/>
      <c r="C10" s="163" t="s">
        <v>70</v>
      </c>
      <c r="D10" s="162"/>
      <c r="E10" s="108" t="s">
        <v>71</v>
      </c>
      <c r="F10" s="164">
        <v>22.471</v>
      </c>
      <c r="G10" s="108" t="s">
        <v>72</v>
      </c>
      <c r="H10" s="106"/>
    </row>
    <row r="11" ht="22.5" customHeight="1" spans="1:8">
      <c r="A11" s="103"/>
      <c r="B11" s="162"/>
      <c r="C11" s="163" t="s">
        <v>74</v>
      </c>
      <c r="D11" s="162"/>
      <c r="E11" s="108" t="s">
        <v>75</v>
      </c>
      <c r="F11" s="164"/>
      <c r="G11" s="108" t="s">
        <v>76</v>
      </c>
      <c r="H11" s="106"/>
    </row>
    <row r="12" ht="22.5" customHeight="1" spans="1:8">
      <c r="A12" s="103"/>
      <c r="B12" s="162"/>
      <c r="C12" s="163" t="s">
        <v>78</v>
      </c>
      <c r="D12" s="162"/>
      <c r="E12" s="108" t="s">
        <v>79</v>
      </c>
      <c r="F12" s="164">
        <f>SUM(F13:F22)</f>
        <v>2365.06</v>
      </c>
      <c r="G12" s="108" t="s">
        <v>80</v>
      </c>
      <c r="H12" s="106"/>
    </row>
    <row r="13" ht="22.5" customHeight="1" spans="1:8">
      <c r="A13" s="103"/>
      <c r="B13" s="162"/>
      <c r="C13" s="163" t="s">
        <v>82</v>
      </c>
      <c r="D13" s="162"/>
      <c r="E13" s="166" t="s">
        <v>63</v>
      </c>
      <c r="F13" s="164">
        <v>4.2</v>
      </c>
      <c r="G13" s="108" t="s">
        <v>83</v>
      </c>
      <c r="H13" s="106">
        <v>100</v>
      </c>
    </row>
    <row r="14" ht="22.5" customHeight="1" spans="1:8">
      <c r="A14" s="103"/>
      <c r="B14" s="162"/>
      <c r="C14" s="163" t="s">
        <v>85</v>
      </c>
      <c r="D14" s="162">
        <v>114.2</v>
      </c>
      <c r="E14" s="166" t="s">
        <v>67</v>
      </c>
      <c r="F14" s="164"/>
      <c r="G14" s="108" t="s">
        <v>86</v>
      </c>
      <c r="H14" s="106"/>
    </row>
    <row r="15" ht="22.5" customHeight="1" spans="1:8">
      <c r="A15" s="167"/>
      <c r="B15" s="162"/>
      <c r="C15" s="163" t="s">
        <v>88</v>
      </c>
      <c r="D15" s="162">
        <f>D6-D7-D14</f>
        <v>2250.86</v>
      </c>
      <c r="E15" s="166" t="s">
        <v>89</v>
      </c>
      <c r="F15" s="168"/>
      <c r="G15" s="108" t="s">
        <v>90</v>
      </c>
      <c r="H15" s="164">
        <v>22.471</v>
      </c>
    </row>
    <row r="16" ht="22.5" customHeight="1" spans="1:8">
      <c r="A16" s="167"/>
      <c r="B16" s="162"/>
      <c r="C16" s="163" t="s">
        <v>92</v>
      </c>
      <c r="D16" s="162"/>
      <c r="E16" s="166" t="s">
        <v>93</v>
      </c>
      <c r="F16" s="164"/>
      <c r="G16" s="108" t="s">
        <v>94</v>
      </c>
      <c r="H16" s="164">
        <v>2250.86</v>
      </c>
    </row>
    <row r="17" ht="22.5" customHeight="1" spans="1:8">
      <c r="A17" s="167"/>
      <c r="B17" s="162"/>
      <c r="C17" s="163" t="s">
        <v>96</v>
      </c>
      <c r="D17" s="162"/>
      <c r="E17" s="166" t="s">
        <v>97</v>
      </c>
      <c r="F17" s="164"/>
      <c r="G17" s="108" t="s">
        <v>98</v>
      </c>
      <c r="H17" s="106"/>
    </row>
    <row r="18" ht="22.5" customHeight="1" spans="1:8">
      <c r="A18" s="167"/>
      <c r="B18" s="169"/>
      <c r="C18" s="163" t="s">
        <v>99</v>
      </c>
      <c r="D18" s="162"/>
      <c r="E18" s="166" t="s">
        <v>100</v>
      </c>
      <c r="F18" s="164">
        <v>10</v>
      </c>
      <c r="G18" s="108" t="s">
        <v>101</v>
      </c>
      <c r="H18" s="106"/>
    </row>
    <row r="19" ht="22.5" customHeight="1" spans="1:8">
      <c r="A19" s="110"/>
      <c r="B19" s="170"/>
      <c r="C19" s="163" t="s">
        <v>102</v>
      </c>
      <c r="D19" s="162"/>
      <c r="E19" s="166" t="s">
        <v>103</v>
      </c>
      <c r="F19" s="164"/>
      <c r="G19" s="108" t="s">
        <v>104</v>
      </c>
      <c r="H19" s="57"/>
    </row>
    <row r="20" ht="22.5" customHeight="1" spans="1:8">
      <c r="A20" s="110"/>
      <c r="B20" s="169"/>
      <c r="C20" s="163" t="s">
        <v>105</v>
      </c>
      <c r="D20" s="162"/>
      <c r="E20" s="166" t="s">
        <v>106</v>
      </c>
      <c r="F20" s="164"/>
      <c r="G20" s="108" t="s">
        <v>107</v>
      </c>
      <c r="H20" s="106"/>
    </row>
    <row r="21" ht="22.5" customHeight="1" spans="1:8">
      <c r="A21" s="56"/>
      <c r="B21" s="169"/>
      <c r="C21" s="163" t="s">
        <v>108</v>
      </c>
      <c r="D21" s="162"/>
      <c r="E21" s="166" t="s">
        <v>109</v>
      </c>
      <c r="F21" s="164">
        <v>2250.86</v>
      </c>
      <c r="G21" s="108" t="s">
        <v>110</v>
      </c>
      <c r="H21" s="171"/>
    </row>
    <row r="22" ht="22.5" customHeight="1" spans="1:8">
      <c r="A22" s="57"/>
      <c r="B22" s="169"/>
      <c r="C22" s="163" t="s">
        <v>111</v>
      </c>
      <c r="D22" s="162"/>
      <c r="E22" s="172" t="s">
        <v>112</v>
      </c>
      <c r="F22" s="164">
        <v>100</v>
      </c>
      <c r="G22" s="172"/>
      <c r="H22" s="106"/>
    </row>
    <row r="23" ht="22.5" customHeight="1" spans="1:8">
      <c r="A23" s="173"/>
      <c r="B23" s="169"/>
      <c r="C23" s="163" t="s">
        <v>113</v>
      </c>
      <c r="D23" s="162"/>
      <c r="E23" s="112" t="s">
        <v>114</v>
      </c>
      <c r="F23" s="112"/>
      <c r="G23" s="112"/>
      <c r="H23" s="106"/>
    </row>
    <row r="24" ht="22.5" customHeight="1" spans="1:8">
      <c r="A24" s="173"/>
      <c r="B24" s="169"/>
      <c r="C24" s="163" t="s">
        <v>115</v>
      </c>
      <c r="D24" s="162"/>
      <c r="E24" s="112" t="s">
        <v>116</v>
      </c>
      <c r="F24" s="112"/>
      <c r="G24" s="112"/>
      <c r="H24" s="106"/>
    </row>
    <row r="25" ht="22.5" customHeight="1" spans="1:9">
      <c r="A25" s="173"/>
      <c r="B25" s="169"/>
      <c r="C25" s="163" t="s">
        <v>117</v>
      </c>
      <c r="D25" s="162"/>
      <c r="E25" s="112" t="s">
        <v>118</v>
      </c>
      <c r="F25" s="112"/>
      <c r="G25" s="112"/>
      <c r="H25" s="106"/>
      <c r="I25" s="43"/>
    </row>
    <row r="26" ht="22.5" customHeight="1" spans="1:10">
      <c r="A26" s="173"/>
      <c r="B26" s="169"/>
      <c r="C26" s="163" t="s">
        <v>119</v>
      </c>
      <c r="D26" s="162"/>
      <c r="E26" s="108"/>
      <c r="F26" s="108"/>
      <c r="G26" s="108"/>
      <c r="H26" s="106"/>
      <c r="I26" s="43"/>
      <c r="J26" s="43"/>
    </row>
    <row r="27" ht="22.5" customHeight="1" spans="1:10">
      <c r="A27" s="57"/>
      <c r="B27" s="170"/>
      <c r="C27" s="163" t="s">
        <v>120</v>
      </c>
      <c r="D27" s="162"/>
      <c r="E27" s="108"/>
      <c r="F27" s="108"/>
      <c r="G27" s="108"/>
      <c r="H27" s="106"/>
      <c r="I27" s="43"/>
      <c r="J27" s="43"/>
    </row>
    <row r="28" ht="22.5" customHeight="1" spans="1:10">
      <c r="A28" s="173"/>
      <c r="B28" s="169"/>
      <c r="C28" s="163" t="s">
        <v>121</v>
      </c>
      <c r="D28" s="162"/>
      <c r="E28" s="108"/>
      <c r="F28" s="108"/>
      <c r="G28" s="108"/>
      <c r="H28" s="106"/>
      <c r="I28" s="43"/>
      <c r="J28" s="43"/>
    </row>
    <row r="29" ht="22.5" customHeight="1" spans="1:10">
      <c r="A29" s="57"/>
      <c r="B29" s="170"/>
      <c r="C29" s="163" t="s">
        <v>122</v>
      </c>
      <c r="D29" s="162"/>
      <c r="E29" s="108"/>
      <c r="F29" s="108"/>
      <c r="G29" s="108"/>
      <c r="H29" s="106"/>
      <c r="I29" s="43"/>
      <c r="J29" s="43"/>
    </row>
    <row r="30" ht="22.5" customHeight="1" spans="1:9">
      <c r="A30" s="57"/>
      <c r="B30" s="169"/>
      <c r="C30" s="163" t="s">
        <v>123</v>
      </c>
      <c r="D30" s="162"/>
      <c r="E30" s="108"/>
      <c r="F30" s="108"/>
      <c r="G30" s="108"/>
      <c r="H30" s="106"/>
      <c r="I30" s="43"/>
    </row>
    <row r="31" ht="22.5" customHeight="1" spans="1:8">
      <c r="A31" s="57"/>
      <c r="B31" s="169"/>
      <c r="C31" s="163" t="s">
        <v>124</v>
      </c>
      <c r="D31" s="162"/>
      <c r="E31" s="108"/>
      <c r="F31" s="108"/>
      <c r="G31" s="108"/>
      <c r="H31" s="106"/>
    </row>
    <row r="32" ht="22.5" customHeight="1" spans="1:8">
      <c r="A32" s="57"/>
      <c r="B32" s="169"/>
      <c r="C32" s="163" t="s">
        <v>125</v>
      </c>
      <c r="D32" s="162"/>
      <c r="E32" s="108"/>
      <c r="F32" s="108"/>
      <c r="G32" s="108"/>
      <c r="H32" s="106"/>
    </row>
    <row r="33" ht="22.5" customHeight="1" spans="1:10">
      <c r="A33" s="57"/>
      <c r="B33" s="169"/>
      <c r="C33" s="163" t="s">
        <v>126</v>
      </c>
      <c r="D33" s="162"/>
      <c r="E33" s="108"/>
      <c r="F33" s="108"/>
      <c r="G33" s="108"/>
      <c r="H33" s="106"/>
      <c r="I33" s="43"/>
      <c r="J33" s="43"/>
    </row>
    <row r="34" ht="22.5" customHeight="1" spans="1:8">
      <c r="A34" s="56"/>
      <c r="B34" s="169"/>
      <c r="C34" s="163" t="s">
        <v>127</v>
      </c>
      <c r="D34" s="162"/>
      <c r="E34" s="108"/>
      <c r="F34" s="108"/>
      <c r="G34" s="108"/>
      <c r="H34" s="106"/>
    </row>
    <row r="35" ht="22.5" customHeight="1" spans="1:8">
      <c r="A35" s="57"/>
      <c r="B35" s="169"/>
      <c r="C35" s="105"/>
      <c r="D35" s="162"/>
      <c r="E35" s="103"/>
      <c r="F35" s="103"/>
      <c r="G35" s="103"/>
      <c r="H35" s="114"/>
    </row>
    <row r="36" ht="18" customHeight="1" spans="1:8">
      <c r="A36" s="102" t="s">
        <v>128</v>
      </c>
      <c r="B36" s="162">
        <v>2863.242</v>
      </c>
      <c r="C36" s="102" t="s">
        <v>129</v>
      </c>
      <c r="D36" s="174">
        <f t="shared" ref="D36:H36" si="0">D6</f>
        <v>2863.242</v>
      </c>
      <c r="E36" s="102" t="s">
        <v>129</v>
      </c>
      <c r="F36" s="174">
        <f>F6</f>
        <v>2863.242</v>
      </c>
      <c r="G36" s="102" t="s">
        <v>129</v>
      </c>
      <c r="H36" s="174">
        <f>H6</f>
        <v>2863.242</v>
      </c>
    </row>
    <row r="37" ht="18" customHeight="1" spans="1:8">
      <c r="A37" s="163" t="s">
        <v>134</v>
      </c>
      <c r="B37" s="169"/>
      <c r="C37" s="167" t="s">
        <v>131</v>
      </c>
      <c r="D37" s="175"/>
      <c r="E37" s="167" t="s">
        <v>131</v>
      </c>
      <c r="F37" s="167"/>
      <c r="G37" s="167" t="s">
        <v>131</v>
      </c>
      <c r="H37" s="167"/>
    </row>
    <row r="38" ht="18" customHeight="1" spans="1:8">
      <c r="A38" s="163"/>
      <c r="C38" s="110"/>
      <c r="E38" s="110"/>
      <c r="F38" s="110"/>
      <c r="G38" s="110"/>
      <c r="H38" s="110"/>
    </row>
    <row r="39" ht="22.5" customHeight="1" spans="1:8">
      <c r="A39" s="163"/>
      <c r="B39" s="169"/>
      <c r="C39" s="176"/>
      <c r="D39" s="175">
        <v>0</v>
      </c>
      <c r="E39" s="57"/>
      <c r="F39" s="57"/>
      <c r="G39" s="57"/>
      <c r="H39" s="57"/>
    </row>
    <row r="40" ht="21" customHeight="1" spans="1:8">
      <c r="A40" s="57"/>
      <c r="B40" s="169"/>
      <c r="C40" s="56"/>
      <c r="D40" s="162"/>
      <c r="E40" s="56"/>
      <c r="F40" s="56"/>
      <c r="G40" s="56"/>
      <c r="H40" s="56"/>
    </row>
    <row r="41" ht="18" customHeight="1" spans="1:8">
      <c r="A41" s="101" t="s">
        <v>137</v>
      </c>
      <c r="B41" s="162">
        <v>2863.242</v>
      </c>
      <c r="C41" s="177" t="s">
        <v>138</v>
      </c>
      <c r="D41" s="178">
        <f t="shared" ref="D41:H41" si="1">D36</f>
        <v>2863.242</v>
      </c>
      <c r="E41" s="101" t="s">
        <v>138</v>
      </c>
      <c r="F41" s="178">
        <f>F36</f>
        <v>2863.242</v>
      </c>
      <c r="G41" s="101" t="s">
        <v>138</v>
      </c>
      <c r="H41" s="178">
        <f>H36</f>
        <v>2863.242</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8:8">
      <c r="H48" s="43"/>
    </row>
    <row r="49" customHeight="1" spans="8:8">
      <c r="H49" s="43"/>
    </row>
    <row r="50" customHeight="1" spans="8:8">
      <c r="H50" s="43"/>
    </row>
    <row r="51" customHeight="1" spans="8:8">
      <c r="H51" s="43"/>
    </row>
    <row r="52" customHeight="1" spans="8:8">
      <c r="H52" s="43"/>
    </row>
    <row r="53" customHeight="1" spans="8:8">
      <c r="H53" s="43"/>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F25" sqref="F25"/>
    </sheetView>
  </sheetViews>
  <sheetFormatPr defaultColWidth="9"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4" t="s">
        <v>20</v>
      </c>
      <c r="B2" s="64"/>
      <c r="C2" s="64"/>
      <c r="D2" s="64"/>
      <c r="E2" s="64"/>
      <c r="F2" s="64"/>
      <c r="G2" s="64"/>
    </row>
    <row r="3" ht="22.5" customHeight="1" spans="7:7">
      <c r="G3" s="63" t="s">
        <v>48</v>
      </c>
    </row>
    <row r="4" ht="22.5" customHeight="1" spans="1:7">
      <c r="A4" s="66" t="s">
        <v>162</v>
      </c>
      <c r="B4" s="66" t="s">
        <v>163</v>
      </c>
      <c r="C4" s="66" t="s">
        <v>143</v>
      </c>
      <c r="D4" s="66" t="s">
        <v>164</v>
      </c>
      <c r="E4" s="66" t="s">
        <v>165</v>
      </c>
      <c r="F4" s="66" t="s">
        <v>166</v>
      </c>
      <c r="G4" s="66" t="s">
        <v>167</v>
      </c>
    </row>
    <row r="5" ht="15.75" customHeight="1" spans="1:7">
      <c r="A5" s="53" t="s">
        <v>153</v>
      </c>
      <c r="B5" s="53" t="s">
        <v>153</v>
      </c>
      <c r="C5" s="53">
        <v>1</v>
      </c>
      <c r="D5" s="53">
        <v>2</v>
      </c>
      <c r="E5" s="53">
        <v>3</v>
      </c>
      <c r="F5" s="53">
        <v>4</v>
      </c>
      <c r="G5" s="53" t="s">
        <v>153</v>
      </c>
    </row>
    <row r="6" ht="24.75" customHeight="1" spans="1:7">
      <c r="A6" s="156">
        <v>201</v>
      </c>
      <c r="B6" s="157" t="s">
        <v>168</v>
      </c>
      <c r="C6" s="90">
        <f>SUM(D6:F6)</f>
        <v>498.182</v>
      </c>
      <c r="D6" s="90">
        <v>403.29</v>
      </c>
      <c r="E6" s="90">
        <v>94.892</v>
      </c>
      <c r="F6" s="158"/>
      <c r="G6" s="158"/>
    </row>
    <row r="7" ht="24.75" customHeight="1" spans="1:7">
      <c r="A7" s="156">
        <v>20110</v>
      </c>
      <c r="B7" s="157" t="s">
        <v>169</v>
      </c>
      <c r="C7" s="90">
        <f t="shared" ref="C7:C18" si="0">SUM(D7:F7)</f>
        <v>498.182</v>
      </c>
      <c r="D7" s="90">
        <v>403.29</v>
      </c>
      <c r="E7" s="90">
        <v>94.892</v>
      </c>
      <c r="F7" s="158"/>
      <c r="G7" s="158"/>
    </row>
    <row r="8" ht="24.75" customHeight="1" spans="1:7">
      <c r="A8" s="90">
        <v>2011001</v>
      </c>
      <c r="B8" s="159" t="s">
        <v>170</v>
      </c>
      <c r="C8" s="90">
        <f t="shared" si="0"/>
        <v>498.182</v>
      </c>
      <c r="D8" s="90">
        <v>403.29</v>
      </c>
      <c r="E8" s="90">
        <v>94.892</v>
      </c>
      <c r="F8" s="90">
        <v>0</v>
      </c>
      <c r="G8" s="160"/>
    </row>
    <row r="9" ht="24.75" customHeight="1" spans="1:7">
      <c r="A9" s="90">
        <v>208</v>
      </c>
      <c r="B9" s="159" t="s">
        <v>171</v>
      </c>
      <c r="C9" s="90">
        <f t="shared" si="0"/>
        <v>1482.46</v>
      </c>
      <c r="D9" s="90">
        <v>0</v>
      </c>
      <c r="E9" s="90">
        <v>0</v>
      </c>
      <c r="F9" s="90">
        <f>F15+F13+F11</f>
        <v>1482.46</v>
      </c>
      <c r="G9" s="160"/>
    </row>
    <row r="10" ht="24.75" customHeight="1" spans="1:7">
      <c r="A10" s="90">
        <v>20801</v>
      </c>
      <c r="B10" s="159" t="s">
        <v>172</v>
      </c>
      <c r="C10" s="90">
        <f t="shared" si="0"/>
        <v>14.2</v>
      </c>
      <c r="D10" s="90">
        <v>0</v>
      </c>
      <c r="E10" s="90">
        <v>0</v>
      </c>
      <c r="F10" s="90">
        <v>14.2</v>
      </c>
      <c r="G10" s="160"/>
    </row>
    <row r="11" ht="24.75" customHeight="1" spans="1:7">
      <c r="A11" s="90">
        <v>2080108</v>
      </c>
      <c r="B11" s="159" t="s">
        <v>173</v>
      </c>
      <c r="C11" s="90">
        <f t="shared" si="0"/>
        <v>14.2</v>
      </c>
      <c r="D11" s="90"/>
      <c r="E11" s="90"/>
      <c r="F11" s="90">
        <v>14.2</v>
      </c>
      <c r="G11" s="159"/>
    </row>
    <row r="12" ht="24.75" customHeight="1" spans="1:7">
      <c r="A12" s="90">
        <v>20807</v>
      </c>
      <c r="B12" s="159" t="s">
        <v>174</v>
      </c>
      <c r="C12" s="90">
        <f t="shared" si="0"/>
        <v>100</v>
      </c>
      <c r="D12" s="90" t="s">
        <v>175</v>
      </c>
      <c r="E12" s="90">
        <v>0</v>
      </c>
      <c r="F12" s="90">
        <v>100</v>
      </c>
      <c r="G12" s="159"/>
    </row>
    <row r="13" ht="24.75" customHeight="1" spans="1:7">
      <c r="A13" s="90">
        <v>2080799</v>
      </c>
      <c r="B13" s="159" t="s">
        <v>176</v>
      </c>
      <c r="C13" s="90">
        <f t="shared" si="0"/>
        <v>100</v>
      </c>
      <c r="D13" s="90"/>
      <c r="E13" s="90"/>
      <c r="F13" s="90">
        <v>100</v>
      </c>
      <c r="G13" s="159"/>
    </row>
    <row r="14" ht="24.75" customHeight="1" spans="1:7">
      <c r="A14" s="90">
        <v>20826</v>
      </c>
      <c r="B14" s="159" t="s">
        <v>177</v>
      </c>
      <c r="C14" s="90">
        <f t="shared" si="0"/>
        <v>1368.26</v>
      </c>
      <c r="D14" s="90">
        <v>0</v>
      </c>
      <c r="E14" s="90">
        <v>0</v>
      </c>
      <c r="F14" s="90">
        <v>1368.26</v>
      </c>
      <c r="G14" s="159"/>
    </row>
    <row r="15" ht="24.75" customHeight="1" spans="1:7">
      <c r="A15" s="90">
        <v>2082602</v>
      </c>
      <c r="B15" s="159" t="s">
        <v>178</v>
      </c>
      <c r="C15" s="90">
        <f t="shared" si="0"/>
        <v>1368.26</v>
      </c>
      <c r="D15" s="90"/>
      <c r="E15" s="90"/>
      <c r="F15" s="90">
        <v>1368.26</v>
      </c>
      <c r="G15" s="159"/>
    </row>
    <row r="16" ht="24.75" customHeight="1" spans="1:7">
      <c r="A16" s="90">
        <v>210</v>
      </c>
      <c r="B16" s="159" t="s">
        <v>179</v>
      </c>
      <c r="C16" s="90">
        <f t="shared" si="0"/>
        <v>882.6</v>
      </c>
      <c r="D16" s="90">
        <v>0</v>
      </c>
      <c r="E16" s="90">
        <v>0</v>
      </c>
      <c r="F16" s="90">
        <v>882.6</v>
      </c>
      <c r="G16" s="159"/>
    </row>
    <row r="17" ht="24.75" customHeight="1" spans="1:7">
      <c r="A17" s="90">
        <v>21012</v>
      </c>
      <c r="B17" s="159" t="s">
        <v>180</v>
      </c>
      <c r="C17" s="90">
        <f t="shared" si="0"/>
        <v>882.6</v>
      </c>
      <c r="D17" s="90">
        <v>0</v>
      </c>
      <c r="E17" s="90">
        <v>0</v>
      </c>
      <c r="F17" s="90">
        <v>882.6</v>
      </c>
      <c r="G17" s="159"/>
    </row>
    <row r="18" ht="24.75" customHeight="1" spans="1:7">
      <c r="A18" s="90">
        <v>2101202</v>
      </c>
      <c r="B18" s="159" t="s">
        <v>181</v>
      </c>
      <c r="C18" s="90">
        <f t="shared" si="0"/>
        <v>882.6</v>
      </c>
      <c r="D18" s="90"/>
      <c r="E18" s="90"/>
      <c r="F18" s="90">
        <v>882.6</v>
      </c>
      <c r="G18" s="159"/>
    </row>
    <row r="19" customHeight="1" spans="1:7">
      <c r="A19" s="43"/>
      <c r="B19" s="43"/>
      <c r="C19" s="43"/>
      <c r="D19" s="43"/>
      <c r="E19" s="43"/>
      <c r="F19" s="43"/>
      <c r="G19" s="43"/>
    </row>
    <row r="20" customHeight="1" spans="2:2">
      <c r="B20" s="43"/>
    </row>
    <row r="21" customHeight="1" spans="2:2">
      <c r="B21" s="43"/>
    </row>
    <row r="22" customHeight="1" spans="2:2">
      <c r="B22" s="43"/>
    </row>
    <row r="23" customHeight="1" spans="2:2">
      <c r="B23" s="43"/>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workbookViewId="0">
      <selection activeCell="G28" sqref="G28"/>
    </sheetView>
  </sheetViews>
  <sheetFormatPr defaultColWidth="9" defaultRowHeight="12.75" customHeight="1"/>
  <cols>
    <col min="1" max="1" width="19" customWidth="1"/>
    <col min="2" max="2" width="24.6666666666667" customWidth="1"/>
    <col min="3" max="3" width="21.5" customWidth="1"/>
    <col min="4" max="4" width="23" customWidth="1"/>
    <col min="5" max="9" width="21.3333333333333" customWidth="1"/>
    <col min="10" max="10" width="9.16666666666667" customWidth="1"/>
  </cols>
  <sheetData>
    <row r="1" ht="30" customHeight="1" spans="1:1">
      <c r="A1" s="43" t="s">
        <v>21</v>
      </c>
    </row>
    <row r="2" ht="28.5" customHeight="1" spans="1:9">
      <c r="A2" s="64" t="s">
        <v>22</v>
      </c>
      <c r="B2" s="64"/>
      <c r="C2" s="64"/>
      <c r="D2" s="64"/>
      <c r="E2" s="64"/>
      <c r="F2" s="64"/>
      <c r="G2" s="64"/>
      <c r="H2" s="64"/>
      <c r="I2" s="64"/>
    </row>
    <row r="3" ht="22.5" customHeight="1" spans="9:9">
      <c r="I3" s="63" t="s">
        <v>48</v>
      </c>
    </row>
    <row r="4" ht="22.5" customHeight="1" spans="1:9">
      <c r="A4" s="66" t="s">
        <v>182</v>
      </c>
      <c r="B4" s="66" t="s">
        <v>183</v>
      </c>
      <c r="C4" s="66" t="s">
        <v>184</v>
      </c>
      <c r="D4" s="66" t="s">
        <v>185</v>
      </c>
      <c r="E4" s="66" t="s">
        <v>143</v>
      </c>
      <c r="F4" s="66" t="s">
        <v>164</v>
      </c>
      <c r="G4" s="66" t="s">
        <v>165</v>
      </c>
      <c r="H4" s="66" t="s">
        <v>166</v>
      </c>
      <c r="I4" s="66" t="s">
        <v>167</v>
      </c>
    </row>
    <row r="5" ht="15.75" customHeight="1" spans="1:9">
      <c r="A5" s="53" t="s">
        <v>153</v>
      </c>
      <c r="B5" s="53" t="s">
        <v>153</v>
      </c>
      <c r="C5" s="84" t="s">
        <v>153</v>
      </c>
      <c r="D5" s="53" t="s">
        <v>153</v>
      </c>
      <c r="E5" s="53">
        <v>1</v>
      </c>
      <c r="F5" s="53">
        <v>2</v>
      </c>
      <c r="G5" s="53">
        <v>3</v>
      </c>
      <c r="H5" s="53">
        <v>4</v>
      </c>
      <c r="I5" s="53" t="s">
        <v>153</v>
      </c>
    </row>
    <row r="6" customHeight="1" spans="1:9">
      <c r="A6" s="115" t="s">
        <v>186</v>
      </c>
      <c r="B6" s="115" t="s">
        <v>187</v>
      </c>
      <c r="C6" s="116">
        <v>501</v>
      </c>
      <c r="D6" s="117" t="s">
        <v>188</v>
      </c>
      <c r="E6" s="118">
        <f>SUM(F6:H6)</f>
        <v>380.82</v>
      </c>
      <c r="F6" s="118">
        <f>SUM(F7:F10)</f>
        <v>380.82</v>
      </c>
      <c r="G6" s="118"/>
      <c r="H6" s="150"/>
      <c r="I6" s="150"/>
    </row>
    <row r="7" customHeight="1" spans="1:9">
      <c r="A7" s="115" t="s">
        <v>189</v>
      </c>
      <c r="B7" s="115" t="s">
        <v>190</v>
      </c>
      <c r="C7" s="119" t="s">
        <v>191</v>
      </c>
      <c r="D7" s="120" t="s">
        <v>192</v>
      </c>
      <c r="E7" s="121">
        <v>380.82</v>
      </c>
      <c r="F7" s="121">
        <v>380.82</v>
      </c>
      <c r="G7" s="122"/>
      <c r="H7" s="150"/>
      <c r="I7" s="150"/>
    </row>
    <row r="8" customHeight="1" spans="1:9">
      <c r="A8" s="115" t="s">
        <v>193</v>
      </c>
      <c r="B8" s="115" t="s">
        <v>194</v>
      </c>
      <c r="C8" s="123"/>
      <c r="D8" s="124"/>
      <c r="E8" s="125"/>
      <c r="F8" s="125"/>
      <c r="G8" s="126"/>
      <c r="H8" s="150"/>
      <c r="I8" s="150"/>
    </row>
    <row r="9" customHeight="1" spans="1:9">
      <c r="A9" s="115" t="s">
        <v>195</v>
      </c>
      <c r="B9" s="115" t="s">
        <v>196</v>
      </c>
      <c r="C9" s="127"/>
      <c r="D9" s="128"/>
      <c r="E9" s="129"/>
      <c r="F9" s="129"/>
      <c r="G9" s="130"/>
      <c r="H9" s="150"/>
      <c r="I9" s="150"/>
    </row>
    <row r="10" customHeight="1" spans="1:9">
      <c r="A10" s="115" t="s">
        <v>197</v>
      </c>
      <c r="B10" s="115" t="s">
        <v>198</v>
      </c>
      <c r="C10" s="151" t="s">
        <v>199</v>
      </c>
      <c r="D10" s="117" t="s">
        <v>200</v>
      </c>
      <c r="E10" s="118">
        <f>SUM(F10:H10)</f>
        <v>4.2</v>
      </c>
      <c r="F10" s="118"/>
      <c r="G10" s="118"/>
      <c r="H10" s="150">
        <v>4.2</v>
      </c>
      <c r="I10" s="150"/>
    </row>
    <row r="11" customHeight="1" spans="1:9">
      <c r="A11" s="115" t="s">
        <v>201</v>
      </c>
      <c r="B11" s="115" t="s">
        <v>202</v>
      </c>
      <c r="C11" s="115" t="s">
        <v>203</v>
      </c>
      <c r="D11" s="152" t="s">
        <v>204</v>
      </c>
      <c r="E11" s="57">
        <f>SUM(E12:E28)</f>
        <v>94.892</v>
      </c>
      <c r="F11" s="118"/>
      <c r="G11" s="153"/>
      <c r="H11" s="150"/>
      <c r="I11" s="150"/>
    </row>
    <row r="12" customHeight="1" spans="1:9">
      <c r="A12" s="115" t="s">
        <v>205</v>
      </c>
      <c r="B12" s="115" t="s">
        <v>206</v>
      </c>
      <c r="C12" s="131" t="s">
        <v>207</v>
      </c>
      <c r="D12" s="120" t="s">
        <v>208</v>
      </c>
      <c r="E12" s="132">
        <v>76.392</v>
      </c>
      <c r="F12" s="133"/>
      <c r="G12" s="118">
        <v>11.5</v>
      </c>
      <c r="H12" s="150"/>
      <c r="I12" s="150"/>
    </row>
    <row r="13" customHeight="1" spans="1:9">
      <c r="A13" s="115" t="s">
        <v>209</v>
      </c>
      <c r="B13" s="115" t="s">
        <v>210</v>
      </c>
      <c r="C13" s="134"/>
      <c r="D13" s="124"/>
      <c r="E13" s="135"/>
      <c r="F13" s="136"/>
      <c r="G13" s="118">
        <v>3</v>
      </c>
      <c r="H13" s="150"/>
      <c r="I13" s="150"/>
    </row>
    <row r="14" customHeight="1" spans="1:9">
      <c r="A14" s="115" t="s">
        <v>211</v>
      </c>
      <c r="B14" s="115" t="s">
        <v>212</v>
      </c>
      <c r="C14" s="134"/>
      <c r="D14" s="124"/>
      <c r="E14" s="135"/>
      <c r="F14" s="136"/>
      <c r="G14" s="118">
        <v>0.1</v>
      </c>
      <c r="H14" s="150"/>
      <c r="I14" s="150"/>
    </row>
    <row r="15" customHeight="1" spans="1:9">
      <c r="A15" s="115" t="s">
        <v>213</v>
      </c>
      <c r="B15" s="115" t="s">
        <v>214</v>
      </c>
      <c r="C15" s="134"/>
      <c r="D15" s="124"/>
      <c r="E15" s="135"/>
      <c r="F15" s="136"/>
      <c r="G15" s="118">
        <v>0.692</v>
      </c>
      <c r="H15" s="150"/>
      <c r="I15" s="150"/>
    </row>
    <row r="16" customHeight="1" spans="1:9">
      <c r="A16" s="115" t="s">
        <v>215</v>
      </c>
      <c r="B16" s="115" t="s">
        <v>216</v>
      </c>
      <c r="C16" s="134"/>
      <c r="D16" s="124"/>
      <c r="E16" s="135"/>
      <c r="F16" s="136"/>
      <c r="G16" s="118">
        <v>6</v>
      </c>
      <c r="H16" s="150"/>
      <c r="I16" s="150"/>
    </row>
    <row r="17" customHeight="1" spans="1:9">
      <c r="A17" s="115" t="s">
        <v>217</v>
      </c>
      <c r="B17" s="115" t="s">
        <v>218</v>
      </c>
      <c r="C17" s="134"/>
      <c r="D17" s="124"/>
      <c r="E17" s="135"/>
      <c r="F17" s="136"/>
      <c r="G17" s="118">
        <v>2.2</v>
      </c>
      <c r="H17" s="150"/>
      <c r="I17" s="150"/>
    </row>
    <row r="18" customHeight="1" spans="1:9">
      <c r="A18" s="115" t="s">
        <v>219</v>
      </c>
      <c r="B18" s="134" t="s">
        <v>220</v>
      </c>
      <c r="C18" s="134"/>
      <c r="D18" s="124"/>
      <c r="E18" s="135"/>
      <c r="F18" s="136"/>
      <c r="G18" s="137">
        <v>0.7</v>
      </c>
      <c r="H18" s="150"/>
      <c r="I18" s="150"/>
    </row>
    <row r="19" customHeight="1" spans="1:9">
      <c r="A19" s="115" t="s">
        <v>221</v>
      </c>
      <c r="B19" s="115" t="s">
        <v>222</v>
      </c>
      <c r="C19" s="134"/>
      <c r="D19" s="124"/>
      <c r="E19" s="135"/>
      <c r="F19" s="136"/>
      <c r="G19" s="118">
        <v>16</v>
      </c>
      <c r="H19" s="150"/>
      <c r="I19" s="150"/>
    </row>
    <row r="20" customHeight="1" spans="1:9">
      <c r="A20" s="115" t="s">
        <v>223</v>
      </c>
      <c r="B20" s="115" t="s">
        <v>224</v>
      </c>
      <c r="C20" s="134"/>
      <c r="D20" s="124"/>
      <c r="E20" s="135"/>
      <c r="F20" s="136"/>
      <c r="G20" s="118">
        <v>0.2</v>
      </c>
      <c r="H20" s="150"/>
      <c r="I20" s="150"/>
    </row>
    <row r="21" customHeight="1" spans="1:9">
      <c r="A21" s="115" t="s">
        <v>225</v>
      </c>
      <c r="B21" s="115" t="s">
        <v>226</v>
      </c>
      <c r="C21" s="138"/>
      <c r="D21" s="128"/>
      <c r="E21" s="139"/>
      <c r="F21" s="140"/>
      <c r="G21" s="118">
        <v>36</v>
      </c>
      <c r="H21" s="150"/>
      <c r="I21" s="150"/>
    </row>
    <row r="22" customHeight="1" spans="1:9">
      <c r="A22" s="115" t="s">
        <v>227</v>
      </c>
      <c r="B22" s="115" t="s">
        <v>228</v>
      </c>
      <c r="C22" s="115" t="s">
        <v>229</v>
      </c>
      <c r="D22" s="115" t="s">
        <v>228</v>
      </c>
      <c r="E22" s="141">
        <f>G22</f>
        <v>1.2</v>
      </c>
      <c r="F22" s="118"/>
      <c r="G22" s="118">
        <v>1.2</v>
      </c>
      <c r="H22" s="150"/>
      <c r="I22" s="150"/>
    </row>
    <row r="23" customHeight="1" spans="1:9">
      <c r="A23" s="115" t="s">
        <v>230</v>
      </c>
      <c r="B23" s="115" t="s">
        <v>231</v>
      </c>
      <c r="C23" s="115" t="s">
        <v>232</v>
      </c>
      <c r="D23" s="115" t="s">
        <v>231</v>
      </c>
      <c r="E23" s="141">
        <f t="shared" ref="E23:E25" si="0">G23</f>
        <v>1.5</v>
      </c>
      <c r="F23" s="118"/>
      <c r="G23" s="118">
        <v>1.5</v>
      </c>
      <c r="H23" s="150"/>
      <c r="I23" s="150"/>
    </row>
    <row r="24" customHeight="1" spans="1:9">
      <c r="A24" s="115" t="s">
        <v>233</v>
      </c>
      <c r="B24" s="115" t="s">
        <v>234</v>
      </c>
      <c r="C24" s="115" t="s">
        <v>235</v>
      </c>
      <c r="D24" s="115" t="s">
        <v>234</v>
      </c>
      <c r="E24" s="141">
        <f t="shared" si="0"/>
        <v>2</v>
      </c>
      <c r="F24" s="118"/>
      <c r="G24" s="118">
        <v>2</v>
      </c>
      <c r="H24" s="150"/>
      <c r="I24" s="150"/>
    </row>
    <row r="25" customHeight="1" spans="1:9">
      <c r="A25" s="115" t="s">
        <v>236</v>
      </c>
      <c r="B25" s="115" t="s">
        <v>237</v>
      </c>
      <c r="C25" s="115" t="s">
        <v>238</v>
      </c>
      <c r="D25" s="115" t="s">
        <v>237</v>
      </c>
      <c r="E25" s="141">
        <f t="shared" si="0"/>
        <v>2</v>
      </c>
      <c r="G25" s="118">
        <v>2</v>
      </c>
      <c r="H25" s="150"/>
      <c r="I25" s="150"/>
    </row>
    <row r="26" customHeight="1" spans="1:9">
      <c r="A26" s="115" t="s">
        <v>239</v>
      </c>
      <c r="B26" s="115" t="s">
        <v>240</v>
      </c>
      <c r="C26" s="131" t="s">
        <v>241</v>
      </c>
      <c r="D26" s="120" t="s">
        <v>242</v>
      </c>
      <c r="E26" s="121">
        <v>10</v>
      </c>
      <c r="F26" s="118"/>
      <c r="G26" s="118">
        <v>6</v>
      </c>
      <c r="H26" s="150"/>
      <c r="I26" s="150"/>
    </row>
    <row r="27" customHeight="1" spans="1:9">
      <c r="A27" s="115" t="s">
        <v>243</v>
      </c>
      <c r="B27" s="115" t="s">
        <v>244</v>
      </c>
      <c r="C27" s="138"/>
      <c r="D27" s="128"/>
      <c r="E27" s="129"/>
      <c r="F27" s="142"/>
      <c r="G27" s="118">
        <v>4</v>
      </c>
      <c r="H27" s="150"/>
      <c r="I27" s="150"/>
    </row>
    <row r="28" customHeight="1" spans="1:9">
      <c r="A28" s="115" t="s">
        <v>245</v>
      </c>
      <c r="B28" s="115" t="s">
        <v>246</v>
      </c>
      <c r="C28" s="115" t="s">
        <v>247</v>
      </c>
      <c r="D28" s="115" t="s">
        <v>246</v>
      </c>
      <c r="E28" s="141">
        <f>G28</f>
        <v>1.8</v>
      </c>
      <c r="F28" s="118"/>
      <c r="G28" s="118">
        <v>1.8</v>
      </c>
      <c r="H28" s="150"/>
      <c r="I28" s="155" t="s">
        <v>248</v>
      </c>
    </row>
    <row r="29" customHeight="1" spans="1:9">
      <c r="A29" s="115" t="s">
        <v>249</v>
      </c>
      <c r="B29" s="115" t="s">
        <v>250</v>
      </c>
      <c r="C29" s="143" t="s">
        <v>251</v>
      </c>
      <c r="D29" s="115" t="s">
        <v>250</v>
      </c>
      <c r="E29" s="118">
        <f>SUM(F29:H29)</f>
        <v>22.47</v>
      </c>
      <c r="F29" s="118">
        <v>22.47</v>
      </c>
      <c r="G29" s="118"/>
      <c r="H29" s="150"/>
      <c r="I29" s="150"/>
    </row>
    <row r="30" customHeight="1" spans="1:9">
      <c r="A30" s="115" t="s">
        <v>252</v>
      </c>
      <c r="B30" s="115" t="s">
        <v>253</v>
      </c>
      <c r="C30" s="143" t="s">
        <v>254</v>
      </c>
      <c r="D30" s="115" t="s">
        <v>253</v>
      </c>
      <c r="E30" s="118">
        <f t="shared" ref="E30:E36" si="1">SUM(F30:H30)</f>
        <v>22.47</v>
      </c>
      <c r="F30" s="118">
        <v>22.47</v>
      </c>
      <c r="G30" s="118"/>
      <c r="H30" s="150"/>
      <c r="I30" s="150"/>
    </row>
    <row r="31" customHeight="1" spans="1:9">
      <c r="A31" s="115" t="s">
        <v>255</v>
      </c>
      <c r="B31" s="115" t="s">
        <v>256</v>
      </c>
      <c r="C31" s="143" t="s">
        <v>257</v>
      </c>
      <c r="D31" s="117" t="s">
        <v>258</v>
      </c>
      <c r="E31" s="118">
        <f t="shared" si="1"/>
        <v>10</v>
      </c>
      <c r="F31" s="57"/>
      <c r="G31" s="154"/>
      <c r="H31" s="118">
        <v>10</v>
      </c>
      <c r="I31" s="150"/>
    </row>
    <row r="32" customHeight="1" spans="1:9">
      <c r="A32" s="115" t="s">
        <v>259</v>
      </c>
      <c r="B32" s="115" t="s">
        <v>260</v>
      </c>
      <c r="C32" s="143" t="s">
        <v>261</v>
      </c>
      <c r="D32" s="117" t="s">
        <v>262</v>
      </c>
      <c r="E32" s="118">
        <f t="shared" si="1"/>
        <v>10</v>
      </c>
      <c r="F32" s="57"/>
      <c r="G32" s="154"/>
      <c r="H32" s="118">
        <v>10</v>
      </c>
      <c r="I32" s="150"/>
    </row>
    <row r="33" customHeight="1" spans="1:9">
      <c r="A33" s="115" t="s">
        <v>263</v>
      </c>
      <c r="B33" s="115" t="s">
        <v>264</v>
      </c>
      <c r="C33" s="143" t="s">
        <v>265</v>
      </c>
      <c r="D33" s="117" t="s">
        <v>264</v>
      </c>
      <c r="E33" s="118">
        <f t="shared" si="1"/>
        <v>100</v>
      </c>
      <c r="F33" s="57"/>
      <c r="G33" s="154"/>
      <c r="H33" s="118">
        <v>100</v>
      </c>
      <c r="I33" s="150"/>
    </row>
    <row r="34" customHeight="1" spans="1:9">
      <c r="A34" s="115" t="s">
        <v>266</v>
      </c>
      <c r="B34" s="115" t="s">
        <v>267</v>
      </c>
      <c r="C34" s="143" t="s">
        <v>268</v>
      </c>
      <c r="D34" s="117" t="s">
        <v>269</v>
      </c>
      <c r="E34" s="118">
        <f t="shared" si="1"/>
        <v>100</v>
      </c>
      <c r="F34" s="57"/>
      <c r="G34" s="154"/>
      <c r="H34" s="118">
        <v>100</v>
      </c>
      <c r="I34" s="150"/>
    </row>
    <row r="35" customHeight="1" spans="1:9">
      <c r="A35" s="115" t="s">
        <v>270</v>
      </c>
      <c r="B35" s="115" t="s">
        <v>271</v>
      </c>
      <c r="C35" s="143" t="s">
        <v>272</v>
      </c>
      <c r="D35" s="115" t="s">
        <v>271</v>
      </c>
      <c r="E35" s="118">
        <f t="shared" si="1"/>
        <v>2250.86</v>
      </c>
      <c r="F35" s="57"/>
      <c r="G35" s="154"/>
      <c r="H35" s="118">
        <v>2250.86</v>
      </c>
      <c r="I35" s="150"/>
    </row>
    <row r="36" customHeight="1" spans="1:9">
      <c r="A36" s="115" t="s">
        <v>273</v>
      </c>
      <c r="B36" s="115" t="s">
        <v>274</v>
      </c>
      <c r="C36" s="143" t="s">
        <v>275</v>
      </c>
      <c r="D36" s="115" t="s">
        <v>274</v>
      </c>
      <c r="E36" s="118">
        <f t="shared" si="1"/>
        <v>2250.86</v>
      </c>
      <c r="F36" s="57"/>
      <c r="G36" s="154"/>
      <c r="H36" s="118">
        <v>2250.86</v>
      </c>
      <c r="I36" s="150"/>
    </row>
    <row r="37" customHeight="1" spans="1:4">
      <c r="A37" s="43"/>
      <c r="B37" s="43"/>
      <c r="C37" s="43"/>
      <c r="D37" s="43"/>
    </row>
    <row r="38" customHeight="1" spans="1:4">
      <c r="A38" s="43"/>
      <c r="B38" s="43"/>
      <c r="C38" s="43"/>
      <c r="D38" s="43"/>
    </row>
    <row r="39" customHeight="1" spans="2:4">
      <c r="B39" s="43"/>
      <c r="C39" s="43"/>
      <c r="D39" s="43"/>
    </row>
    <row r="40" customHeight="1" spans="2:4">
      <c r="B40" s="43"/>
      <c r="C40" s="43"/>
      <c r="D40" s="43"/>
    </row>
  </sheetData>
  <mergeCells count="12">
    <mergeCell ref="C7:C9"/>
    <mergeCell ref="C12:C21"/>
    <mergeCell ref="C26:C27"/>
    <mergeCell ref="D7:D9"/>
    <mergeCell ref="D12:D21"/>
    <mergeCell ref="D26:D27"/>
    <mergeCell ref="E7:E9"/>
    <mergeCell ref="E12:E21"/>
    <mergeCell ref="E26:E27"/>
    <mergeCell ref="F7:F9"/>
    <mergeCell ref="F12:F21"/>
    <mergeCell ref="G7:G9"/>
  </mergeCells>
  <printOptions horizontalCentered="1"/>
  <pageMargins left="0.588888888888889" right="0.588888888888889" top="0.788888888888889" bottom="0.788888888888889" header="0.5" footer="0.5"/>
  <pageSetup paperSize="9" scale="8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31" sqref="D31"/>
    </sheetView>
  </sheetViews>
  <sheetFormatPr defaultColWidth="9" defaultRowHeight="12.75" customHeight="1" outlineLevelCol="5"/>
  <cols>
    <col min="1" max="6" width="21.3333333333333" customWidth="1"/>
    <col min="7" max="7" width="9.16666666666667" customWidth="1"/>
  </cols>
  <sheetData>
    <row r="1" ht="30" customHeight="1" spans="1:1">
      <c r="A1" s="43" t="s">
        <v>23</v>
      </c>
    </row>
    <row r="2" ht="28.5" customHeight="1" spans="1:6">
      <c r="A2" s="64" t="s">
        <v>24</v>
      </c>
      <c r="B2" s="64"/>
      <c r="C2" s="64"/>
      <c r="D2" s="64"/>
      <c r="E2" s="64"/>
      <c r="F2" s="64"/>
    </row>
    <row r="3" ht="22.5" customHeight="1" spans="6:6">
      <c r="F3" s="63" t="s">
        <v>48</v>
      </c>
    </row>
    <row r="4" ht="22.5" customHeight="1" spans="1:6">
      <c r="A4" s="66" t="s">
        <v>162</v>
      </c>
      <c r="B4" s="66" t="s">
        <v>163</v>
      </c>
      <c r="C4" s="66" t="s">
        <v>143</v>
      </c>
      <c r="D4" s="66" t="s">
        <v>164</v>
      </c>
      <c r="E4" s="66" t="s">
        <v>165</v>
      </c>
      <c r="F4" s="66" t="s">
        <v>167</v>
      </c>
    </row>
    <row r="5" ht="15.75" customHeight="1" spans="1:6">
      <c r="A5" s="53" t="s">
        <v>153</v>
      </c>
      <c r="B5" s="53" t="s">
        <v>153</v>
      </c>
      <c r="C5" s="53">
        <v>1</v>
      </c>
      <c r="D5" s="53">
        <v>2</v>
      </c>
      <c r="E5" s="53">
        <v>3</v>
      </c>
      <c r="F5" s="53" t="s">
        <v>153</v>
      </c>
    </row>
    <row r="6" customHeight="1" spans="1:6">
      <c r="A6" s="144" t="s">
        <v>276</v>
      </c>
      <c r="B6" s="145" t="s">
        <v>168</v>
      </c>
      <c r="C6" s="146">
        <f t="shared" ref="C6:C8" si="0">SUM(D6:E6)</f>
        <v>498.182</v>
      </c>
      <c r="D6" s="147">
        <v>403.29</v>
      </c>
      <c r="E6" s="148">
        <v>94.892</v>
      </c>
      <c r="F6" s="56"/>
    </row>
    <row r="7" customHeight="1" spans="1:6">
      <c r="A7" s="144" t="s">
        <v>277</v>
      </c>
      <c r="B7" s="145" t="s">
        <v>169</v>
      </c>
      <c r="C7" s="146">
        <f t="shared" si="0"/>
        <v>498.182</v>
      </c>
      <c r="D7" s="147">
        <v>403.29</v>
      </c>
      <c r="E7" s="148">
        <v>94.892</v>
      </c>
      <c r="F7" s="56"/>
    </row>
    <row r="8" customHeight="1" spans="1:6">
      <c r="A8" s="144" t="s">
        <v>278</v>
      </c>
      <c r="B8" s="149" t="s">
        <v>170</v>
      </c>
      <c r="C8" s="146">
        <f t="shared" si="0"/>
        <v>498.182</v>
      </c>
      <c r="D8" s="147">
        <v>403.29</v>
      </c>
      <c r="E8" s="148">
        <v>94.892</v>
      </c>
      <c r="F8" s="56"/>
    </row>
    <row r="9" customHeight="1" spans="1:6">
      <c r="A9" s="56"/>
      <c r="B9" s="56"/>
      <c r="C9" s="56"/>
      <c r="D9" s="56"/>
      <c r="E9" s="150"/>
      <c r="F9" s="56"/>
    </row>
    <row r="10" customHeight="1" spans="1:6">
      <c r="A10" s="56"/>
      <c r="B10" s="56"/>
      <c r="C10" s="56"/>
      <c r="D10" s="56"/>
      <c r="E10" s="56"/>
      <c r="F10" s="56"/>
    </row>
    <row r="11" customHeight="1" spans="1:6">
      <c r="A11" s="56"/>
      <c r="B11" s="56"/>
      <c r="C11" s="56"/>
      <c r="D11" s="57"/>
      <c r="E11" s="56"/>
      <c r="F11" s="56"/>
    </row>
    <row r="12" customHeight="1" spans="1:6">
      <c r="A12" s="56"/>
      <c r="B12" s="56"/>
      <c r="C12" s="56"/>
      <c r="D12" s="56"/>
      <c r="E12" s="56"/>
      <c r="F12" s="56"/>
    </row>
    <row r="13" customHeight="1" spans="1:6">
      <c r="A13" s="56"/>
      <c r="B13" s="57"/>
      <c r="C13" s="56"/>
      <c r="D13" s="57"/>
      <c r="E13" s="57"/>
      <c r="F13" s="57"/>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showZeros="0" workbookViewId="0">
      <selection activeCell="D43" sqref="D43"/>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4" t="s">
        <v>279</v>
      </c>
      <c r="B2" s="64"/>
      <c r="C2" s="64"/>
      <c r="D2" s="64"/>
      <c r="E2" s="64"/>
      <c r="F2" s="64"/>
      <c r="G2" s="64"/>
      <c r="H2" s="64"/>
    </row>
    <row r="3" ht="22.5" customHeight="1" spans="8:8">
      <c r="H3" s="63" t="s">
        <v>48</v>
      </c>
    </row>
    <row r="4" ht="22.5" customHeight="1" spans="1:8">
      <c r="A4" s="66" t="s">
        <v>182</v>
      </c>
      <c r="B4" s="66" t="s">
        <v>183</v>
      </c>
      <c r="C4" s="66" t="s">
        <v>184</v>
      </c>
      <c r="D4" s="66" t="s">
        <v>185</v>
      </c>
      <c r="E4" s="66" t="s">
        <v>143</v>
      </c>
      <c r="F4" s="66" t="s">
        <v>164</v>
      </c>
      <c r="G4" s="66" t="s">
        <v>165</v>
      </c>
      <c r="H4" s="66" t="s">
        <v>167</v>
      </c>
    </row>
    <row r="5" ht="15.75" customHeight="1" spans="1:8">
      <c r="A5" s="53" t="s">
        <v>153</v>
      </c>
      <c r="B5" s="53" t="s">
        <v>153</v>
      </c>
      <c r="C5" s="53" t="s">
        <v>153</v>
      </c>
      <c r="D5" s="53" t="s">
        <v>153</v>
      </c>
      <c r="E5" s="53">
        <v>1</v>
      </c>
      <c r="F5" s="53">
        <v>2</v>
      </c>
      <c r="G5" s="53">
        <v>3</v>
      </c>
      <c r="H5" s="53" t="s">
        <v>153</v>
      </c>
    </row>
    <row r="6" customHeight="1" spans="1:8">
      <c r="A6" s="115" t="s">
        <v>186</v>
      </c>
      <c r="B6" s="115" t="s">
        <v>187</v>
      </c>
      <c r="C6" s="116">
        <v>501</v>
      </c>
      <c r="D6" s="117" t="s">
        <v>280</v>
      </c>
      <c r="E6" s="118">
        <f>SUM(F6:H6)</f>
        <v>380.82</v>
      </c>
      <c r="F6" s="118">
        <f>SUM(F7:F9)</f>
        <v>380.82</v>
      </c>
      <c r="G6" s="118"/>
      <c r="H6" s="56"/>
    </row>
    <row r="7" customHeight="1" spans="1:8">
      <c r="A7" s="115" t="s">
        <v>189</v>
      </c>
      <c r="B7" s="115" t="s">
        <v>190</v>
      </c>
      <c r="C7" s="119" t="s">
        <v>191</v>
      </c>
      <c r="D7" s="120" t="s">
        <v>192</v>
      </c>
      <c r="E7" s="121">
        <v>380.82</v>
      </c>
      <c r="F7" s="121">
        <v>380.82</v>
      </c>
      <c r="G7" s="122"/>
      <c r="H7" s="56"/>
    </row>
    <row r="8" customHeight="1" spans="1:8">
      <c r="A8" s="115" t="s">
        <v>193</v>
      </c>
      <c r="B8" s="115" t="s">
        <v>194</v>
      </c>
      <c r="C8" s="123"/>
      <c r="D8" s="124"/>
      <c r="E8" s="125"/>
      <c r="F8" s="125"/>
      <c r="G8" s="126"/>
      <c r="H8" s="56"/>
    </row>
    <row r="9" customHeight="1" spans="1:8">
      <c r="A9" s="115" t="s">
        <v>195</v>
      </c>
      <c r="B9" s="115" t="s">
        <v>196</v>
      </c>
      <c r="C9" s="127"/>
      <c r="D9" s="128"/>
      <c r="E9" s="129"/>
      <c r="F9" s="129"/>
      <c r="G9" s="130"/>
      <c r="H9" s="56"/>
    </row>
    <row r="10" customHeight="1" spans="1:8">
      <c r="A10" s="115" t="s">
        <v>201</v>
      </c>
      <c r="B10" s="115" t="s">
        <v>202</v>
      </c>
      <c r="C10" s="115" t="s">
        <v>203</v>
      </c>
      <c r="D10" s="117" t="s">
        <v>204</v>
      </c>
      <c r="E10" s="57">
        <f>SUM(E11:E27)</f>
        <v>94.892</v>
      </c>
      <c r="F10" s="118"/>
      <c r="G10" s="118"/>
      <c r="H10" s="56"/>
    </row>
    <row r="11" customHeight="1" spans="1:8">
      <c r="A11" s="115" t="s">
        <v>205</v>
      </c>
      <c r="B11" s="115" t="s">
        <v>206</v>
      </c>
      <c r="C11" s="131" t="s">
        <v>207</v>
      </c>
      <c r="D11" s="120" t="s">
        <v>208</v>
      </c>
      <c r="E11" s="132">
        <v>76.392</v>
      </c>
      <c r="F11" s="133"/>
      <c r="G11" s="118">
        <v>11.5</v>
      </c>
      <c r="H11" s="56"/>
    </row>
    <row r="12" customHeight="1" spans="1:8">
      <c r="A12" s="115" t="s">
        <v>209</v>
      </c>
      <c r="B12" s="115" t="s">
        <v>210</v>
      </c>
      <c r="C12" s="134"/>
      <c r="D12" s="124"/>
      <c r="E12" s="135"/>
      <c r="F12" s="136"/>
      <c r="G12" s="118">
        <v>3</v>
      </c>
      <c r="H12" s="56"/>
    </row>
    <row r="13" customHeight="1" spans="1:8">
      <c r="A13" s="115" t="s">
        <v>211</v>
      </c>
      <c r="B13" s="115" t="s">
        <v>212</v>
      </c>
      <c r="C13" s="134"/>
      <c r="D13" s="124"/>
      <c r="E13" s="135"/>
      <c r="F13" s="136"/>
      <c r="G13" s="118">
        <v>0.1</v>
      </c>
      <c r="H13" s="56"/>
    </row>
    <row r="14" customHeight="1" spans="1:8">
      <c r="A14" s="115" t="s">
        <v>213</v>
      </c>
      <c r="B14" s="115" t="s">
        <v>214</v>
      </c>
      <c r="C14" s="134"/>
      <c r="D14" s="124"/>
      <c r="E14" s="135"/>
      <c r="F14" s="136"/>
      <c r="G14" s="118">
        <v>0.692</v>
      </c>
      <c r="H14" s="56"/>
    </row>
    <row r="15" customHeight="1" spans="1:8">
      <c r="A15" s="115" t="s">
        <v>215</v>
      </c>
      <c r="B15" s="115" t="s">
        <v>216</v>
      </c>
      <c r="C15" s="134"/>
      <c r="D15" s="124"/>
      <c r="E15" s="135"/>
      <c r="F15" s="136"/>
      <c r="G15" s="118">
        <v>6</v>
      </c>
      <c r="H15" s="56"/>
    </row>
    <row r="16" customHeight="1" spans="1:8">
      <c r="A16" s="115" t="s">
        <v>217</v>
      </c>
      <c r="B16" s="115" t="s">
        <v>218</v>
      </c>
      <c r="C16" s="134"/>
      <c r="D16" s="124"/>
      <c r="E16" s="135"/>
      <c r="F16" s="136"/>
      <c r="G16" s="118">
        <v>2.2</v>
      </c>
      <c r="H16" s="56"/>
    </row>
    <row r="17" customHeight="1" spans="1:8">
      <c r="A17" s="115" t="s">
        <v>219</v>
      </c>
      <c r="B17" s="134" t="s">
        <v>220</v>
      </c>
      <c r="C17" s="134"/>
      <c r="D17" s="124"/>
      <c r="E17" s="135"/>
      <c r="F17" s="136"/>
      <c r="G17" s="137">
        <v>0.7</v>
      </c>
      <c r="H17" s="56"/>
    </row>
    <row r="18" customHeight="1" spans="1:8">
      <c r="A18" s="115" t="s">
        <v>221</v>
      </c>
      <c r="B18" s="115" t="s">
        <v>222</v>
      </c>
      <c r="C18" s="134"/>
      <c r="D18" s="124"/>
      <c r="E18" s="135"/>
      <c r="F18" s="136"/>
      <c r="G18" s="118">
        <v>16</v>
      </c>
      <c r="H18" s="56"/>
    </row>
    <row r="19" customHeight="1" spans="1:8">
      <c r="A19" s="115" t="s">
        <v>223</v>
      </c>
      <c r="B19" s="115" t="s">
        <v>224</v>
      </c>
      <c r="C19" s="134"/>
      <c r="D19" s="124"/>
      <c r="E19" s="135"/>
      <c r="F19" s="136"/>
      <c r="G19" s="118">
        <v>0.2</v>
      </c>
      <c r="H19" s="56"/>
    </row>
    <row r="20" customHeight="1" spans="1:8">
      <c r="A20" s="115" t="s">
        <v>225</v>
      </c>
      <c r="B20" s="115" t="s">
        <v>226</v>
      </c>
      <c r="C20" s="138"/>
      <c r="D20" s="128"/>
      <c r="E20" s="139"/>
      <c r="F20" s="140"/>
      <c r="G20" s="118">
        <v>36</v>
      </c>
      <c r="H20" s="56"/>
    </row>
    <row r="21" customHeight="1" spans="1:8">
      <c r="A21" s="115" t="s">
        <v>227</v>
      </c>
      <c r="B21" s="115" t="s">
        <v>228</v>
      </c>
      <c r="C21" s="115" t="s">
        <v>229</v>
      </c>
      <c r="D21" s="115" t="s">
        <v>228</v>
      </c>
      <c r="E21" s="141">
        <f>G21</f>
        <v>1.2</v>
      </c>
      <c r="F21" s="118"/>
      <c r="G21" s="118">
        <v>1.2</v>
      </c>
      <c r="H21" s="56"/>
    </row>
    <row r="22" customHeight="1" spans="1:8">
      <c r="A22" s="115" t="s">
        <v>230</v>
      </c>
      <c r="B22" s="115" t="s">
        <v>231</v>
      </c>
      <c r="C22" s="115" t="s">
        <v>232</v>
      </c>
      <c r="D22" s="115" t="s">
        <v>231</v>
      </c>
      <c r="E22" s="141">
        <v>1.5</v>
      </c>
      <c r="F22" s="118"/>
      <c r="G22" s="118">
        <v>1.7</v>
      </c>
      <c r="H22" s="56"/>
    </row>
    <row r="23" customHeight="1" spans="1:8">
      <c r="A23" s="115" t="s">
        <v>233</v>
      </c>
      <c r="B23" s="115" t="s">
        <v>234</v>
      </c>
      <c r="C23" s="115" t="s">
        <v>235</v>
      </c>
      <c r="D23" s="115" t="s">
        <v>234</v>
      </c>
      <c r="E23" s="141">
        <f t="shared" ref="E23" si="0">G23</f>
        <v>2</v>
      </c>
      <c r="F23" s="118"/>
      <c r="G23" s="118">
        <v>2</v>
      </c>
      <c r="H23" s="56"/>
    </row>
    <row r="24" customHeight="1" spans="1:8">
      <c r="A24" s="115" t="s">
        <v>236</v>
      </c>
      <c r="B24" s="115" t="s">
        <v>237</v>
      </c>
      <c r="C24" s="115" t="s">
        <v>238</v>
      </c>
      <c r="D24" s="115" t="s">
        <v>237</v>
      </c>
      <c r="E24" s="141">
        <v>2</v>
      </c>
      <c r="G24" s="118">
        <v>1.8</v>
      </c>
      <c r="H24" s="56"/>
    </row>
    <row r="25" customHeight="1" spans="1:8">
      <c r="A25" s="115" t="s">
        <v>239</v>
      </c>
      <c r="B25" s="115" t="s">
        <v>240</v>
      </c>
      <c r="C25" s="131" t="s">
        <v>241</v>
      </c>
      <c r="D25" s="120" t="s">
        <v>242</v>
      </c>
      <c r="E25" s="121">
        <v>10</v>
      </c>
      <c r="F25" s="118"/>
      <c r="G25" s="118">
        <v>6</v>
      </c>
      <c r="H25" s="56"/>
    </row>
    <row r="26" customHeight="1" spans="1:8">
      <c r="A26" s="115" t="s">
        <v>243</v>
      </c>
      <c r="B26" s="115" t="s">
        <v>244</v>
      </c>
      <c r="C26" s="138"/>
      <c r="D26" s="128"/>
      <c r="E26" s="129"/>
      <c r="F26" s="142"/>
      <c r="G26" s="118">
        <v>4</v>
      </c>
      <c r="H26" s="56"/>
    </row>
    <row r="27" customHeight="1" spans="1:8">
      <c r="A27" s="115" t="s">
        <v>245</v>
      </c>
      <c r="B27" s="115" t="s">
        <v>246</v>
      </c>
      <c r="C27" s="115" t="s">
        <v>247</v>
      </c>
      <c r="D27" s="115" t="s">
        <v>246</v>
      </c>
      <c r="E27" s="141">
        <f>G27</f>
        <v>1.8</v>
      </c>
      <c r="F27" s="118"/>
      <c r="G27" s="118">
        <v>1.8</v>
      </c>
      <c r="H27" s="56"/>
    </row>
    <row r="28" customHeight="1" spans="1:8">
      <c r="A28" s="115" t="s">
        <v>249</v>
      </c>
      <c r="B28" s="115" t="s">
        <v>250</v>
      </c>
      <c r="C28" s="143" t="s">
        <v>251</v>
      </c>
      <c r="D28" s="115" t="s">
        <v>250</v>
      </c>
      <c r="E28" s="118">
        <f>SUM(F29:H29)</f>
        <v>22.47</v>
      </c>
      <c r="F28" s="118">
        <v>22.47</v>
      </c>
      <c r="G28" s="118"/>
      <c r="H28" s="56"/>
    </row>
    <row r="29" customHeight="1" spans="1:8">
      <c r="A29" s="115" t="s">
        <v>252</v>
      </c>
      <c r="B29" s="115" t="s">
        <v>253</v>
      </c>
      <c r="C29" s="143" t="s">
        <v>254</v>
      </c>
      <c r="D29" s="115" t="s">
        <v>253</v>
      </c>
      <c r="E29" s="118">
        <v>22.47</v>
      </c>
      <c r="F29" s="118">
        <v>22.47</v>
      </c>
      <c r="G29" s="118"/>
      <c r="H29" s="56"/>
    </row>
    <row r="30" customHeight="1" spans="1:4">
      <c r="A30" s="43"/>
      <c r="B30" s="43"/>
      <c r="C30" s="43"/>
      <c r="D30" s="43"/>
    </row>
    <row r="31" customHeight="1" spans="1:4">
      <c r="A31" s="43"/>
      <c r="B31" s="43"/>
      <c r="C31" s="43"/>
      <c r="D31" s="43"/>
    </row>
    <row r="32" customHeight="1" spans="2:4">
      <c r="B32" s="43"/>
      <c r="C32" s="43"/>
      <c r="D32" s="43"/>
    </row>
    <row r="33" customHeight="1" spans="2:4">
      <c r="B33" s="43"/>
      <c r="C33" s="43"/>
      <c r="D33" s="43"/>
    </row>
  </sheetData>
  <mergeCells count="11">
    <mergeCell ref="C7:C9"/>
    <mergeCell ref="C11:C20"/>
    <mergeCell ref="C25:C26"/>
    <mergeCell ref="D7:D9"/>
    <mergeCell ref="D11:D20"/>
    <mergeCell ref="D25:D26"/>
    <mergeCell ref="E7:E9"/>
    <mergeCell ref="E11:E20"/>
    <mergeCell ref="E25:E26"/>
    <mergeCell ref="F7:F9"/>
    <mergeCell ref="G7:G9"/>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4" sqref="A4:B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2" t="s">
        <v>27</v>
      </c>
      <c r="B1" s="93"/>
      <c r="C1" s="93"/>
      <c r="D1" s="93"/>
      <c r="E1" s="93"/>
      <c r="F1" s="93"/>
      <c r="G1" s="93"/>
      <c r="H1" s="94"/>
    </row>
    <row r="2" ht="22.5" customHeight="1" spans="1:8">
      <c r="A2" s="95" t="s">
        <v>28</v>
      </c>
      <c r="B2" s="96"/>
      <c r="C2" s="96"/>
      <c r="D2" s="96"/>
      <c r="E2" s="96"/>
      <c r="F2" s="96"/>
      <c r="G2" s="96"/>
      <c r="H2" s="96"/>
    </row>
    <row r="3" ht="22.5" customHeight="1" spans="1:8">
      <c r="A3" s="97"/>
      <c r="B3" s="97"/>
      <c r="C3" s="98"/>
      <c r="D3" s="98"/>
      <c r="E3" s="99"/>
      <c r="F3" s="99"/>
      <c r="G3" s="99"/>
      <c r="H3" s="100" t="s">
        <v>48</v>
      </c>
    </row>
    <row r="4" ht="22.5" customHeight="1" spans="1:8">
      <c r="A4" s="101" t="s">
        <v>49</v>
      </c>
      <c r="B4" s="101"/>
      <c r="C4" s="101" t="s">
        <v>50</v>
      </c>
      <c r="D4" s="101"/>
      <c r="E4" s="101"/>
      <c r="F4" s="101"/>
      <c r="G4" s="101"/>
      <c r="H4" s="101"/>
    </row>
    <row r="5" ht="22.5" customHeight="1" spans="1:8">
      <c r="A5" s="101" t="s">
        <v>51</v>
      </c>
      <c r="B5" s="101" t="s">
        <v>52</v>
      </c>
      <c r="C5" s="101" t="s">
        <v>53</v>
      </c>
      <c r="D5" s="102" t="s">
        <v>52</v>
      </c>
      <c r="E5" s="101" t="s">
        <v>54</v>
      </c>
      <c r="F5" s="101" t="s">
        <v>52</v>
      </c>
      <c r="G5" s="101" t="s">
        <v>55</v>
      </c>
      <c r="H5" s="101" t="s">
        <v>52</v>
      </c>
    </row>
    <row r="6" ht="22.5" customHeight="1" spans="1:8">
      <c r="A6" s="103" t="s">
        <v>281</v>
      </c>
      <c r="B6" s="104"/>
      <c r="C6" s="105" t="s">
        <v>282</v>
      </c>
      <c r="D6" s="106"/>
      <c r="E6" s="107" t="s">
        <v>283</v>
      </c>
      <c r="F6" s="107"/>
      <c r="G6" s="108" t="s">
        <v>284</v>
      </c>
      <c r="H6" s="106"/>
    </row>
    <row r="7" ht="22.5" customHeight="1" spans="1:8">
      <c r="A7" s="109"/>
      <c r="B7" s="104"/>
      <c r="C7" s="105" t="s">
        <v>285</v>
      </c>
      <c r="D7" s="106"/>
      <c r="E7" s="108" t="s">
        <v>286</v>
      </c>
      <c r="F7" s="108"/>
      <c r="G7" s="108" t="s">
        <v>287</v>
      </c>
      <c r="H7" s="106"/>
    </row>
    <row r="8" ht="22.5" customHeight="1" spans="1:10">
      <c r="A8" s="109"/>
      <c r="B8" s="104"/>
      <c r="C8" s="105" t="s">
        <v>288</v>
      </c>
      <c r="D8" s="106"/>
      <c r="E8" s="108" t="s">
        <v>289</v>
      </c>
      <c r="F8" s="108"/>
      <c r="G8" s="108" t="s">
        <v>290</v>
      </c>
      <c r="H8" s="106"/>
      <c r="J8" s="43"/>
    </row>
    <row r="9" ht="22.5" customHeight="1" spans="1:8">
      <c r="A9" s="103"/>
      <c r="B9" s="104"/>
      <c r="C9" s="105" t="s">
        <v>291</v>
      </c>
      <c r="D9" s="106"/>
      <c r="E9" s="108" t="s">
        <v>292</v>
      </c>
      <c r="F9" s="108"/>
      <c r="G9" s="108" t="s">
        <v>293</v>
      </c>
      <c r="H9" s="106"/>
    </row>
    <row r="10" ht="22.5" customHeight="1" spans="1:9">
      <c r="A10" s="103"/>
      <c r="B10" s="104"/>
      <c r="C10" s="105" t="s">
        <v>294</v>
      </c>
      <c r="D10" s="106"/>
      <c r="E10" s="108" t="s">
        <v>295</v>
      </c>
      <c r="F10" s="108"/>
      <c r="G10" s="108" t="s">
        <v>296</v>
      </c>
      <c r="H10" s="106"/>
      <c r="I10" s="43"/>
    </row>
    <row r="11" ht="22.5" customHeight="1" spans="1:9">
      <c r="A11" s="109"/>
      <c r="B11" s="104"/>
      <c r="C11" s="105" t="s">
        <v>297</v>
      </c>
      <c r="D11" s="106"/>
      <c r="E11" s="108" t="s">
        <v>298</v>
      </c>
      <c r="F11" s="108"/>
      <c r="G11" s="108" t="s">
        <v>299</v>
      </c>
      <c r="H11" s="106"/>
      <c r="I11" s="43"/>
    </row>
    <row r="12" ht="22.5" customHeight="1" spans="1:9">
      <c r="A12" s="109"/>
      <c r="B12" s="104"/>
      <c r="C12" s="105" t="s">
        <v>300</v>
      </c>
      <c r="D12" s="106"/>
      <c r="E12" s="108" t="s">
        <v>286</v>
      </c>
      <c r="F12" s="108"/>
      <c r="G12" s="108" t="s">
        <v>301</v>
      </c>
      <c r="H12" s="106"/>
      <c r="I12" s="43"/>
    </row>
    <row r="13" ht="22.5" customHeight="1" spans="1:9">
      <c r="A13" s="110"/>
      <c r="B13" s="104"/>
      <c r="C13" s="105" t="s">
        <v>302</v>
      </c>
      <c r="D13" s="106"/>
      <c r="E13" s="108" t="s">
        <v>289</v>
      </c>
      <c r="F13" s="108"/>
      <c r="G13" s="108" t="s">
        <v>303</v>
      </c>
      <c r="H13" s="106"/>
      <c r="I13" s="43"/>
    </row>
    <row r="14" ht="22.5" customHeight="1" spans="1:8">
      <c r="A14" s="110"/>
      <c r="B14" s="104"/>
      <c r="C14" s="105" t="s">
        <v>304</v>
      </c>
      <c r="D14" s="106"/>
      <c r="E14" s="108" t="s">
        <v>292</v>
      </c>
      <c r="F14" s="108"/>
      <c r="G14" s="108" t="s">
        <v>305</v>
      </c>
      <c r="H14" s="106"/>
    </row>
    <row r="15" ht="22.5" customHeight="1" spans="1:8">
      <c r="A15" s="110"/>
      <c r="B15" s="104"/>
      <c r="C15" s="105" t="s">
        <v>306</v>
      </c>
      <c r="D15" s="106"/>
      <c r="E15" s="108" t="s">
        <v>307</v>
      </c>
      <c r="F15" s="108"/>
      <c r="G15" s="108" t="s">
        <v>308</v>
      </c>
      <c r="H15" s="106"/>
    </row>
    <row r="16" ht="22.5" customHeight="1" spans="1:10">
      <c r="A16" s="56"/>
      <c r="B16" s="111"/>
      <c r="C16" s="105" t="s">
        <v>309</v>
      </c>
      <c r="D16" s="106"/>
      <c r="E16" s="108" t="s">
        <v>310</v>
      </c>
      <c r="F16" s="108"/>
      <c r="G16" s="108" t="s">
        <v>311</v>
      </c>
      <c r="H16" s="106"/>
      <c r="J16" s="43"/>
    </row>
    <row r="17" ht="22.5" customHeight="1" spans="1:8">
      <c r="A17" s="57"/>
      <c r="B17" s="111"/>
      <c r="C17" s="105" t="s">
        <v>312</v>
      </c>
      <c r="D17" s="106"/>
      <c r="E17" s="108" t="s">
        <v>313</v>
      </c>
      <c r="F17" s="108"/>
      <c r="G17" s="108" t="s">
        <v>314</v>
      </c>
      <c r="H17" s="106"/>
    </row>
    <row r="18" ht="22.5" customHeight="1" spans="1:8">
      <c r="A18" s="57"/>
      <c r="B18" s="111"/>
      <c r="C18" s="105" t="s">
        <v>315</v>
      </c>
      <c r="D18" s="106"/>
      <c r="E18" s="108" t="s">
        <v>316</v>
      </c>
      <c r="F18" s="108"/>
      <c r="G18" s="108" t="s">
        <v>317</v>
      </c>
      <c r="H18" s="106"/>
    </row>
    <row r="19" ht="22.5" customHeight="1" spans="1:8">
      <c r="A19" s="110"/>
      <c r="B19" s="111"/>
      <c r="C19" s="105" t="s">
        <v>318</v>
      </c>
      <c r="D19" s="106"/>
      <c r="E19" s="108" t="s">
        <v>319</v>
      </c>
      <c r="F19" s="108"/>
      <c r="G19" s="108" t="s">
        <v>320</v>
      </c>
      <c r="H19" s="106"/>
    </row>
    <row r="20" ht="22.5" customHeight="1" spans="1:8">
      <c r="A20" s="110"/>
      <c r="B20" s="104"/>
      <c r="C20" s="105" t="s">
        <v>321</v>
      </c>
      <c r="D20" s="106"/>
      <c r="E20" s="108" t="s">
        <v>322</v>
      </c>
      <c r="F20" s="108"/>
      <c r="G20" s="108" t="s">
        <v>323</v>
      </c>
      <c r="H20" s="106"/>
    </row>
    <row r="21" ht="22.5" customHeight="1" spans="1:8">
      <c r="A21" s="56"/>
      <c r="B21" s="104"/>
      <c r="C21" s="57"/>
      <c r="D21" s="106"/>
      <c r="E21" s="108" t="s">
        <v>324</v>
      </c>
      <c r="F21" s="108"/>
      <c r="G21" s="108"/>
      <c r="H21" s="106"/>
    </row>
    <row r="22" ht="18" customHeight="1" spans="1:8">
      <c r="A22" s="57"/>
      <c r="B22" s="104"/>
      <c r="C22" s="57"/>
      <c r="D22" s="106"/>
      <c r="E22" s="112" t="s">
        <v>325</v>
      </c>
      <c r="F22" s="112"/>
      <c r="G22" s="112"/>
      <c r="H22" s="106"/>
    </row>
    <row r="23" ht="19.5" customHeight="1" spans="1:8">
      <c r="A23" s="57"/>
      <c r="B23" s="104"/>
      <c r="C23" s="57"/>
      <c r="D23" s="106"/>
      <c r="E23" s="112" t="s">
        <v>326</v>
      </c>
      <c r="F23" s="112"/>
      <c r="G23" s="112"/>
      <c r="H23" s="106"/>
    </row>
    <row r="24" ht="21.75" customHeight="1" spans="1:8">
      <c r="A24" s="57"/>
      <c r="B24" s="104"/>
      <c r="C24" s="105"/>
      <c r="D24" s="113"/>
      <c r="E24" s="112" t="s">
        <v>327</v>
      </c>
      <c r="F24" s="112"/>
      <c r="G24" s="112"/>
      <c r="H24" s="106"/>
    </row>
    <row r="25" ht="23.25" customHeight="1" spans="1:8">
      <c r="A25" s="57"/>
      <c r="B25" s="104"/>
      <c r="C25" s="105"/>
      <c r="D25" s="113"/>
      <c r="E25" s="103"/>
      <c r="F25" s="103"/>
      <c r="G25" s="103"/>
      <c r="H25" s="114"/>
    </row>
    <row r="26" ht="18" customHeight="1" spans="1:8">
      <c r="A26" s="102" t="s">
        <v>128</v>
      </c>
      <c r="B26" s="111">
        <f>SUM(B6,B9,B10,B12,B13,B14,B15)</f>
        <v>0</v>
      </c>
      <c r="C26" s="102" t="s">
        <v>129</v>
      </c>
      <c r="D26" s="113">
        <f>SUM(D6:D20)</f>
        <v>0</v>
      </c>
      <c r="E26" s="102" t="s">
        <v>129</v>
      </c>
      <c r="F26" s="102"/>
      <c r="G26" s="102"/>
      <c r="H26" s="114">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scenarios="1"/>
  <mergeCells count="3">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F16" sqref="F16"/>
    </sheetView>
  </sheetViews>
  <sheetFormatPr defaultColWidth="9"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64" t="s">
        <v>32</v>
      </c>
      <c r="B2" s="64"/>
      <c r="C2" s="64"/>
      <c r="D2" s="64"/>
    </row>
    <row r="3" ht="22.5" customHeight="1" spans="4:4">
      <c r="D3" s="63" t="s">
        <v>48</v>
      </c>
    </row>
    <row r="4" ht="22.5" customHeight="1" spans="1:4">
      <c r="A4" s="66" t="s">
        <v>139</v>
      </c>
      <c r="B4" s="52" t="s">
        <v>328</v>
      </c>
      <c r="C4" s="66" t="s">
        <v>329</v>
      </c>
      <c r="D4" s="66" t="s">
        <v>330</v>
      </c>
    </row>
    <row r="5" ht="15.75" customHeight="1" spans="1:4">
      <c r="A5" s="53" t="s">
        <v>153</v>
      </c>
      <c r="B5" s="53" t="s">
        <v>153</v>
      </c>
      <c r="C5" s="53" t="s">
        <v>153</v>
      </c>
      <c r="D5" s="54" t="s">
        <v>153</v>
      </c>
    </row>
    <row r="6" customHeight="1" spans="1:4">
      <c r="A6" s="89" t="s">
        <v>331</v>
      </c>
      <c r="B6" s="89" t="s">
        <v>332</v>
      </c>
      <c r="C6" s="90">
        <v>100</v>
      </c>
      <c r="D6" s="89" t="s">
        <v>333</v>
      </c>
    </row>
    <row r="7" customHeight="1" spans="1:4">
      <c r="A7" s="89" t="s">
        <v>331</v>
      </c>
      <c r="B7" s="89" t="s">
        <v>334</v>
      </c>
      <c r="C7" s="90">
        <v>1368.26</v>
      </c>
      <c r="D7" s="89" t="s">
        <v>335</v>
      </c>
    </row>
    <row r="8" customHeight="1" spans="1:4">
      <c r="A8" s="89" t="s">
        <v>331</v>
      </c>
      <c r="B8" s="89" t="s">
        <v>336</v>
      </c>
      <c r="C8" s="90">
        <v>882.6</v>
      </c>
      <c r="D8" s="89" t="s">
        <v>337</v>
      </c>
    </row>
    <row r="9" customHeight="1" spans="1:4">
      <c r="A9" s="89" t="s">
        <v>331</v>
      </c>
      <c r="B9" s="91" t="s">
        <v>338</v>
      </c>
      <c r="C9" s="56">
        <v>4.2</v>
      </c>
      <c r="D9" s="91" t="s">
        <v>339</v>
      </c>
    </row>
    <row r="10" customHeight="1" spans="1:4">
      <c r="A10" s="89" t="s">
        <v>331</v>
      </c>
      <c r="B10" s="91" t="s">
        <v>340</v>
      </c>
      <c r="C10" s="56">
        <v>10</v>
      </c>
      <c r="D10" s="91" t="s">
        <v>341</v>
      </c>
    </row>
    <row r="11" customHeight="1" spans="1:4">
      <c r="A11" s="56"/>
      <c r="B11" s="56"/>
      <c r="C11" s="56"/>
      <c r="D11" s="57"/>
    </row>
    <row r="12" customHeight="1" spans="1:4">
      <c r="A12" s="56"/>
      <c r="B12" s="56"/>
      <c r="C12" s="56"/>
      <c r="D12" s="57"/>
    </row>
    <row r="13" customHeight="1" spans="1:4">
      <c r="A13" s="56"/>
      <c r="B13" s="56"/>
      <c r="C13" s="56"/>
      <c r="D13" s="57"/>
    </row>
    <row r="14" customHeight="1" spans="1:2">
      <c r="A14" s="43"/>
      <c r="B14" s="43"/>
    </row>
    <row r="15" customHeight="1" spans="1:3">
      <c r="A15" s="43"/>
      <c r="B15" s="43"/>
      <c r="C15" s="43"/>
    </row>
    <row r="16" customHeight="1" spans="1:3">
      <c r="A16" s="43"/>
      <c r="B16" s="43"/>
      <c r="C16" s="43"/>
    </row>
    <row r="17" customHeight="1" spans="2:2">
      <c r="B17" s="43"/>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4" sqref="A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81" t="s">
        <v>34</v>
      </c>
      <c r="B2" s="81"/>
      <c r="C2" s="81"/>
      <c r="D2" s="81"/>
      <c r="E2" s="81"/>
      <c r="F2" s="81"/>
      <c r="G2" s="81"/>
      <c r="H2" s="81"/>
      <c r="I2" s="81"/>
      <c r="J2" s="81"/>
      <c r="K2" s="81"/>
    </row>
    <row r="3" ht="20.25" spans="5:11">
      <c r="E3" s="82"/>
      <c r="F3" s="82"/>
      <c r="G3" s="82"/>
      <c r="H3" s="82"/>
      <c r="I3" s="82"/>
      <c r="J3" s="85"/>
      <c r="K3" s="85" t="s">
        <v>48</v>
      </c>
    </row>
    <row r="4" ht="41.1" customHeight="1" spans="1:11">
      <c r="A4" s="83" t="s">
        <v>342</v>
      </c>
      <c r="B4" s="83" t="s">
        <v>343</v>
      </c>
      <c r="C4" s="83" t="s">
        <v>344</v>
      </c>
      <c r="D4" s="83" t="s">
        <v>345</v>
      </c>
      <c r="E4" s="83" t="s">
        <v>346</v>
      </c>
      <c r="F4" s="83" t="s">
        <v>347</v>
      </c>
      <c r="G4" s="83" t="s">
        <v>348</v>
      </c>
      <c r="H4" s="83" t="s">
        <v>349</v>
      </c>
      <c r="I4" s="86" t="s">
        <v>350</v>
      </c>
      <c r="J4" s="83" t="s">
        <v>351</v>
      </c>
      <c r="K4" s="87" t="s">
        <v>167</v>
      </c>
    </row>
    <row r="5" spans="1:11">
      <c r="A5" s="84">
        <v>1</v>
      </c>
      <c r="B5" s="84">
        <v>2</v>
      </c>
      <c r="C5" s="84">
        <v>3</v>
      </c>
      <c r="D5" s="84">
        <v>4</v>
      </c>
      <c r="E5" s="84">
        <v>5</v>
      </c>
      <c r="F5" s="84">
        <v>6</v>
      </c>
      <c r="G5" s="84">
        <v>9</v>
      </c>
      <c r="H5" s="84">
        <v>10</v>
      </c>
      <c r="I5" s="84">
        <v>11</v>
      </c>
      <c r="J5" s="84">
        <v>12</v>
      </c>
      <c r="K5" s="57"/>
    </row>
    <row r="6" spans="1:11">
      <c r="A6" s="57"/>
      <c r="B6" s="57"/>
      <c r="C6" s="57"/>
      <c r="D6" s="57"/>
      <c r="E6" s="57"/>
      <c r="F6" s="57"/>
      <c r="G6" s="57"/>
      <c r="H6" s="57"/>
      <c r="I6" s="57"/>
      <c r="J6" s="88"/>
      <c r="K6" s="57"/>
    </row>
    <row r="7" spans="1:11">
      <c r="A7" s="57"/>
      <c r="B7" s="57"/>
      <c r="C7" s="57"/>
      <c r="D7" s="57"/>
      <c r="E7" s="57"/>
      <c r="F7" s="57"/>
      <c r="G7" s="57"/>
      <c r="H7" s="57"/>
      <c r="I7" s="57"/>
      <c r="J7" s="88"/>
      <c r="K7" s="57"/>
    </row>
    <row r="8" spans="1:11">
      <c r="A8" s="57"/>
      <c r="B8" s="57"/>
      <c r="C8" s="57"/>
      <c r="D8" s="57"/>
      <c r="E8" s="57"/>
      <c r="F8" s="57"/>
      <c r="G8" s="57"/>
      <c r="H8" s="57"/>
      <c r="I8" s="57"/>
      <c r="J8" s="88"/>
      <c r="K8" s="57"/>
    </row>
    <row r="9" spans="1:11">
      <c r="A9" s="57"/>
      <c r="B9" s="57"/>
      <c r="C9" s="57"/>
      <c r="D9" s="57"/>
      <c r="E9" s="57"/>
      <c r="F9" s="57"/>
      <c r="G9" s="57"/>
      <c r="H9" s="57"/>
      <c r="I9" s="57"/>
      <c r="J9" s="88"/>
      <c r="K9" s="57"/>
    </row>
    <row r="10" spans="1:11">
      <c r="A10" s="57"/>
      <c r="B10" s="57"/>
      <c r="C10" s="57"/>
      <c r="D10" s="57"/>
      <c r="E10" s="57"/>
      <c r="F10" s="57"/>
      <c r="G10" s="57"/>
      <c r="H10" s="57"/>
      <c r="I10" s="57"/>
      <c r="J10" s="88"/>
      <c r="K10" s="57"/>
    </row>
    <row r="11" spans="1:11">
      <c r="A11" s="57"/>
      <c r="B11" s="57"/>
      <c r="C11" s="57"/>
      <c r="D11" s="57"/>
      <c r="E11" s="57"/>
      <c r="F11" s="57"/>
      <c r="G11" s="57"/>
      <c r="H11" s="57"/>
      <c r="I11" s="57"/>
      <c r="J11" s="88"/>
      <c r="K11" s="57"/>
    </row>
    <row r="12" spans="1:11">
      <c r="A12" s="57"/>
      <c r="B12" s="57"/>
      <c r="C12" s="57"/>
      <c r="D12" s="57"/>
      <c r="E12" s="57"/>
      <c r="F12" s="57"/>
      <c r="G12" s="57"/>
      <c r="H12" s="57"/>
      <c r="I12" s="57"/>
      <c r="J12" s="88"/>
      <c r="K12" s="57"/>
    </row>
    <row r="13" spans="1:11">
      <c r="A13" s="57"/>
      <c r="B13" s="57"/>
      <c r="C13" s="57"/>
      <c r="D13" s="57"/>
      <c r="E13" s="57"/>
      <c r="F13" s="57"/>
      <c r="G13" s="57"/>
      <c r="H13" s="57"/>
      <c r="I13" s="57"/>
      <c r="J13" s="88"/>
      <c r="K13" s="57"/>
    </row>
    <row r="14" spans="1:11">
      <c r="A14" s="57"/>
      <c r="B14" s="57"/>
      <c r="C14" s="57"/>
      <c r="D14" s="57"/>
      <c r="E14" s="57"/>
      <c r="F14" s="57"/>
      <c r="G14" s="57"/>
      <c r="H14" s="57"/>
      <c r="I14" s="57"/>
      <c r="J14" s="88"/>
      <c r="K14" s="57"/>
    </row>
    <row r="15" spans="1:11">
      <c r="A15" s="57"/>
      <c r="B15" s="57"/>
      <c r="C15" s="57"/>
      <c r="D15" s="57"/>
      <c r="E15" s="57"/>
      <c r="F15" s="57"/>
      <c r="G15" s="57"/>
      <c r="H15" s="57"/>
      <c r="I15" s="57"/>
      <c r="J15" s="88"/>
      <c r="K15" s="57"/>
    </row>
    <row r="16" spans="1:11">
      <c r="A16" s="57"/>
      <c r="B16" s="57"/>
      <c r="C16" s="57"/>
      <c r="D16" s="57"/>
      <c r="E16" s="57"/>
      <c r="F16" s="57"/>
      <c r="G16" s="57"/>
      <c r="H16" s="57"/>
      <c r="I16" s="57"/>
      <c r="J16" s="88"/>
      <c r="K16" s="57"/>
    </row>
    <row r="17" spans="1:11">
      <c r="A17" s="57"/>
      <c r="B17" s="57"/>
      <c r="C17" s="57"/>
      <c r="D17" s="57"/>
      <c r="E17" s="57"/>
      <c r="F17" s="57"/>
      <c r="G17" s="57"/>
      <c r="H17" s="57"/>
      <c r="I17" s="57"/>
      <c r="J17" s="88"/>
      <c r="K17" s="57"/>
    </row>
    <row r="18" spans="1:11">
      <c r="A18" s="57"/>
      <c r="B18" s="57"/>
      <c r="C18" s="57"/>
      <c r="D18" s="57"/>
      <c r="E18" s="57"/>
      <c r="F18" s="57"/>
      <c r="G18" s="57"/>
      <c r="H18" s="57"/>
      <c r="I18" s="57"/>
      <c r="J18" s="88"/>
      <c r="K18" s="57"/>
    </row>
    <row r="19" spans="1:11">
      <c r="A19" s="57"/>
      <c r="B19" s="57"/>
      <c r="C19" s="57"/>
      <c r="D19" s="57"/>
      <c r="E19" s="57"/>
      <c r="F19" s="57"/>
      <c r="G19" s="57"/>
      <c r="H19" s="57"/>
      <c r="I19" s="57"/>
      <c r="J19" s="88"/>
      <c r="K19" s="57"/>
    </row>
    <row r="20" spans="1:11">
      <c r="A20" s="57"/>
      <c r="B20" s="57"/>
      <c r="C20" s="57"/>
      <c r="D20" s="57"/>
      <c r="E20" s="57"/>
      <c r="F20" s="57"/>
      <c r="G20" s="57"/>
      <c r="H20" s="57"/>
      <c r="I20" s="57"/>
      <c r="J20" s="88"/>
      <c r="K20" s="57"/>
    </row>
    <row r="21" spans="1:11">
      <c r="A21" s="57"/>
      <c r="B21" s="57"/>
      <c r="C21" s="57"/>
      <c r="D21" s="57"/>
      <c r="E21" s="57"/>
      <c r="F21" s="57"/>
      <c r="G21" s="57"/>
      <c r="H21" s="57"/>
      <c r="I21" s="57"/>
      <c r="J21" s="88"/>
      <c r="K21" s="57"/>
    </row>
    <row r="22" spans="1:11">
      <c r="A22" s="57"/>
      <c r="B22" s="57"/>
      <c r="C22" s="57"/>
      <c r="D22" s="57"/>
      <c r="E22" s="57"/>
      <c r="F22" s="57"/>
      <c r="G22" s="57"/>
      <c r="H22" s="57"/>
      <c r="I22" s="57"/>
      <c r="J22" s="88"/>
      <c r="K22" s="57"/>
    </row>
    <row r="24" spans="1:1">
      <c r="A24" t="s">
        <v>352</v>
      </c>
    </row>
  </sheetData>
  <sheetProtection sheet="1" objects="1" scenarios="1"/>
  <mergeCells count="1">
    <mergeCell ref="A2:K2"/>
  </mergeCells>
  <printOptions horizontalCentered="1"/>
  <pageMargins left="0.75" right="0.75" top="1" bottom="1" header="0.509027777777778" footer="0.509027777777778"/>
  <pageSetup paperSize="9" scale="89" fitToHeight="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O7" sqref="O7:O8"/>
    </sheetView>
  </sheetViews>
  <sheetFormatPr defaultColWidth="9"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36</v>
      </c>
    </row>
    <row r="2" ht="23.25" customHeight="1" spans="1:14">
      <c r="A2" s="64" t="s">
        <v>37</v>
      </c>
      <c r="B2" s="64"/>
      <c r="C2" s="64"/>
      <c r="D2" s="64"/>
      <c r="E2" s="64"/>
      <c r="F2" s="64"/>
      <c r="G2" s="64"/>
      <c r="H2" s="64"/>
      <c r="I2" s="64"/>
      <c r="J2" s="64"/>
      <c r="K2" s="64"/>
      <c r="L2" s="64"/>
      <c r="M2" s="64"/>
      <c r="N2" s="76"/>
    </row>
    <row r="3" ht="26.25" customHeight="1" spans="14:14">
      <c r="N3" s="63" t="s">
        <v>48</v>
      </c>
    </row>
    <row r="4" ht="33" customHeight="1" spans="1:16">
      <c r="A4" s="50" t="s">
        <v>353</v>
      </c>
      <c r="B4" s="50"/>
      <c r="C4" s="50"/>
      <c r="D4" s="50" t="s">
        <v>139</v>
      </c>
      <c r="E4" s="46" t="s">
        <v>354</v>
      </c>
      <c r="F4" s="50" t="s">
        <v>355</v>
      </c>
      <c r="G4" s="65" t="s">
        <v>356</v>
      </c>
      <c r="H4" s="58" t="s">
        <v>357</v>
      </c>
      <c r="I4" s="50" t="s">
        <v>358</v>
      </c>
      <c r="J4" s="50" t="s">
        <v>359</v>
      </c>
      <c r="K4" s="50"/>
      <c r="L4" s="50" t="s">
        <v>360</v>
      </c>
      <c r="M4" s="50"/>
      <c r="N4" s="59" t="s">
        <v>361</v>
      </c>
      <c r="O4" s="50" t="s">
        <v>362</v>
      </c>
      <c r="P4" s="45" t="s">
        <v>363</v>
      </c>
    </row>
    <row r="5" ht="18" customHeight="1" spans="1:16">
      <c r="A5" s="66" t="s">
        <v>364</v>
      </c>
      <c r="B5" s="66" t="s">
        <v>365</v>
      </c>
      <c r="C5" s="66" t="s">
        <v>366</v>
      </c>
      <c r="D5" s="50"/>
      <c r="E5" s="46"/>
      <c r="F5" s="50"/>
      <c r="G5" s="67"/>
      <c r="H5" s="58"/>
      <c r="I5" s="50"/>
      <c r="J5" s="50" t="s">
        <v>364</v>
      </c>
      <c r="K5" s="50" t="s">
        <v>365</v>
      </c>
      <c r="L5" s="50" t="s">
        <v>364</v>
      </c>
      <c r="M5" s="50" t="s">
        <v>365</v>
      </c>
      <c r="N5" s="61"/>
      <c r="O5" s="50"/>
      <c r="P5" s="45"/>
    </row>
    <row r="6" customHeight="1" spans="1:16">
      <c r="A6" s="53" t="s">
        <v>153</v>
      </c>
      <c r="B6" s="53" t="s">
        <v>153</v>
      </c>
      <c r="C6" s="53" t="s">
        <v>153</v>
      </c>
      <c r="D6" s="53" t="s">
        <v>153</v>
      </c>
      <c r="E6" s="53" t="s">
        <v>153</v>
      </c>
      <c r="F6" s="68" t="s">
        <v>153</v>
      </c>
      <c r="G6" s="53" t="s">
        <v>153</v>
      </c>
      <c r="H6" s="53" t="s">
        <v>153</v>
      </c>
      <c r="I6" s="53" t="s">
        <v>153</v>
      </c>
      <c r="J6" s="53" t="s">
        <v>153</v>
      </c>
      <c r="K6" s="53" t="s">
        <v>153</v>
      </c>
      <c r="L6" s="53" t="s">
        <v>153</v>
      </c>
      <c r="M6" s="53" t="s">
        <v>153</v>
      </c>
      <c r="N6" s="53" t="s">
        <v>153</v>
      </c>
      <c r="O6" s="53" t="s">
        <v>153</v>
      </c>
      <c r="P6" s="53" t="s">
        <v>153</v>
      </c>
    </row>
    <row r="7" customHeight="1" spans="1:16">
      <c r="A7" s="69" t="s">
        <v>367</v>
      </c>
      <c r="B7" s="70" t="s">
        <v>368</v>
      </c>
      <c r="C7" s="69" t="s">
        <v>369</v>
      </c>
      <c r="D7" s="71" t="s">
        <v>370</v>
      </c>
      <c r="E7" s="72" t="s">
        <v>371</v>
      </c>
      <c r="F7" s="73" t="s">
        <v>372</v>
      </c>
      <c r="G7" s="73" t="s">
        <v>373</v>
      </c>
      <c r="H7" s="74" t="s">
        <v>374</v>
      </c>
      <c r="I7" s="77">
        <v>12</v>
      </c>
      <c r="J7" s="71">
        <v>310</v>
      </c>
      <c r="K7" s="78" t="s">
        <v>375</v>
      </c>
      <c r="L7" s="57">
        <v>503</v>
      </c>
      <c r="M7" s="79" t="s">
        <v>376</v>
      </c>
      <c r="N7" s="73">
        <v>2019</v>
      </c>
      <c r="O7" s="80">
        <v>4.6</v>
      </c>
      <c r="P7" s="56"/>
    </row>
    <row r="8" customHeight="1" spans="1:16">
      <c r="A8" s="69" t="s">
        <v>367</v>
      </c>
      <c r="B8" s="70" t="s">
        <v>368</v>
      </c>
      <c r="C8" s="69" t="s">
        <v>369</v>
      </c>
      <c r="D8" s="71" t="s">
        <v>370</v>
      </c>
      <c r="E8" s="72" t="s">
        <v>371</v>
      </c>
      <c r="F8" s="73" t="s">
        <v>377</v>
      </c>
      <c r="G8" s="73" t="s">
        <v>378</v>
      </c>
      <c r="H8" s="74" t="s">
        <v>379</v>
      </c>
      <c r="I8" s="77">
        <v>12</v>
      </c>
      <c r="J8" s="71">
        <v>310</v>
      </c>
      <c r="K8" s="78" t="s">
        <v>375</v>
      </c>
      <c r="L8" s="57">
        <v>503</v>
      </c>
      <c r="M8" s="79" t="s">
        <v>376</v>
      </c>
      <c r="N8" s="73">
        <v>2019</v>
      </c>
      <c r="O8" s="80">
        <v>1.8</v>
      </c>
      <c r="P8" s="56"/>
    </row>
    <row r="9" customHeight="1" spans="1:17">
      <c r="A9" s="69" t="s">
        <v>367</v>
      </c>
      <c r="B9" s="70" t="s">
        <v>368</v>
      </c>
      <c r="C9" s="69" t="s">
        <v>369</v>
      </c>
      <c r="D9" s="71" t="s">
        <v>370</v>
      </c>
      <c r="E9" s="72" t="s">
        <v>371</v>
      </c>
      <c r="F9" s="75" t="s">
        <v>380</v>
      </c>
      <c r="G9" s="75" t="s">
        <v>381</v>
      </c>
      <c r="H9" s="74" t="s">
        <v>379</v>
      </c>
      <c r="I9" s="77">
        <v>1</v>
      </c>
      <c r="J9" s="71">
        <v>310</v>
      </c>
      <c r="K9" s="78" t="s">
        <v>375</v>
      </c>
      <c r="L9" s="57">
        <v>503</v>
      </c>
      <c r="M9" s="79" t="s">
        <v>376</v>
      </c>
      <c r="N9" s="73">
        <v>2019</v>
      </c>
      <c r="O9" s="80">
        <v>3.6</v>
      </c>
      <c r="P9" s="57"/>
      <c r="Q9" s="43"/>
    </row>
    <row r="10" customHeight="1" spans="1:17">
      <c r="A10" s="56"/>
      <c r="B10" s="56"/>
      <c r="C10" s="56"/>
      <c r="D10" s="56"/>
      <c r="E10" s="57"/>
      <c r="F10" s="57"/>
      <c r="G10" s="57"/>
      <c r="H10" s="57"/>
      <c r="I10" s="56"/>
      <c r="J10" s="56"/>
      <c r="K10" s="56"/>
      <c r="L10" s="56"/>
      <c r="M10" s="56"/>
      <c r="N10" s="56"/>
      <c r="O10" s="56"/>
      <c r="P10" s="57"/>
      <c r="Q10" s="43"/>
    </row>
    <row r="11" customHeight="1" spans="1:17">
      <c r="A11" s="56"/>
      <c r="B11" s="56"/>
      <c r="C11" s="56"/>
      <c r="D11" s="56"/>
      <c r="E11" s="57"/>
      <c r="F11" s="57"/>
      <c r="G11" s="57"/>
      <c r="H11" s="56"/>
      <c r="I11" s="56"/>
      <c r="J11" s="56"/>
      <c r="K11" s="56"/>
      <c r="L11" s="56"/>
      <c r="M11" s="56"/>
      <c r="N11" s="56"/>
      <c r="O11" s="56"/>
      <c r="P11" s="57"/>
      <c r="Q11" s="43"/>
    </row>
    <row r="12" customHeight="1" spans="1:17">
      <c r="A12" s="56"/>
      <c r="B12" s="56"/>
      <c r="C12" s="56"/>
      <c r="D12" s="56"/>
      <c r="E12" s="57"/>
      <c r="F12" s="57"/>
      <c r="G12" s="57"/>
      <c r="H12" s="56"/>
      <c r="I12" s="56"/>
      <c r="J12" s="56"/>
      <c r="K12" s="56"/>
      <c r="L12" s="56"/>
      <c r="M12" s="56"/>
      <c r="N12" s="56"/>
      <c r="O12" s="56"/>
      <c r="P12" s="57"/>
      <c r="Q12" s="43"/>
    </row>
    <row r="13" customHeight="1" spans="1:16">
      <c r="A13" s="57"/>
      <c r="B13" s="56"/>
      <c r="C13" s="56"/>
      <c r="D13" s="56"/>
      <c r="E13" s="57"/>
      <c r="F13" s="57"/>
      <c r="G13" s="57"/>
      <c r="H13" s="56"/>
      <c r="I13" s="56"/>
      <c r="J13" s="56"/>
      <c r="K13" s="56"/>
      <c r="L13" s="56"/>
      <c r="M13" s="56"/>
      <c r="N13" s="56"/>
      <c r="O13" s="56"/>
      <c r="P13" s="56"/>
    </row>
    <row r="14" customHeight="1" spans="1:16">
      <c r="A14" s="57"/>
      <c r="B14" s="57"/>
      <c r="C14" s="56"/>
      <c r="D14" s="56"/>
      <c r="E14" s="57"/>
      <c r="F14" s="57"/>
      <c r="G14" s="57"/>
      <c r="H14" s="56"/>
      <c r="I14" s="56"/>
      <c r="J14" s="56"/>
      <c r="K14" s="56"/>
      <c r="L14" s="56"/>
      <c r="M14" s="56"/>
      <c r="N14" s="56"/>
      <c r="O14" s="56"/>
      <c r="P14" s="56"/>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Q16" sqref="Q16"/>
    </sheetView>
  </sheetViews>
  <sheetFormatPr defaultColWidth="9" defaultRowHeight="12.75" customHeight="1"/>
  <cols>
    <col min="1" max="1" width="11.6666666666667" customWidth="1"/>
    <col min="2" max="2" width="28.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38</v>
      </c>
    </row>
    <row r="2" ht="28.5" customHeight="1" spans="1:29">
      <c r="A2" s="44" t="s">
        <v>39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3" t="s">
        <v>48</v>
      </c>
    </row>
    <row r="4" ht="17.25" customHeight="1" spans="1:29">
      <c r="A4" s="45" t="s">
        <v>139</v>
      </c>
      <c r="B4" s="45" t="s">
        <v>140</v>
      </c>
      <c r="C4" s="46" t="s">
        <v>382</v>
      </c>
      <c r="D4" s="47"/>
      <c r="E4" s="47"/>
      <c r="F4" s="47"/>
      <c r="G4" s="47"/>
      <c r="H4" s="47"/>
      <c r="I4" s="47"/>
      <c r="J4" s="47"/>
      <c r="K4" s="58"/>
      <c r="L4" s="46" t="s">
        <v>383</v>
      </c>
      <c r="M4" s="47"/>
      <c r="N4" s="47"/>
      <c r="O4" s="47"/>
      <c r="P4" s="47"/>
      <c r="Q4" s="47"/>
      <c r="R4" s="47"/>
      <c r="S4" s="47"/>
      <c r="T4" s="58"/>
      <c r="U4" s="46" t="s">
        <v>384</v>
      </c>
      <c r="V4" s="47"/>
      <c r="W4" s="47"/>
      <c r="X4" s="47"/>
      <c r="Y4" s="47"/>
      <c r="Z4" s="47"/>
      <c r="AA4" s="47"/>
      <c r="AB4" s="47"/>
      <c r="AC4" s="58"/>
    </row>
    <row r="5" ht="17.25" customHeight="1" spans="1:29">
      <c r="A5" s="45"/>
      <c r="B5" s="45"/>
      <c r="C5" s="48" t="s">
        <v>143</v>
      </c>
      <c r="D5" s="46" t="s">
        <v>385</v>
      </c>
      <c r="E5" s="47"/>
      <c r="F5" s="47"/>
      <c r="G5" s="47"/>
      <c r="H5" s="47"/>
      <c r="I5" s="58"/>
      <c r="J5" s="59" t="s">
        <v>386</v>
      </c>
      <c r="K5" s="59" t="s">
        <v>387</v>
      </c>
      <c r="L5" s="48" t="s">
        <v>143</v>
      </c>
      <c r="M5" s="46" t="s">
        <v>385</v>
      </c>
      <c r="N5" s="47"/>
      <c r="O5" s="47"/>
      <c r="P5" s="47"/>
      <c r="Q5" s="47"/>
      <c r="R5" s="58"/>
      <c r="S5" s="59" t="s">
        <v>386</v>
      </c>
      <c r="T5" s="59" t="s">
        <v>387</v>
      </c>
      <c r="U5" s="48" t="s">
        <v>143</v>
      </c>
      <c r="V5" s="46" t="s">
        <v>385</v>
      </c>
      <c r="W5" s="47"/>
      <c r="X5" s="47"/>
      <c r="Y5" s="47"/>
      <c r="Z5" s="47"/>
      <c r="AA5" s="58"/>
      <c r="AB5" s="59" t="s">
        <v>386</v>
      </c>
      <c r="AC5" s="59" t="s">
        <v>387</v>
      </c>
    </row>
    <row r="6" ht="23.25" customHeight="1" spans="1:29">
      <c r="A6" s="45"/>
      <c r="B6" s="45"/>
      <c r="C6" s="49"/>
      <c r="D6" s="50" t="s">
        <v>151</v>
      </c>
      <c r="E6" s="50" t="s">
        <v>388</v>
      </c>
      <c r="F6" s="50" t="s">
        <v>389</v>
      </c>
      <c r="G6" s="50" t="s">
        <v>390</v>
      </c>
      <c r="H6" s="50"/>
      <c r="I6" s="50"/>
      <c r="J6" s="60"/>
      <c r="K6" s="60"/>
      <c r="L6" s="49"/>
      <c r="M6" s="50" t="s">
        <v>151</v>
      </c>
      <c r="N6" s="50" t="s">
        <v>388</v>
      </c>
      <c r="O6" s="50" t="s">
        <v>389</v>
      </c>
      <c r="P6" s="50" t="s">
        <v>390</v>
      </c>
      <c r="Q6" s="50"/>
      <c r="R6" s="50"/>
      <c r="S6" s="60"/>
      <c r="T6" s="60"/>
      <c r="U6" s="49"/>
      <c r="V6" s="50" t="s">
        <v>151</v>
      </c>
      <c r="W6" s="50" t="s">
        <v>388</v>
      </c>
      <c r="X6" s="50" t="s">
        <v>389</v>
      </c>
      <c r="Y6" s="50" t="s">
        <v>390</v>
      </c>
      <c r="Z6" s="50"/>
      <c r="AA6" s="50"/>
      <c r="AB6" s="60"/>
      <c r="AC6" s="60"/>
    </row>
    <row r="7" ht="26.25" customHeight="1" spans="1:29">
      <c r="A7" s="45"/>
      <c r="B7" s="45"/>
      <c r="C7" s="51"/>
      <c r="D7" s="50"/>
      <c r="E7" s="50"/>
      <c r="F7" s="50"/>
      <c r="G7" s="52" t="s">
        <v>151</v>
      </c>
      <c r="H7" s="52" t="s">
        <v>391</v>
      </c>
      <c r="I7" s="52" t="s">
        <v>392</v>
      </c>
      <c r="J7" s="61"/>
      <c r="K7" s="61"/>
      <c r="L7" s="51"/>
      <c r="M7" s="50"/>
      <c r="N7" s="50"/>
      <c r="O7" s="50"/>
      <c r="P7" s="52" t="s">
        <v>151</v>
      </c>
      <c r="Q7" s="52" t="s">
        <v>391</v>
      </c>
      <c r="R7" s="52" t="s">
        <v>392</v>
      </c>
      <c r="S7" s="61"/>
      <c r="T7" s="61"/>
      <c r="U7" s="51"/>
      <c r="V7" s="50"/>
      <c r="W7" s="50"/>
      <c r="X7" s="50"/>
      <c r="Y7" s="52" t="s">
        <v>151</v>
      </c>
      <c r="Z7" s="52" t="s">
        <v>391</v>
      </c>
      <c r="AA7" s="52" t="s">
        <v>392</v>
      </c>
      <c r="AB7" s="61"/>
      <c r="AC7" s="61"/>
    </row>
    <row r="8" ht="17.25" customHeight="1" spans="1:29">
      <c r="A8" s="53" t="s">
        <v>153</v>
      </c>
      <c r="B8" s="53" t="s">
        <v>153</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393</v>
      </c>
      <c r="V8" s="53" t="s">
        <v>394</v>
      </c>
      <c r="W8" s="53" t="s">
        <v>395</v>
      </c>
      <c r="X8" s="53" t="s">
        <v>396</v>
      </c>
      <c r="Y8" s="53" t="s">
        <v>397</v>
      </c>
      <c r="Z8" s="53" t="s">
        <v>398</v>
      </c>
      <c r="AA8" s="53" t="s">
        <v>399</v>
      </c>
      <c r="AB8" s="53" t="s">
        <v>400</v>
      </c>
      <c r="AC8" s="53" t="s">
        <v>401</v>
      </c>
    </row>
    <row r="9" customHeight="1" spans="1:29">
      <c r="A9" s="55" t="s">
        <v>370</v>
      </c>
      <c r="B9" s="55" t="s">
        <v>154</v>
      </c>
      <c r="C9" s="56">
        <f>D9+J9+K9</f>
        <v>5.5</v>
      </c>
      <c r="D9" s="56">
        <v>2</v>
      </c>
      <c r="E9" s="56"/>
      <c r="F9" s="56">
        <v>2</v>
      </c>
      <c r="G9" s="56"/>
      <c r="H9" s="56"/>
      <c r="I9" s="56"/>
      <c r="J9" s="56">
        <v>1</v>
      </c>
      <c r="K9" s="56">
        <v>2.5</v>
      </c>
      <c r="L9" s="56">
        <f>M9+S9+T9</f>
        <v>5.3</v>
      </c>
      <c r="M9" s="56">
        <v>1.8</v>
      </c>
      <c r="N9" s="56"/>
      <c r="O9" s="56">
        <v>2</v>
      </c>
      <c r="P9" s="56"/>
      <c r="Q9" s="56"/>
      <c r="R9" s="56"/>
      <c r="S9" s="56">
        <v>1.5</v>
      </c>
      <c r="T9" s="56">
        <v>2</v>
      </c>
      <c r="U9" s="62" t="s">
        <v>402</v>
      </c>
      <c r="V9" s="56">
        <f>X9</f>
        <v>0</v>
      </c>
      <c r="W9" s="56"/>
      <c r="X9" s="56">
        <f t="shared" ref="X9:AC9" si="0">O9-F9</f>
        <v>0</v>
      </c>
      <c r="Y9" s="56"/>
      <c r="Z9" s="56"/>
      <c r="AA9" s="56"/>
      <c r="AB9" s="56">
        <f>S9-J9</f>
        <v>0.5</v>
      </c>
      <c r="AC9" s="56">
        <f>T9-K9</f>
        <v>-0.5</v>
      </c>
    </row>
    <row r="10" customHeight="1" spans="1:29">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row>
    <row r="13" customHeight="1" spans="1:29">
      <c r="A13" s="57"/>
      <c r="B13" s="56"/>
      <c r="C13" s="57"/>
      <c r="D13" s="56"/>
      <c r="E13" s="56"/>
      <c r="F13" s="56"/>
      <c r="G13" s="56"/>
      <c r="H13" s="56"/>
      <c r="I13" s="56"/>
      <c r="J13" s="56"/>
      <c r="K13" s="56"/>
      <c r="L13" s="57"/>
      <c r="M13" s="56"/>
      <c r="N13" s="56"/>
      <c r="O13" s="56"/>
      <c r="P13" s="56"/>
      <c r="Q13" s="56"/>
      <c r="R13" s="56"/>
      <c r="S13" s="56"/>
      <c r="T13" s="56"/>
      <c r="U13" s="57"/>
      <c r="V13" s="56"/>
      <c r="W13" s="56"/>
      <c r="X13" s="56"/>
      <c r="Y13" s="56"/>
      <c r="Z13" s="56"/>
      <c r="AA13" s="56"/>
      <c r="AB13" s="56"/>
      <c r="AC13" s="56"/>
    </row>
    <row r="14" customHeight="1" spans="1:29">
      <c r="A14" s="57"/>
      <c r="B14" s="56"/>
      <c r="C14" s="56"/>
      <c r="D14" s="57"/>
      <c r="E14" s="56"/>
      <c r="F14" s="56"/>
      <c r="G14" s="56"/>
      <c r="H14" s="56"/>
      <c r="I14" s="56"/>
      <c r="J14" s="56"/>
      <c r="K14" s="56"/>
      <c r="L14" s="56"/>
      <c r="M14" s="57"/>
      <c r="N14" s="56"/>
      <c r="O14" s="56"/>
      <c r="P14" s="56"/>
      <c r="Q14" s="56"/>
      <c r="R14" s="56"/>
      <c r="S14" s="56"/>
      <c r="T14" s="56"/>
      <c r="U14" s="56"/>
      <c r="V14" s="57"/>
      <c r="W14" s="56"/>
      <c r="X14" s="56"/>
      <c r="Y14" s="56"/>
      <c r="Z14" s="56"/>
      <c r="AA14" s="56"/>
      <c r="AB14" s="56"/>
      <c r="AC14" s="56"/>
    </row>
    <row r="15" customHeight="1" spans="1:29">
      <c r="A15" s="57"/>
      <c r="B15" s="57"/>
      <c r="C15" s="57"/>
      <c r="D15" s="57"/>
      <c r="E15" s="56"/>
      <c r="F15" s="56"/>
      <c r="G15" s="56"/>
      <c r="H15" s="56"/>
      <c r="I15" s="56"/>
      <c r="J15" s="56"/>
      <c r="K15" s="56"/>
      <c r="L15" s="57"/>
      <c r="M15" s="57"/>
      <c r="N15" s="56"/>
      <c r="O15" s="56"/>
      <c r="P15" s="56"/>
      <c r="Q15" s="56"/>
      <c r="R15" s="56"/>
      <c r="S15" s="56"/>
      <c r="T15" s="56"/>
      <c r="U15" s="57"/>
      <c r="V15" s="57"/>
      <c r="W15" s="56"/>
      <c r="X15" s="56"/>
      <c r="Y15" s="56"/>
      <c r="Z15" s="56"/>
      <c r="AA15" s="56"/>
      <c r="AB15" s="56"/>
      <c r="AC15" s="56"/>
    </row>
    <row r="16" customHeight="1" spans="1:29">
      <c r="A16" s="57"/>
      <c r="B16" s="57"/>
      <c r="C16" s="57"/>
      <c r="D16" s="57"/>
      <c r="E16" s="57"/>
      <c r="F16" s="56"/>
      <c r="G16" s="56"/>
      <c r="H16" s="56"/>
      <c r="I16" s="56"/>
      <c r="J16" s="56"/>
      <c r="K16" s="56"/>
      <c r="L16" s="57"/>
      <c r="M16" s="57"/>
      <c r="N16" s="57"/>
      <c r="O16" s="56"/>
      <c r="P16" s="56"/>
      <c r="Q16" s="56"/>
      <c r="R16" s="56"/>
      <c r="S16" s="56"/>
      <c r="T16" s="56"/>
      <c r="U16" s="57"/>
      <c r="V16" s="57"/>
      <c r="W16" s="57"/>
      <c r="X16" s="56"/>
      <c r="Y16" s="56"/>
      <c r="Z16" s="56"/>
      <c r="AA16" s="56"/>
      <c r="AB16" s="56"/>
      <c r="AC16" s="56"/>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0"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7" workbookViewId="0">
      <selection activeCell="A4" sqref="A4"/>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8" t="s">
        <v>40</v>
      </c>
      <c r="B1" s="39"/>
      <c r="C1" s="39"/>
      <c r="D1" s="39"/>
    </row>
    <row r="2" ht="33.75" customHeight="1" spans="1:5">
      <c r="A2" s="2" t="s">
        <v>41</v>
      </c>
      <c r="B2" s="2"/>
      <c r="C2" s="2"/>
      <c r="D2" s="2"/>
      <c r="E2" s="2"/>
    </row>
    <row r="3" customHeight="1" spans="1:5">
      <c r="A3" s="30"/>
      <c r="B3" s="30"/>
      <c r="C3" s="30"/>
      <c r="D3" s="30"/>
      <c r="E3" s="30"/>
    </row>
    <row r="4" ht="21.75" customHeight="1" spans="1:4">
      <c r="A4" s="40"/>
      <c r="B4" s="41"/>
      <c r="C4" s="42"/>
      <c r="D4" s="42"/>
    </row>
    <row r="5" ht="21.95" customHeight="1" spans="1:5">
      <c r="A5" s="3" t="s">
        <v>403</v>
      </c>
      <c r="B5" s="4"/>
      <c r="C5" s="4"/>
      <c r="D5" s="3"/>
      <c r="E5" s="5"/>
    </row>
    <row r="6" ht="21.95" customHeight="1" spans="1:5">
      <c r="A6" s="6" t="s">
        <v>404</v>
      </c>
      <c r="B6" s="7"/>
      <c r="C6" s="7"/>
      <c r="D6" s="8"/>
      <c r="E6" s="8"/>
    </row>
    <row r="7" ht="21.95" customHeight="1" spans="1:5">
      <c r="A7" s="9" t="s">
        <v>405</v>
      </c>
      <c r="B7" s="10"/>
      <c r="C7" s="11"/>
      <c r="D7" s="12" t="s">
        <v>406</v>
      </c>
      <c r="E7" s="12"/>
    </row>
    <row r="8" ht="21.95" customHeight="1" spans="1:5">
      <c r="A8" s="13"/>
      <c r="B8" s="14"/>
      <c r="C8" s="15"/>
      <c r="D8" s="12" t="s">
        <v>407</v>
      </c>
      <c r="E8" s="12"/>
    </row>
    <row r="9" ht="21.95" customHeight="1" spans="1:5">
      <c r="A9" s="16"/>
      <c r="B9" s="17"/>
      <c r="C9" s="18"/>
      <c r="D9" s="12" t="s">
        <v>408</v>
      </c>
      <c r="E9" s="12"/>
    </row>
    <row r="10" ht="21.95" customHeight="1" spans="1:5">
      <c r="A10" s="19" t="s">
        <v>409</v>
      </c>
      <c r="B10" s="6" t="s">
        <v>410</v>
      </c>
      <c r="C10" s="7"/>
      <c r="D10" s="7"/>
      <c r="E10" s="20"/>
    </row>
    <row r="11" ht="101.1" customHeight="1" spans="1:5">
      <c r="A11" s="21"/>
      <c r="B11" s="22" t="s">
        <v>411</v>
      </c>
      <c r="C11" s="22"/>
      <c r="D11" s="22"/>
      <c r="E11" s="22"/>
    </row>
    <row r="12" ht="24" spans="1:5">
      <c r="A12" s="8" t="s">
        <v>412</v>
      </c>
      <c r="B12" s="23" t="s">
        <v>413</v>
      </c>
      <c r="C12" s="8" t="s">
        <v>414</v>
      </c>
      <c r="D12" s="8" t="s">
        <v>415</v>
      </c>
      <c r="E12" s="8" t="s">
        <v>416</v>
      </c>
    </row>
    <row r="13" ht="21.95" customHeight="1" spans="1:5">
      <c r="A13" s="8"/>
      <c r="B13" s="8" t="s">
        <v>417</v>
      </c>
      <c r="C13" s="8" t="s">
        <v>418</v>
      </c>
      <c r="D13" s="12" t="s">
        <v>419</v>
      </c>
      <c r="E13" s="31"/>
    </row>
    <row r="14" ht="21.95" customHeight="1" spans="1:5">
      <c r="A14" s="8"/>
      <c r="B14" s="19"/>
      <c r="C14" s="8"/>
      <c r="D14" s="12" t="s">
        <v>420</v>
      </c>
      <c r="E14" s="31"/>
    </row>
    <row r="15" ht="21.95" customHeight="1" spans="1:5">
      <c r="A15" s="8"/>
      <c r="B15" s="19"/>
      <c r="C15" s="8"/>
      <c r="D15" s="12" t="s">
        <v>421</v>
      </c>
      <c r="E15" s="31"/>
    </row>
    <row r="16" ht="21.95" customHeight="1" spans="1:5">
      <c r="A16" s="8"/>
      <c r="B16" s="19"/>
      <c r="C16" s="8" t="s">
        <v>422</v>
      </c>
      <c r="D16" s="12" t="s">
        <v>419</v>
      </c>
      <c r="E16" s="31"/>
    </row>
    <row r="17" ht="21.95" customHeight="1" spans="1:5">
      <c r="A17" s="8"/>
      <c r="B17" s="19"/>
      <c r="C17" s="8"/>
      <c r="D17" s="12" t="s">
        <v>420</v>
      </c>
      <c r="E17" s="31"/>
    </row>
    <row r="18" ht="21.95" customHeight="1" spans="1:5">
      <c r="A18" s="8"/>
      <c r="B18" s="19"/>
      <c r="C18" s="8"/>
      <c r="D18" s="12" t="s">
        <v>421</v>
      </c>
      <c r="E18" s="31"/>
    </row>
    <row r="19" ht="21.95" customHeight="1" spans="1:5">
      <c r="A19" s="8"/>
      <c r="B19" s="19"/>
      <c r="C19" s="8" t="s">
        <v>423</v>
      </c>
      <c r="D19" s="12" t="s">
        <v>419</v>
      </c>
      <c r="E19" s="31"/>
    </row>
    <row r="20" ht="21.95" customHeight="1" spans="1:5">
      <c r="A20" s="8"/>
      <c r="B20" s="19"/>
      <c r="C20" s="8"/>
      <c r="D20" s="12" t="s">
        <v>420</v>
      </c>
      <c r="E20" s="31"/>
    </row>
    <row r="21" ht="21.95" customHeight="1" spans="1:5">
      <c r="A21" s="8"/>
      <c r="B21" s="19"/>
      <c r="C21" s="8"/>
      <c r="D21" s="12" t="s">
        <v>421</v>
      </c>
      <c r="E21" s="31"/>
    </row>
    <row r="22" ht="21.95" customHeight="1" spans="1:5">
      <c r="A22" s="8"/>
      <c r="B22" s="19"/>
      <c r="C22" s="8" t="s">
        <v>424</v>
      </c>
      <c r="D22" s="12" t="s">
        <v>419</v>
      </c>
      <c r="E22" s="31"/>
    </row>
    <row r="23" ht="21.95" customHeight="1" spans="1:5">
      <c r="A23" s="8"/>
      <c r="B23" s="19"/>
      <c r="C23" s="8"/>
      <c r="D23" s="12" t="s">
        <v>420</v>
      </c>
      <c r="E23" s="31"/>
    </row>
    <row r="24" ht="21.95" customHeight="1" spans="1:5">
      <c r="A24" s="8"/>
      <c r="B24" s="19"/>
      <c r="C24" s="8"/>
      <c r="D24" s="12" t="s">
        <v>421</v>
      </c>
      <c r="E24" s="31"/>
    </row>
    <row r="25" ht="21.95" customHeight="1" spans="1:5">
      <c r="A25" s="8"/>
      <c r="B25" s="19"/>
      <c r="C25" s="8" t="s">
        <v>425</v>
      </c>
      <c r="D25" s="31"/>
      <c r="E25" s="8"/>
    </row>
    <row r="26" ht="21.95" customHeight="1" spans="1:5">
      <c r="A26" s="8"/>
      <c r="B26" s="8" t="s">
        <v>426</v>
      </c>
      <c r="C26" s="8" t="s">
        <v>427</v>
      </c>
      <c r="D26" s="12" t="s">
        <v>419</v>
      </c>
      <c r="E26" s="31"/>
    </row>
    <row r="27" ht="21.95" customHeight="1" spans="1:5">
      <c r="A27" s="8"/>
      <c r="B27" s="19"/>
      <c r="C27" s="8"/>
      <c r="D27" s="12" t="s">
        <v>420</v>
      </c>
      <c r="E27" s="31"/>
    </row>
    <row r="28" ht="21.95" customHeight="1" spans="1:5">
      <c r="A28" s="8"/>
      <c r="B28" s="19"/>
      <c r="C28" s="8"/>
      <c r="D28" s="12" t="s">
        <v>421</v>
      </c>
      <c r="E28" s="31"/>
    </row>
    <row r="29" ht="21.95" customHeight="1" spans="1:5">
      <c r="A29" s="8"/>
      <c r="B29" s="19"/>
      <c r="C29" s="8" t="s">
        <v>428</v>
      </c>
      <c r="D29" s="12" t="s">
        <v>419</v>
      </c>
      <c r="E29" s="31"/>
    </row>
    <row r="30" ht="21.95" customHeight="1" spans="1:5">
      <c r="A30" s="8"/>
      <c r="B30" s="19"/>
      <c r="C30" s="8"/>
      <c r="D30" s="12" t="s">
        <v>420</v>
      </c>
      <c r="E30" s="31"/>
    </row>
    <row r="31" ht="21.95" customHeight="1" spans="1:5">
      <c r="A31" s="8"/>
      <c r="B31" s="19"/>
      <c r="C31" s="8"/>
      <c r="D31" s="12" t="s">
        <v>421</v>
      </c>
      <c r="E31" s="31"/>
    </row>
    <row r="32" ht="21.95" customHeight="1" spans="1:5">
      <c r="A32" s="8"/>
      <c r="B32" s="19"/>
      <c r="C32" s="8" t="s">
        <v>429</v>
      </c>
      <c r="D32" s="12" t="s">
        <v>419</v>
      </c>
      <c r="E32" s="31"/>
    </row>
    <row r="33" ht="21.95" customHeight="1" spans="1:5">
      <c r="A33" s="8"/>
      <c r="B33" s="19"/>
      <c r="C33" s="8"/>
      <c r="D33" s="12" t="s">
        <v>420</v>
      </c>
      <c r="E33" s="31"/>
    </row>
    <row r="34" ht="21.95" customHeight="1" spans="1:5">
      <c r="A34" s="8"/>
      <c r="B34" s="19"/>
      <c r="C34" s="8"/>
      <c r="D34" s="12" t="s">
        <v>421</v>
      </c>
      <c r="E34" s="31"/>
    </row>
    <row r="35" ht="21.95" customHeight="1" spans="1:5">
      <c r="A35" s="8"/>
      <c r="B35" s="19"/>
      <c r="C35" s="8" t="s">
        <v>430</v>
      </c>
      <c r="D35" s="12" t="s">
        <v>419</v>
      </c>
      <c r="E35" s="31"/>
    </row>
    <row r="36" ht="21.95" customHeight="1" spans="1:5">
      <c r="A36" s="8"/>
      <c r="B36" s="19"/>
      <c r="C36" s="8"/>
      <c r="D36" s="12" t="s">
        <v>420</v>
      </c>
      <c r="E36" s="31"/>
    </row>
    <row r="37" ht="21.95" customHeight="1" spans="1:5">
      <c r="A37" s="8"/>
      <c r="B37" s="19"/>
      <c r="C37" s="8"/>
      <c r="D37" s="12" t="s">
        <v>421</v>
      </c>
      <c r="E37" s="31"/>
    </row>
    <row r="38" ht="21.95" customHeight="1" spans="1:5">
      <c r="A38" s="8"/>
      <c r="B38" s="19"/>
      <c r="C38" s="8" t="s">
        <v>425</v>
      </c>
      <c r="D38" s="31"/>
      <c r="E38" s="31"/>
    </row>
    <row r="39" ht="21.95" customHeight="1" spans="1:5">
      <c r="A39" s="8"/>
      <c r="B39" s="8" t="s">
        <v>431</v>
      </c>
      <c r="C39" s="8" t="s">
        <v>432</v>
      </c>
      <c r="D39" s="12" t="s">
        <v>419</v>
      </c>
      <c r="E39" s="19"/>
    </row>
    <row r="40" ht="21.95" customHeight="1" spans="1:5">
      <c r="A40" s="8"/>
      <c r="B40" s="8"/>
      <c r="C40" s="8"/>
      <c r="D40" s="12" t="s">
        <v>420</v>
      </c>
      <c r="E40" s="8"/>
    </row>
    <row r="41" ht="21.95" customHeight="1" spans="1:5">
      <c r="A41" s="8"/>
      <c r="B41" s="8"/>
      <c r="C41" s="8"/>
      <c r="D41" s="12" t="s">
        <v>421</v>
      </c>
      <c r="E41" s="8"/>
    </row>
    <row r="42" ht="21.95" customHeight="1" spans="1:5">
      <c r="A42" s="8"/>
      <c r="B42" s="8"/>
      <c r="C42" s="8" t="s">
        <v>425</v>
      </c>
      <c r="D42" s="31"/>
      <c r="E42" s="8"/>
    </row>
    <row r="43" ht="27" customHeight="1" spans="1:5">
      <c r="A43" s="25" t="s">
        <v>433</v>
      </c>
      <c r="B43" s="25"/>
      <c r="C43" s="25"/>
      <c r="D43" s="25"/>
      <c r="E43" s="25"/>
    </row>
  </sheetData>
  <sheetProtection sheet="1" objects="1" scenario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workbookViewId="0">
      <selection activeCell="A4" sqref="A4"/>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26" customFormat="1" ht="16.5" customHeight="1" spans="1:4">
      <c r="A1" s="28" t="s">
        <v>43</v>
      </c>
      <c r="B1" s="29"/>
      <c r="C1" s="29"/>
      <c r="D1" s="29"/>
    </row>
    <row r="2" ht="23.25" customHeight="1" spans="1:8">
      <c r="A2" s="2" t="s">
        <v>44</v>
      </c>
      <c r="B2" s="2"/>
      <c r="C2" s="2"/>
      <c r="D2" s="2"/>
      <c r="E2" s="2"/>
      <c r="F2" s="2"/>
      <c r="G2" s="2"/>
      <c r="H2" s="2"/>
    </row>
    <row r="3" ht="18" customHeight="1" spans="1:8">
      <c r="A3" s="30"/>
      <c r="B3" s="30"/>
      <c r="C3" s="30"/>
      <c r="D3" s="30"/>
      <c r="E3" s="30"/>
      <c r="F3" s="30"/>
      <c r="G3" s="30"/>
      <c r="H3" s="30"/>
    </row>
    <row r="4" s="26" customFormat="1" ht="17.25" customHeight="1" spans="1:4">
      <c r="A4" s="28"/>
      <c r="B4" s="28"/>
      <c r="C4" s="28"/>
      <c r="D4" s="28"/>
    </row>
    <row r="5" ht="21.95" customHeight="1" spans="1:8">
      <c r="A5" s="8" t="s">
        <v>434</v>
      </c>
      <c r="B5" s="8"/>
      <c r="C5" s="8"/>
      <c r="D5" s="8"/>
      <c r="E5" s="8"/>
      <c r="F5" s="8"/>
      <c r="G5" s="8"/>
      <c r="H5" s="8"/>
    </row>
    <row r="6" ht="21.95" customHeight="1" spans="1:8">
      <c r="A6" s="8" t="s">
        <v>435</v>
      </c>
      <c r="B6" s="8" t="s">
        <v>436</v>
      </c>
      <c r="C6" s="8"/>
      <c r="D6" s="19" t="s">
        <v>437</v>
      </c>
      <c r="E6" s="19"/>
      <c r="F6" s="19" t="s">
        <v>438</v>
      </c>
      <c r="G6" s="19"/>
      <c r="H6" s="19"/>
    </row>
    <row r="7" ht="21.95" customHeight="1" spans="1:8">
      <c r="A7" s="8"/>
      <c r="B7" s="8"/>
      <c r="C7" s="8"/>
      <c r="D7" s="19"/>
      <c r="E7" s="19"/>
      <c r="F7" s="19" t="s">
        <v>439</v>
      </c>
      <c r="G7" s="19" t="s">
        <v>440</v>
      </c>
      <c r="H7" s="19" t="s">
        <v>441</v>
      </c>
    </row>
    <row r="8" ht="21.95" customHeight="1" spans="1:8">
      <c r="A8" s="8"/>
      <c r="B8" s="8" t="s">
        <v>442</v>
      </c>
      <c r="C8" s="8"/>
      <c r="D8" s="8"/>
      <c r="E8" s="8"/>
      <c r="F8" s="31"/>
      <c r="G8" s="31"/>
      <c r="H8" s="31"/>
    </row>
    <row r="9" ht="21.95" customHeight="1" spans="1:8">
      <c r="A9" s="8"/>
      <c r="B9" s="8" t="s">
        <v>443</v>
      </c>
      <c r="C9" s="8"/>
      <c r="D9" s="8"/>
      <c r="E9" s="8"/>
      <c r="F9" s="31"/>
      <c r="G9" s="31"/>
      <c r="H9" s="31"/>
    </row>
    <row r="10" ht="21.95" customHeight="1" spans="1:8">
      <c r="A10" s="8"/>
      <c r="B10" s="8" t="s">
        <v>444</v>
      </c>
      <c r="C10" s="8"/>
      <c r="D10" s="8"/>
      <c r="E10" s="8"/>
      <c r="F10" s="31"/>
      <c r="G10" s="31"/>
      <c r="H10" s="31"/>
    </row>
    <row r="11" ht="21.95" customHeight="1" spans="1:8">
      <c r="A11" s="8"/>
      <c r="B11" s="8" t="s">
        <v>425</v>
      </c>
      <c r="C11" s="8"/>
      <c r="D11" s="8"/>
      <c r="E11" s="8"/>
      <c r="F11" s="31"/>
      <c r="G11" s="31"/>
      <c r="H11" s="31"/>
    </row>
    <row r="12" ht="21.95" customHeight="1" spans="1:8">
      <c r="A12" s="8"/>
      <c r="B12" s="8" t="s">
        <v>445</v>
      </c>
      <c r="C12" s="8"/>
      <c r="D12" s="8"/>
      <c r="E12" s="19"/>
      <c r="F12" s="31"/>
      <c r="G12" s="31"/>
      <c r="H12" s="31"/>
    </row>
    <row r="13" ht="74.1" customHeight="1" spans="1:8">
      <c r="A13" s="19" t="s">
        <v>446</v>
      </c>
      <c r="B13" s="32" t="s">
        <v>411</v>
      </c>
      <c r="C13" s="33"/>
      <c r="D13" s="33"/>
      <c r="E13" s="33"/>
      <c r="F13" s="33"/>
      <c r="G13" s="33"/>
      <c r="H13" s="33"/>
    </row>
    <row r="14" ht="21.95" customHeight="1" spans="1:8">
      <c r="A14" s="8" t="s">
        <v>447</v>
      </c>
      <c r="B14" s="19" t="s">
        <v>448</v>
      </c>
      <c r="C14" s="19" t="s">
        <v>414</v>
      </c>
      <c r="D14" s="19"/>
      <c r="E14" s="19" t="s">
        <v>415</v>
      </c>
      <c r="F14" s="19"/>
      <c r="G14" s="19" t="s">
        <v>416</v>
      </c>
      <c r="H14" s="19"/>
    </row>
    <row r="15" ht="21.95" customHeight="1" spans="1:8">
      <c r="A15" s="19"/>
      <c r="B15" s="19" t="s">
        <v>449</v>
      </c>
      <c r="C15" s="19" t="s">
        <v>418</v>
      </c>
      <c r="D15" s="19"/>
      <c r="E15" s="34" t="s">
        <v>419</v>
      </c>
      <c r="F15" s="35"/>
      <c r="G15" s="35"/>
      <c r="H15" s="35"/>
    </row>
    <row r="16" ht="21.95" customHeight="1" spans="1:8">
      <c r="A16" s="19"/>
      <c r="B16" s="19"/>
      <c r="C16" s="19"/>
      <c r="D16" s="19"/>
      <c r="E16" s="34" t="s">
        <v>420</v>
      </c>
      <c r="F16" s="35"/>
      <c r="G16" s="35"/>
      <c r="H16" s="35"/>
    </row>
    <row r="17" ht="21.95" customHeight="1" spans="1:8">
      <c r="A17" s="19"/>
      <c r="B17" s="19"/>
      <c r="C17" s="19"/>
      <c r="D17" s="19"/>
      <c r="E17" s="34" t="s">
        <v>421</v>
      </c>
      <c r="F17" s="35"/>
      <c r="G17" s="35"/>
      <c r="H17" s="35"/>
    </row>
    <row r="18" ht="21.95" customHeight="1" spans="1:8">
      <c r="A18" s="19"/>
      <c r="B18" s="19"/>
      <c r="C18" s="8" t="s">
        <v>422</v>
      </c>
      <c r="D18" s="8"/>
      <c r="E18" s="34" t="s">
        <v>419</v>
      </c>
      <c r="F18" s="35"/>
      <c r="G18" s="35"/>
      <c r="H18" s="35"/>
    </row>
    <row r="19" ht="21.95" customHeight="1" spans="1:8">
      <c r="A19" s="19"/>
      <c r="B19" s="19"/>
      <c r="C19" s="8"/>
      <c r="D19" s="8"/>
      <c r="E19" s="34" t="s">
        <v>420</v>
      </c>
      <c r="F19" s="35"/>
      <c r="G19" s="36"/>
      <c r="H19" s="36"/>
    </row>
    <row r="20" ht="21.95" customHeight="1" spans="1:8">
      <c r="A20" s="19"/>
      <c r="B20" s="19"/>
      <c r="C20" s="8"/>
      <c r="D20" s="8"/>
      <c r="E20" s="34" t="s">
        <v>421</v>
      </c>
      <c r="F20" s="37"/>
      <c r="G20" s="35"/>
      <c r="H20" s="35"/>
    </row>
    <row r="21" ht="21.95" customHeight="1" spans="1:8">
      <c r="A21" s="19"/>
      <c r="B21" s="19"/>
      <c r="C21" s="8" t="s">
        <v>423</v>
      </c>
      <c r="D21" s="8"/>
      <c r="E21" s="34" t="s">
        <v>419</v>
      </c>
      <c r="F21" s="37"/>
      <c r="G21" s="35"/>
      <c r="H21" s="35"/>
    </row>
    <row r="22" ht="21.95" customHeight="1" spans="1:8">
      <c r="A22" s="19"/>
      <c r="B22" s="19"/>
      <c r="C22" s="8"/>
      <c r="D22" s="8"/>
      <c r="E22" s="34" t="s">
        <v>420</v>
      </c>
      <c r="F22" s="35"/>
      <c r="G22" s="38"/>
      <c r="H22" s="38"/>
    </row>
    <row r="23" ht="21.95" customHeight="1" spans="1:8">
      <c r="A23" s="19"/>
      <c r="B23" s="19"/>
      <c r="C23" s="8"/>
      <c r="D23" s="8"/>
      <c r="E23" s="34" t="s">
        <v>421</v>
      </c>
      <c r="F23" s="35"/>
      <c r="G23" s="35"/>
      <c r="H23" s="35"/>
    </row>
    <row r="24" ht="21.95" customHeight="1" spans="1:8">
      <c r="A24" s="19"/>
      <c r="B24" s="19"/>
      <c r="C24" s="8" t="s">
        <v>424</v>
      </c>
      <c r="D24" s="8"/>
      <c r="E24" s="34" t="s">
        <v>419</v>
      </c>
      <c r="F24" s="35"/>
      <c r="G24" s="35"/>
      <c r="H24" s="35"/>
    </row>
    <row r="25" ht="21.95" customHeight="1" spans="1:8">
      <c r="A25" s="19"/>
      <c r="B25" s="19"/>
      <c r="C25" s="8"/>
      <c r="D25" s="8"/>
      <c r="E25" s="34" t="s">
        <v>420</v>
      </c>
      <c r="F25" s="35"/>
      <c r="G25" s="35"/>
      <c r="H25" s="35"/>
    </row>
    <row r="26" ht="21.95" customHeight="1" spans="1:8">
      <c r="A26" s="19"/>
      <c r="B26" s="19"/>
      <c r="C26" s="8"/>
      <c r="D26" s="8"/>
      <c r="E26" s="34" t="s">
        <v>421</v>
      </c>
      <c r="F26" s="35"/>
      <c r="G26" s="35"/>
      <c r="H26" s="35"/>
    </row>
    <row r="27" ht="21.95" customHeight="1" spans="1:8">
      <c r="A27" s="19"/>
      <c r="B27" s="19"/>
      <c r="C27" s="8" t="s">
        <v>425</v>
      </c>
      <c r="D27" s="8"/>
      <c r="E27" s="35"/>
      <c r="F27" s="35"/>
      <c r="G27" s="35"/>
      <c r="H27" s="35"/>
    </row>
    <row r="28" ht="21.95" customHeight="1" spans="1:8">
      <c r="A28" s="19"/>
      <c r="B28" s="19" t="s">
        <v>450</v>
      </c>
      <c r="C28" s="8" t="s">
        <v>427</v>
      </c>
      <c r="D28" s="8"/>
      <c r="E28" s="34" t="s">
        <v>419</v>
      </c>
      <c r="F28" s="35"/>
      <c r="G28" s="35"/>
      <c r="H28" s="35"/>
    </row>
    <row r="29" ht="21.95" customHeight="1" spans="1:8">
      <c r="A29" s="19"/>
      <c r="B29" s="19"/>
      <c r="C29" s="8"/>
      <c r="D29" s="8"/>
      <c r="E29" s="34" t="s">
        <v>420</v>
      </c>
      <c r="F29" s="35"/>
      <c r="G29" s="35"/>
      <c r="H29" s="35"/>
    </row>
    <row r="30" ht="21.95" customHeight="1" spans="1:8">
      <c r="A30" s="19"/>
      <c r="B30" s="19"/>
      <c r="C30" s="8"/>
      <c r="D30" s="8"/>
      <c r="E30" s="34" t="s">
        <v>421</v>
      </c>
      <c r="F30" s="35"/>
      <c r="G30" s="35"/>
      <c r="H30" s="35"/>
    </row>
    <row r="31" ht="21.95" customHeight="1" spans="1:8">
      <c r="A31" s="19"/>
      <c r="B31" s="19"/>
      <c r="C31" s="8" t="s">
        <v>428</v>
      </c>
      <c r="D31" s="8"/>
      <c r="E31" s="34" t="s">
        <v>419</v>
      </c>
      <c r="F31" s="35"/>
      <c r="G31" s="35"/>
      <c r="H31" s="35"/>
    </row>
    <row r="32" ht="21.95" customHeight="1" spans="1:8">
      <c r="A32" s="19"/>
      <c r="B32" s="19"/>
      <c r="C32" s="8"/>
      <c r="D32" s="8"/>
      <c r="E32" s="34" t="s">
        <v>420</v>
      </c>
      <c r="F32" s="35"/>
      <c r="G32" s="35"/>
      <c r="H32" s="35"/>
    </row>
    <row r="33" ht="21.95" customHeight="1" spans="1:8">
      <c r="A33" s="19"/>
      <c r="B33" s="19"/>
      <c r="C33" s="8"/>
      <c r="D33" s="8"/>
      <c r="E33" s="34" t="s">
        <v>421</v>
      </c>
      <c r="F33" s="35"/>
      <c r="G33" s="35"/>
      <c r="H33" s="35"/>
    </row>
    <row r="34" ht="21.95" customHeight="1" spans="1:8">
      <c r="A34" s="19"/>
      <c r="B34" s="19"/>
      <c r="C34" s="8" t="s">
        <v>429</v>
      </c>
      <c r="D34" s="8"/>
      <c r="E34" s="34" t="s">
        <v>419</v>
      </c>
      <c r="F34" s="35"/>
      <c r="G34" s="35"/>
      <c r="H34" s="35"/>
    </row>
    <row r="35" ht="21.95" customHeight="1" spans="1:8">
      <c r="A35" s="19"/>
      <c r="B35" s="19"/>
      <c r="C35" s="8"/>
      <c r="D35" s="8"/>
      <c r="E35" s="34" t="s">
        <v>420</v>
      </c>
      <c r="F35" s="35"/>
      <c r="G35" s="35"/>
      <c r="H35" s="35"/>
    </row>
    <row r="36" ht="21.95" customHeight="1" spans="1:8">
      <c r="A36" s="19"/>
      <c r="B36" s="19"/>
      <c r="C36" s="8"/>
      <c r="D36" s="8"/>
      <c r="E36" s="34" t="s">
        <v>421</v>
      </c>
      <c r="F36" s="35"/>
      <c r="G36" s="35"/>
      <c r="H36" s="35"/>
    </row>
    <row r="37" ht="21.95" customHeight="1" spans="1:8">
      <c r="A37" s="19"/>
      <c r="B37" s="19"/>
      <c r="C37" s="8" t="s">
        <v>430</v>
      </c>
      <c r="D37" s="8"/>
      <c r="E37" s="34" t="s">
        <v>419</v>
      </c>
      <c r="F37" s="35"/>
      <c r="G37" s="35"/>
      <c r="H37" s="35"/>
    </row>
    <row r="38" ht="21.95" customHeight="1" spans="1:8">
      <c r="A38" s="19"/>
      <c r="B38" s="19"/>
      <c r="C38" s="8"/>
      <c r="D38" s="8"/>
      <c r="E38" s="34" t="s">
        <v>420</v>
      </c>
      <c r="F38" s="35"/>
      <c r="G38" s="35"/>
      <c r="H38" s="35"/>
    </row>
    <row r="39" ht="21.95" customHeight="1" spans="1:8">
      <c r="A39" s="19"/>
      <c r="B39" s="19"/>
      <c r="C39" s="8"/>
      <c r="D39" s="8"/>
      <c r="E39" s="34" t="s">
        <v>421</v>
      </c>
      <c r="F39" s="35"/>
      <c r="G39" s="35"/>
      <c r="H39" s="35"/>
    </row>
    <row r="40" ht="21.95" customHeight="1" spans="1:8">
      <c r="A40" s="19"/>
      <c r="B40" s="19"/>
      <c r="C40" s="8" t="s">
        <v>425</v>
      </c>
      <c r="D40" s="8"/>
      <c r="E40" s="35"/>
      <c r="F40" s="35"/>
      <c r="G40" s="35"/>
      <c r="H40" s="35"/>
    </row>
    <row r="41" ht="21.95" customHeight="1" spans="1:8">
      <c r="A41" s="19"/>
      <c r="B41" s="8" t="s">
        <v>451</v>
      </c>
      <c r="C41" s="8" t="s">
        <v>432</v>
      </c>
      <c r="D41" s="8"/>
      <c r="E41" s="34" t="s">
        <v>419</v>
      </c>
      <c r="F41" s="35"/>
      <c r="G41" s="35"/>
      <c r="H41" s="35"/>
    </row>
    <row r="42" ht="21.95" customHeight="1" spans="1:8">
      <c r="A42" s="19"/>
      <c r="B42" s="8"/>
      <c r="C42" s="8"/>
      <c r="D42" s="8"/>
      <c r="E42" s="34" t="s">
        <v>420</v>
      </c>
      <c r="F42" s="35"/>
      <c r="G42" s="35"/>
      <c r="H42" s="35"/>
    </row>
    <row r="43" ht="21.95" customHeight="1" spans="1:8">
      <c r="A43" s="19"/>
      <c r="B43" s="8"/>
      <c r="C43" s="8"/>
      <c r="D43" s="8"/>
      <c r="E43" s="34" t="s">
        <v>421</v>
      </c>
      <c r="F43" s="35"/>
      <c r="G43" s="35"/>
      <c r="H43" s="35"/>
    </row>
    <row r="44" ht="21.95" customHeight="1" spans="1:8">
      <c r="A44" s="19"/>
      <c r="B44" s="8"/>
      <c r="C44" s="8" t="s">
        <v>425</v>
      </c>
      <c r="D44" s="8"/>
      <c r="E44" s="35"/>
      <c r="F44" s="35"/>
      <c r="G44" s="35"/>
      <c r="H44" s="35"/>
    </row>
    <row r="45" s="27" customFormat="1" ht="24" customHeight="1" spans="1:8">
      <c r="A45" s="25" t="s">
        <v>452</v>
      </c>
      <c r="B45" s="25"/>
      <c r="C45" s="25"/>
      <c r="D45" s="25"/>
      <c r="E45" s="25"/>
      <c r="F45" s="25"/>
      <c r="G45" s="25"/>
      <c r="H45" s="25"/>
    </row>
  </sheetData>
  <sheetProtection sheet="1" objects="1" scenario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tabSelected="1" workbookViewId="0">
      <selection activeCell="F9" sqref="F9"/>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256" width="12" style="1"/>
    <col min="257" max="258" width="8.16666666666667" style="1" customWidth="1"/>
    <col min="259" max="259" width="16.5" style="1" customWidth="1"/>
    <col min="260" max="260" width="42" style="1" customWidth="1"/>
    <col min="261" max="261" width="36.8333333333333" style="1" customWidth="1"/>
    <col min="262" max="512" width="12" style="1"/>
    <col min="513" max="514" width="8.16666666666667" style="1" customWidth="1"/>
    <col min="515" max="515" width="16.5" style="1" customWidth="1"/>
    <col min="516" max="516" width="42" style="1" customWidth="1"/>
    <col min="517" max="517" width="36.8333333333333" style="1" customWidth="1"/>
    <col min="518" max="768" width="12" style="1"/>
    <col min="769" max="770" width="8.16666666666667" style="1" customWidth="1"/>
    <col min="771" max="771" width="16.5" style="1" customWidth="1"/>
    <col min="772" max="772" width="42" style="1" customWidth="1"/>
    <col min="773" max="773" width="36.8333333333333" style="1" customWidth="1"/>
    <col min="774" max="1024" width="12" style="1"/>
    <col min="1025" max="1026" width="8.16666666666667" style="1" customWidth="1"/>
    <col min="1027" max="1027" width="16.5" style="1" customWidth="1"/>
    <col min="1028" max="1028" width="42" style="1" customWidth="1"/>
    <col min="1029" max="1029" width="36.8333333333333" style="1" customWidth="1"/>
    <col min="1030" max="1280" width="12" style="1"/>
    <col min="1281" max="1282" width="8.16666666666667" style="1" customWidth="1"/>
    <col min="1283" max="1283" width="16.5" style="1" customWidth="1"/>
    <col min="1284" max="1284" width="42" style="1" customWidth="1"/>
    <col min="1285" max="1285" width="36.8333333333333" style="1" customWidth="1"/>
    <col min="1286" max="1536" width="12" style="1"/>
    <col min="1537" max="1538" width="8.16666666666667" style="1" customWidth="1"/>
    <col min="1539" max="1539" width="16.5" style="1" customWidth="1"/>
    <col min="1540" max="1540" width="42" style="1" customWidth="1"/>
    <col min="1541" max="1541" width="36.8333333333333" style="1" customWidth="1"/>
    <col min="1542" max="1792" width="12" style="1"/>
    <col min="1793" max="1794" width="8.16666666666667" style="1" customWidth="1"/>
    <col min="1795" max="1795" width="16.5" style="1" customWidth="1"/>
    <col min="1796" max="1796" width="42" style="1" customWidth="1"/>
    <col min="1797" max="1797" width="36.8333333333333" style="1" customWidth="1"/>
    <col min="1798" max="2048" width="12" style="1"/>
    <col min="2049" max="2050" width="8.16666666666667" style="1" customWidth="1"/>
    <col min="2051" max="2051" width="16.5" style="1" customWidth="1"/>
    <col min="2052" max="2052" width="42" style="1" customWidth="1"/>
    <col min="2053" max="2053" width="36.8333333333333" style="1" customWidth="1"/>
    <col min="2054" max="2304" width="12" style="1"/>
    <col min="2305" max="2306" width="8.16666666666667" style="1" customWidth="1"/>
    <col min="2307" max="2307" width="16.5" style="1" customWidth="1"/>
    <col min="2308" max="2308" width="42" style="1" customWidth="1"/>
    <col min="2309" max="2309" width="36.8333333333333" style="1" customWidth="1"/>
    <col min="2310" max="2560" width="12" style="1"/>
    <col min="2561" max="2562" width="8.16666666666667" style="1" customWidth="1"/>
    <col min="2563" max="2563" width="16.5" style="1" customWidth="1"/>
    <col min="2564" max="2564" width="42" style="1" customWidth="1"/>
    <col min="2565" max="2565" width="36.8333333333333" style="1" customWidth="1"/>
    <col min="2566" max="2816" width="12" style="1"/>
    <col min="2817" max="2818" width="8.16666666666667" style="1" customWidth="1"/>
    <col min="2819" max="2819" width="16.5" style="1" customWidth="1"/>
    <col min="2820" max="2820" width="42" style="1" customWidth="1"/>
    <col min="2821" max="2821" width="36.8333333333333" style="1" customWidth="1"/>
    <col min="2822" max="3072" width="12" style="1"/>
    <col min="3073" max="3074" width="8.16666666666667" style="1" customWidth="1"/>
    <col min="3075" max="3075" width="16.5" style="1" customWidth="1"/>
    <col min="3076" max="3076" width="42" style="1" customWidth="1"/>
    <col min="3077" max="3077" width="36.8333333333333" style="1" customWidth="1"/>
    <col min="3078" max="3328" width="12" style="1"/>
    <col min="3329" max="3330" width="8.16666666666667" style="1" customWidth="1"/>
    <col min="3331" max="3331" width="16.5" style="1" customWidth="1"/>
    <col min="3332" max="3332" width="42" style="1" customWidth="1"/>
    <col min="3333" max="3333" width="36.8333333333333" style="1" customWidth="1"/>
    <col min="3334" max="3584" width="12" style="1"/>
    <col min="3585" max="3586" width="8.16666666666667" style="1" customWidth="1"/>
    <col min="3587" max="3587" width="16.5" style="1" customWidth="1"/>
    <col min="3588" max="3588" width="42" style="1" customWidth="1"/>
    <col min="3589" max="3589" width="36.8333333333333" style="1" customWidth="1"/>
    <col min="3590" max="3840" width="12" style="1"/>
    <col min="3841" max="3842" width="8.16666666666667" style="1" customWidth="1"/>
    <col min="3843" max="3843" width="16.5" style="1" customWidth="1"/>
    <col min="3844" max="3844" width="42" style="1" customWidth="1"/>
    <col min="3845" max="3845" width="36.8333333333333" style="1" customWidth="1"/>
    <col min="3846" max="4096" width="12" style="1"/>
    <col min="4097" max="4098" width="8.16666666666667" style="1" customWidth="1"/>
    <col min="4099" max="4099" width="16.5" style="1" customWidth="1"/>
    <col min="4100" max="4100" width="42" style="1" customWidth="1"/>
    <col min="4101" max="4101" width="36.8333333333333" style="1" customWidth="1"/>
    <col min="4102" max="4352" width="12" style="1"/>
    <col min="4353" max="4354" width="8.16666666666667" style="1" customWidth="1"/>
    <col min="4355" max="4355" width="16.5" style="1" customWidth="1"/>
    <col min="4356" max="4356" width="42" style="1" customWidth="1"/>
    <col min="4357" max="4357" width="36.8333333333333" style="1" customWidth="1"/>
    <col min="4358" max="4608" width="12" style="1"/>
    <col min="4609" max="4610" width="8.16666666666667" style="1" customWidth="1"/>
    <col min="4611" max="4611" width="16.5" style="1" customWidth="1"/>
    <col min="4612" max="4612" width="42" style="1" customWidth="1"/>
    <col min="4613" max="4613" width="36.8333333333333" style="1" customWidth="1"/>
    <col min="4614" max="4864" width="12" style="1"/>
    <col min="4865" max="4866" width="8.16666666666667" style="1" customWidth="1"/>
    <col min="4867" max="4867" width="16.5" style="1" customWidth="1"/>
    <col min="4868" max="4868" width="42" style="1" customWidth="1"/>
    <col min="4869" max="4869" width="36.8333333333333" style="1" customWidth="1"/>
    <col min="4870" max="5120" width="12" style="1"/>
    <col min="5121" max="5122" width="8.16666666666667" style="1" customWidth="1"/>
    <col min="5123" max="5123" width="16.5" style="1" customWidth="1"/>
    <col min="5124" max="5124" width="42" style="1" customWidth="1"/>
    <col min="5125" max="5125" width="36.8333333333333" style="1" customWidth="1"/>
    <col min="5126" max="5376" width="12" style="1"/>
    <col min="5377" max="5378" width="8.16666666666667" style="1" customWidth="1"/>
    <col min="5379" max="5379" width="16.5" style="1" customWidth="1"/>
    <col min="5380" max="5380" width="42" style="1" customWidth="1"/>
    <col min="5381" max="5381" width="36.8333333333333" style="1" customWidth="1"/>
    <col min="5382" max="5632" width="12" style="1"/>
    <col min="5633" max="5634" width="8.16666666666667" style="1" customWidth="1"/>
    <col min="5635" max="5635" width="16.5" style="1" customWidth="1"/>
    <col min="5636" max="5636" width="42" style="1" customWidth="1"/>
    <col min="5637" max="5637" width="36.8333333333333" style="1" customWidth="1"/>
    <col min="5638" max="5888" width="12" style="1"/>
    <col min="5889" max="5890" width="8.16666666666667" style="1" customWidth="1"/>
    <col min="5891" max="5891" width="16.5" style="1" customWidth="1"/>
    <col min="5892" max="5892" width="42" style="1" customWidth="1"/>
    <col min="5893" max="5893" width="36.8333333333333" style="1" customWidth="1"/>
    <col min="5894" max="6144" width="12" style="1"/>
    <col min="6145" max="6146" width="8.16666666666667" style="1" customWidth="1"/>
    <col min="6147" max="6147" width="16.5" style="1" customWidth="1"/>
    <col min="6148" max="6148" width="42" style="1" customWidth="1"/>
    <col min="6149" max="6149" width="36.8333333333333" style="1" customWidth="1"/>
    <col min="6150" max="6400" width="12" style="1"/>
    <col min="6401" max="6402" width="8.16666666666667" style="1" customWidth="1"/>
    <col min="6403" max="6403" width="16.5" style="1" customWidth="1"/>
    <col min="6404" max="6404" width="42" style="1" customWidth="1"/>
    <col min="6405" max="6405" width="36.8333333333333" style="1" customWidth="1"/>
    <col min="6406" max="6656" width="12" style="1"/>
    <col min="6657" max="6658" width="8.16666666666667" style="1" customWidth="1"/>
    <col min="6659" max="6659" width="16.5" style="1" customWidth="1"/>
    <col min="6660" max="6660" width="42" style="1" customWidth="1"/>
    <col min="6661" max="6661" width="36.8333333333333" style="1" customWidth="1"/>
    <col min="6662" max="6912" width="12" style="1"/>
    <col min="6913" max="6914" width="8.16666666666667" style="1" customWidth="1"/>
    <col min="6915" max="6915" width="16.5" style="1" customWidth="1"/>
    <col min="6916" max="6916" width="42" style="1" customWidth="1"/>
    <col min="6917" max="6917" width="36.8333333333333" style="1" customWidth="1"/>
    <col min="6918" max="7168" width="12" style="1"/>
    <col min="7169" max="7170" width="8.16666666666667" style="1" customWidth="1"/>
    <col min="7171" max="7171" width="16.5" style="1" customWidth="1"/>
    <col min="7172" max="7172" width="42" style="1" customWidth="1"/>
    <col min="7173" max="7173" width="36.8333333333333" style="1" customWidth="1"/>
    <col min="7174" max="7424" width="12" style="1"/>
    <col min="7425" max="7426" width="8.16666666666667" style="1" customWidth="1"/>
    <col min="7427" max="7427" width="16.5" style="1" customWidth="1"/>
    <col min="7428" max="7428" width="42" style="1" customWidth="1"/>
    <col min="7429" max="7429" width="36.8333333333333" style="1" customWidth="1"/>
    <col min="7430" max="7680" width="12" style="1"/>
    <col min="7681" max="7682" width="8.16666666666667" style="1" customWidth="1"/>
    <col min="7683" max="7683" width="16.5" style="1" customWidth="1"/>
    <col min="7684" max="7684" width="42" style="1" customWidth="1"/>
    <col min="7685" max="7685" width="36.8333333333333" style="1" customWidth="1"/>
    <col min="7686" max="7936" width="12" style="1"/>
    <col min="7937" max="7938" width="8.16666666666667" style="1" customWidth="1"/>
    <col min="7939" max="7939" width="16.5" style="1" customWidth="1"/>
    <col min="7940" max="7940" width="42" style="1" customWidth="1"/>
    <col min="7941" max="7941" width="36.8333333333333" style="1" customWidth="1"/>
    <col min="7942" max="8192" width="12" style="1"/>
    <col min="8193" max="8194" width="8.16666666666667" style="1" customWidth="1"/>
    <col min="8195" max="8195" width="16.5" style="1" customWidth="1"/>
    <col min="8196" max="8196" width="42" style="1" customWidth="1"/>
    <col min="8197" max="8197" width="36.8333333333333" style="1" customWidth="1"/>
    <col min="8198" max="8448" width="12" style="1"/>
    <col min="8449" max="8450" width="8.16666666666667" style="1" customWidth="1"/>
    <col min="8451" max="8451" width="16.5" style="1" customWidth="1"/>
    <col min="8452" max="8452" width="42" style="1" customWidth="1"/>
    <col min="8453" max="8453" width="36.8333333333333" style="1" customWidth="1"/>
    <col min="8454" max="8704" width="12" style="1"/>
    <col min="8705" max="8706" width="8.16666666666667" style="1" customWidth="1"/>
    <col min="8707" max="8707" width="16.5" style="1" customWidth="1"/>
    <col min="8708" max="8708" width="42" style="1" customWidth="1"/>
    <col min="8709" max="8709" width="36.8333333333333" style="1" customWidth="1"/>
    <col min="8710" max="8960" width="12" style="1"/>
    <col min="8961" max="8962" width="8.16666666666667" style="1" customWidth="1"/>
    <col min="8963" max="8963" width="16.5" style="1" customWidth="1"/>
    <col min="8964" max="8964" width="42" style="1" customWidth="1"/>
    <col min="8965" max="8965" width="36.8333333333333" style="1" customWidth="1"/>
    <col min="8966" max="9216" width="12" style="1"/>
    <col min="9217" max="9218" width="8.16666666666667" style="1" customWidth="1"/>
    <col min="9219" max="9219" width="16.5" style="1" customWidth="1"/>
    <col min="9220" max="9220" width="42" style="1" customWidth="1"/>
    <col min="9221" max="9221" width="36.8333333333333" style="1" customWidth="1"/>
    <col min="9222" max="9472" width="12" style="1"/>
    <col min="9473" max="9474" width="8.16666666666667" style="1" customWidth="1"/>
    <col min="9475" max="9475" width="16.5" style="1" customWidth="1"/>
    <col min="9476" max="9476" width="42" style="1" customWidth="1"/>
    <col min="9477" max="9477" width="36.8333333333333" style="1" customWidth="1"/>
    <col min="9478" max="9728" width="12" style="1"/>
    <col min="9729" max="9730" width="8.16666666666667" style="1" customWidth="1"/>
    <col min="9731" max="9731" width="16.5" style="1" customWidth="1"/>
    <col min="9732" max="9732" width="42" style="1" customWidth="1"/>
    <col min="9733" max="9733" width="36.8333333333333" style="1" customWidth="1"/>
    <col min="9734" max="9984" width="12" style="1"/>
    <col min="9985" max="9986" width="8.16666666666667" style="1" customWidth="1"/>
    <col min="9987" max="9987" width="16.5" style="1" customWidth="1"/>
    <col min="9988" max="9988" width="42" style="1" customWidth="1"/>
    <col min="9989" max="9989" width="36.8333333333333" style="1" customWidth="1"/>
    <col min="9990" max="10240" width="12" style="1"/>
    <col min="10241" max="10242" width="8.16666666666667" style="1" customWidth="1"/>
    <col min="10243" max="10243" width="16.5" style="1" customWidth="1"/>
    <col min="10244" max="10244" width="42" style="1" customWidth="1"/>
    <col min="10245" max="10245" width="36.8333333333333" style="1" customWidth="1"/>
    <col min="10246" max="10496" width="12" style="1"/>
    <col min="10497" max="10498" width="8.16666666666667" style="1" customWidth="1"/>
    <col min="10499" max="10499" width="16.5" style="1" customWidth="1"/>
    <col min="10500" max="10500" width="42" style="1" customWidth="1"/>
    <col min="10501" max="10501" width="36.8333333333333" style="1" customWidth="1"/>
    <col min="10502" max="10752" width="12" style="1"/>
    <col min="10753" max="10754" width="8.16666666666667" style="1" customWidth="1"/>
    <col min="10755" max="10755" width="16.5" style="1" customWidth="1"/>
    <col min="10756" max="10756" width="42" style="1" customWidth="1"/>
    <col min="10757" max="10757" width="36.8333333333333" style="1" customWidth="1"/>
    <col min="10758" max="11008" width="12" style="1"/>
    <col min="11009" max="11010" width="8.16666666666667" style="1" customWidth="1"/>
    <col min="11011" max="11011" width="16.5" style="1" customWidth="1"/>
    <col min="11012" max="11012" width="42" style="1" customWidth="1"/>
    <col min="11013" max="11013" width="36.8333333333333" style="1" customWidth="1"/>
    <col min="11014" max="11264" width="12" style="1"/>
    <col min="11265" max="11266" width="8.16666666666667" style="1" customWidth="1"/>
    <col min="11267" max="11267" width="16.5" style="1" customWidth="1"/>
    <col min="11268" max="11268" width="42" style="1" customWidth="1"/>
    <col min="11269" max="11269" width="36.8333333333333" style="1" customWidth="1"/>
    <col min="11270" max="11520" width="12" style="1"/>
    <col min="11521" max="11522" width="8.16666666666667" style="1" customWidth="1"/>
    <col min="11523" max="11523" width="16.5" style="1" customWidth="1"/>
    <col min="11524" max="11524" width="42" style="1" customWidth="1"/>
    <col min="11525" max="11525" width="36.8333333333333" style="1" customWidth="1"/>
    <col min="11526" max="11776" width="12" style="1"/>
    <col min="11777" max="11778" width="8.16666666666667" style="1" customWidth="1"/>
    <col min="11779" max="11779" width="16.5" style="1" customWidth="1"/>
    <col min="11780" max="11780" width="42" style="1" customWidth="1"/>
    <col min="11781" max="11781" width="36.8333333333333" style="1" customWidth="1"/>
    <col min="11782" max="12032" width="12" style="1"/>
    <col min="12033" max="12034" width="8.16666666666667" style="1" customWidth="1"/>
    <col min="12035" max="12035" width="16.5" style="1" customWidth="1"/>
    <col min="12036" max="12036" width="42" style="1" customWidth="1"/>
    <col min="12037" max="12037" width="36.8333333333333" style="1" customWidth="1"/>
    <col min="12038" max="12288" width="12" style="1"/>
    <col min="12289" max="12290" width="8.16666666666667" style="1" customWidth="1"/>
    <col min="12291" max="12291" width="16.5" style="1" customWidth="1"/>
    <col min="12292" max="12292" width="42" style="1" customWidth="1"/>
    <col min="12293" max="12293" width="36.8333333333333" style="1" customWidth="1"/>
    <col min="12294" max="12544" width="12" style="1"/>
    <col min="12545" max="12546" width="8.16666666666667" style="1" customWidth="1"/>
    <col min="12547" max="12547" width="16.5" style="1" customWidth="1"/>
    <col min="12548" max="12548" width="42" style="1" customWidth="1"/>
    <col min="12549" max="12549" width="36.8333333333333" style="1" customWidth="1"/>
    <col min="12550" max="12800" width="12" style="1"/>
    <col min="12801" max="12802" width="8.16666666666667" style="1" customWidth="1"/>
    <col min="12803" max="12803" width="16.5" style="1" customWidth="1"/>
    <col min="12804" max="12804" width="42" style="1" customWidth="1"/>
    <col min="12805" max="12805" width="36.8333333333333" style="1" customWidth="1"/>
    <col min="12806" max="13056" width="12" style="1"/>
    <col min="13057" max="13058" width="8.16666666666667" style="1" customWidth="1"/>
    <col min="13059" max="13059" width="16.5" style="1" customWidth="1"/>
    <col min="13060" max="13060" width="42" style="1" customWidth="1"/>
    <col min="13061" max="13061" width="36.8333333333333" style="1" customWidth="1"/>
    <col min="13062" max="13312" width="12" style="1"/>
    <col min="13313" max="13314" width="8.16666666666667" style="1" customWidth="1"/>
    <col min="13315" max="13315" width="16.5" style="1" customWidth="1"/>
    <col min="13316" max="13316" width="42" style="1" customWidth="1"/>
    <col min="13317" max="13317" width="36.8333333333333" style="1" customWidth="1"/>
    <col min="13318" max="13568" width="12" style="1"/>
    <col min="13569" max="13570" width="8.16666666666667" style="1" customWidth="1"/>
    <col min="13571" max="13571" width="16.5" style="1" customWidth="1"/>
    <col min="13572" max="13572" width="42" style="1" customWidth="1"/>
    <col min="13573" max="13573" width="36.8333333333333" style="1" customWidth="1"/>
    <col min="13574" max="13824" width="12" style="1"/>
    <col min="13825" max="13826" width="8.16666666666667" style="1" customWidth="1"/>
    <col min="13827" max="13827" width="16.5" style="1" customWidth="1"/>
    <col min="13828" max="13828" width="42" style="1" customWidth="1"/>
    <col min="13829" max="13829" width="36.8333333333333" style="1" customWidth="1"/>
    <col min="13830" max="14080" width="12" style="1"/>
    <col min="14081" max="14082" width="8.16666666666667" style="1" customWidth="1"/>
    <col min="14083" max="14083" width="16.5" style="1" customWidth="1"/>
    <col min="14084" max="14084" width="42" style="1" customWidth="1"/>
    <col min="14085" max="14085" width="36.8333333333333" style="1" customWidth="1"/>
    <col min="14086" max="14336" width="12" style="1"/>
    <col min="14337" max="14338" width="8.16666666666667" style="1" customWidth="1"/>
    <col min="14339" max="14339" width="16.5" style="1" customWidth="1"/>
    <col min="14340" max="14340" width="42" style="1" customWidth="1"/>
    <col min="14341" max="14341" width="36.8333333333333" style="1" customWidth="1"/>
    <col min="14342" max="14592" width="12" style="1"/>
    <col min="14593" max="14594" width="8.16666666666667" style="1" customWidth="1"/>
    <col min="14595" max="14595" width="16.5" style="1" customWidth="1"/>
    <col min="14596" max="14596" width="42" style="1" customWidth="1"/>
    <col min="14597" max="14597" width="36.8333333333333" style="1" customWidth="1"/>
    <col min="14598" max="14848" width="12" style="1"/>
    <col min="14849" max="14850" width="8.16666666666667" style="1" customWidth="1"/>
    <col min="14851" max="14851" width="16.5" style="1" customWidth="1"/>
    <col min="14852" max="14852" width="42" style="1" customWidth="1"/>
    <col min="14853" max="14853" width="36.8333333333333" style="1" customWidth="1"/>
    <col min="14854" max="15104" width="12" style="1"/>
    <col min="15105" max="15106" width="8.16666666666667" style="1" customWidth="1"/>
    <col min="15107" max="15107" width="16.5" style="1" customWidth="1"/>
    <col min="15108" max="15108" width="42" style="1" customWidth="1"/>
    <col min="15109" max="15109" width="36.8333333333333" style="1" customWidth="1"/>
    <col min="15110" max="15360" width="12" style="1"/>
    <col min="15361" max="15362" width="8.16666666666667" style="1" customWidth="1"/>
    <col min="15363" max="15363" width="16.5" style="1" customWidth="1"/>
    <col min="15364" max="15364" width="42" style="1" customWidth="1"/>
    <col min="15365" max="15365" width="36.8333333333333" style="1" customWidth="1"/>
    <col min="15366" max="15616" width="12" style="1"/>
    <col min="15617" max="15618" width="8.16666666666667" style="1" customWidth="1"/>
    <col min="15619" max="15619" width="16.5" style="1" customWidth="1"/>
    <col min="15620" max="15620" width="42" style="1" customWidth="1"/>
    <col min="15621" max="15621" width="36.8333333333333" style="1" customWidth="1"/>
    <col min="15622" max="15872" width="12" style="1"/>
    <col min="15873" max="15874" width="8.16666666666667" style="1" customWidth="1"/>
    <col min="15875" max="15875" width="16.5" style="1" customWidth="1"/>
    <col min="15876" max="15876" width="42" style="1" customWidth="1"/>
    <col min="15877" max="15877" width="36.8333333333333" style="1" customWidth="1"/>
    <col min="15878" max="16128" width="12" style="1"/>
    <col min="16129" max="16130" width="8.16666666666667" style="1" customWidth="1"/>
    <col min="16131" max="16131" width="16.5" style="1" customWidth="1"/>
    <col min="16132" max="16132" width="42" style="1" customWidth="1"/>
    <col min="16133" max="16133" width="36.8333333333333" style="1" customWidth="1"/>
    <col min="16134" max="16384" width="12" style="1"/>
  </cols>
  <sheetData>
    <row r="1" ht="33.75" customHeight="1" spans="1:5">
      <c r="A1" s="2" t="s">
        <v>46</v>
      </c>
      <c r="B1" s="2"/>
      <c r="C1" s="2"/>
      <c r="D1" s="2"/>
      <c r="E1" s="2"/>
    </row>
    <row r="2" ht="21.95" customHeight="1" spans="1:5">
      <c r="A2" s="3" t="s">
        <v>403</v>
      </c>
      <c r="B2" s="4"/>
      <c r="C2" s="4"/>
      <c r="D2" s="3" t="s">
        <v>453</v>
      </c>
      <c r="E2" s="5"/>
    </row>
    <row r="3" ht="21.95" customHeight="1" spans="1:5">
      <c r="A3" s="6" t="s">
        <v>404</v>
      </c>
      <c r="B3" s="7"/>
      <c r="C3" s="7"/>
      <c r="D3" s="8" t="s">
        <v>454</v>
      </c>
      <c r="E3" s="8"/>
    </row>
    <row r="4" ht="21.95" customHeight="1" spans="1:5">
      <c r="A4" s="9" t="s">
        <v>405</v>
      </c>
      <c r="B4" s="10"/>
      <c r="C4" s="11"/>
      <c r="D4" s="12" t="s">
        <v>406</v>
      </c>
      <c r="E4" s="12" t="s">
        <v>455</v>
      </c>
    </row>
    <row r="5" ht="21.95" customHeight="1" spans="1:5">
      <c r="A5" s="13"/>
      <c r="B5" s="14"/>
      <c r="C5" s="15"/>
      <c r="D5" s="12" t="s">
        <v>407</v>
      </c>
      <c r="E5" s="12" t="s">
        <v>455</v>
      </c>
    </row>
    <row r="6" ht="21.95" customHeight="1" spans="1:5">
      <c r="A6" s="16"/>
      <c r="B6" s="17"/>
      <c r="C6" s="18"/>
      <c r="D6" s="12" t="s">
        <v>408</v>
      </c>
      <c r="E6" s="12"/>
    </row>
    <row r="7" ht="21.95" customHeight="1" spans="1:5">
      <c r="A7" s="19" t="s">
        <v>409</v>
      </c>
      <c r="B7" s="6" t="s">
        <v>410</v>
      </c>
      <c r="C7" s="7"/>
      <c r="D7" s="7"/>
      <c r="E7" s="20"/>
    </row>
    <row r="8" ht="101.1" customHeight="1" spans="1:5">
      <c r="A8" s="21"/>
      <c r="B8" s="22" t="s">
        <v>456</v>
      </c>
      <c r="C8" s="22"/>
      <c r="D8" s="22"/>
      <c r="E8" s="22"/>
    </row>
    <row r="9" ht="24" spans="1:5">
      <c r="A9" s="8" t="s">
        <v>412</v>
      </c>
      <c r="B9" s="23" t="s">
        <v>413</v>
      </c>
      <c r="C9" s="8" t="s">
        <v>414</v>
      </c>
      <c r="D9" s="8" t="s">
        <v>415</v>
      </c>
      <c r="E9" s="8" t="s">
        <v>416</v>
      </c>
    </row>
    <row r="10" ht="21.95" customHeight="1" spans="1:5">
      <c r="A10" s="8"/>
      <c r="B10" s="8" t="s">
        <v>417</v>
      </c>
      <c r="C10" s="23" t="s">
        <v>418</v>
      </c>
      <c r="D10" s="24" t="s">
        <v>457</v>
      </c>
      <c r="E10" s="24" t="s">
        <v>458</v>
      </c>
    </row>
    <row r="11" ht="27" customHeight="1" spans="1:5">
      <c r="A11" s="8"/>
      <c r="B11" s="19"/>
      <c r="C11" s="23"/>
      <c r="D11" s="24" t="s">
        <v>459</v>
      </c>
      <c r="E11" s="24" t="s">
        <v>460</v>
      </c>
    </row>
    <row r="12" ht="21.95" customHeight="1" spans="1:5">
      <c r="A12" s="8"/>
      <c r="B12" s="19"/>
      <c r="C12" s="23"/>
      <c r="D12" s="24" t="s">
        <v>461</v>
      </c>
      <c r="E12" s="24" t="s">
        <v>462</v>
      </c>
    </row>
    <row r="13" ht="21.95" customHeight="1" spans="1:5">
      <c r="A13" s="8"/>
      <c r="B13" s="19"/>
      <c r="C13" s="23" t="s">
        <v>422</v>
      </c>
      <c r="D13" s="24" t="s">
        <v>463</v>
      </c>
      <c r="E13" s="24" t="s">
        <v>464</v>
      </c>
    </row>
    <row r="14" ht="21.95" customHeight="1" spans="1:5">
      <c r="A14" s="8"/>
      <c r="B14" s="19"/>
      <c r="C14" s="23"/>
      <c r="D14" s="24" t="s">
        <v>465</v>
      </c>
      <c r="E14" s="24" t="s">
        <v>464</v>
      </c>
    </row>
    <row r="15" ht="21.95" customHeight="1" spans="1:5">
      <c r="A15" s="8"/>
      <c r="B15" s="19"/>
      <c r="C15" s="23"/>
      <c r="D15" s="24" t="s">
        <v>466</v>
      </c>
      <c r="E15" s="24" t="s">
        <v>464</v>
      </c>
    </row>
    <row r="16" ht="21.95" customHeight="1" spans="1:5">
      <c r="A16" s="8"/>
      <c r="B16" s="19"/>
      <c r="C16" s="23" t="s">
        <v>423</v>
      </c>
      <c r="D16" s="24" t="s">
        <v>467</v>
      </c>
      <c r="E16" s="24" t="s">
        <v>468</v>
      </c>
    </row>
    <row r="17" ht="29.1" customHeight="1" spans="1:5">
      <c r="A17" s="8"/>
      <c r="B17" s="19"/>
      <c r="C17" s="23"/>
      <c r="D17" s="24" t="s">
        <v>420</v>
      </c>
      <c r="E17" s="24"/>
    </row>
    <row r="18" ht="21.95" customHeight="1" spans="1:5">
      <c r="A18" s="8"/>
      <c r="B18" s="19"/>
      <c r="C18" s="23"/>
      <c r="D18" s="24" t="s">
        <v>469</v>
      </c>
      <c r="E18" s="24"/>
    </row>
    <row r="19" ht="21.95" customHeight="1" spans="1:5">
      <c r="A19" s="8"/>
      <c r="B19" s="19"/>
      <c r="C19" s="23" t="s">
        <v>424</v>
      </c>
      <c r="D19" s="24" t="s">
        <v>470</v>
      </c>
      <c r="E19" s="24" t="s">
        <v>471</v>
      </c>
    </row>
    <row r="20" ht="29.1" customHeight="1" spans="1:5">
      <c r="A20" s="8"/>
      <c r="B20" s="19"/>
      <c r="C20" s="23"/>
      <c r="D20" s="24" t="s">
        <v>459</v>
      </c>
      <c r="E20" s="24" t="s">
        <v>472</v>
      </c>
    </row>
    <row r="21" ht="21.95" customHeight="1" spans="1:5">
      <c r="A21" s="8"/>
      <c r="B21" s="19"/>
      <c r="C21" s="23"/>
      <c r="D21" s="24" t="s">
        <v>473</v>
      </c>
      <c r="E21" s="24" t="s">
        <v>474</v>
      </c>
    </row>
    <row r="22" ht="21.95" customHeight="1" spans="1:5">
      <c r="A22" s="8"/>
      <c r="B22" s="19"/>
      <c r="C22" s="8" t="s">
        <v>425</v>
      </c>
      <c r="D22" s="24"/>
      <c r="E22" s="23"/>
    </row>
    <row r="23" ht="21.95" customHeight="1" spans="1:5">
      <c r="A23" s="8"/>
      <c r="B23" s="8" t="s">
        <v>426</v>
      </c>
      <c r="C23" s="8" t="s">
        <v>427</v>
      </c>
      <c r="D23" s="24" t="s">
        <v>475</v>
      </c>
      <c r="E23" s="24" t="s">
        <v>476</v>
      </c>
    </row>
    <row r="24" ht="21.95" customHeight="1" spans="1:5">
      <c r="A24" s="8"/>
      <c r="B24" s="19"/>
      <c r="C24" s="8"/>
      <c r="D24" s="24" t="s">
        <v>477</v>
      </c>
      <c r="E24" s="24" t="s">
        <v>478</v>
      </c>
    </row>
    <row r="25" ht="21.95" customHeight="1" spans="1:5">
      <c r="A25" s="8"/>
      <c r="B25" s="19"/>
      <c r="C25" s="8"/>
      <c r="D25" s="24" t="s">
        <v>421</v>
      </c>
      <c r="E25" s="24"/>
    </row>
    <row r="26" ht="21.95" customHeight="1" spans="1:5">
      <c r="A26" s="8"/>
      <c r="B26" s="19"/>
      <c r="C26" s="8" t="s">
        <v>428</v>
      </c>
      <c r="D26" s="24" t="s">
        <v>479</v>
      </c>
      <c r="E26" s="24" t="s">
        <v>480</v>
      </c>
    </row>
    <row r="27" ht="21.95" customHeight="1" spans="1:5">
      <c r="A27" s="8"/>
      <c r="B27" s="19"/>
      <c r="C27" s="8"/>
      <c r="D27" s="24" t="s">
        <v>481</v>
      </c>
      <c r="E27" s="24" t="s">
        <v>482</v>
      </c>
    </row>
    <row r="28" ht="21.95" customHeight="1" spans="1:5">
      <c r="A28" s="8"/>
      <c r="B28" s="19"/>
      <c r="C28" s="8"/>
      <c r="D28" s="24" t="s">
        <v>421</v>
      </c>
      <c r="E28" s="24"/>
    </row>
    <row r="29" ht="21.95" customHeight="1" spans="1:5">
      <c r="A29" s="8"/>
      <c r="B29" s="19"/>
      <c r="C29" s="8" t="s">
        <v>429</v>
      </c>
      <c r="D29" s="24" t="s">
        <v>419</v>
      </c>
      <c r="E29" s="24" t="s">
        <v>483</v>
      </c>
    </row>
    <row r="30" ht="21.95" customHeight="1" spans="1:5">
      <c r="A30" s="8"/>
      <c r="B30" s="19"/>
      <c r="C30" s="8"/>
      <c r="D30" s="24" t="s">
        <v>420</v>
      </c>
      <c r="E30" s="24" t="s">
        <v>483</v>
      </c>
    </row>
    <row r="31" ht="21.95" customHeight="1" spans="1:5">
      <c r="A31" s="8"/>
      <c r="B31" s="19"/>
      <c r="C31" s="8"/>
      <c r="D31" s="24" t="s">
        <v>421</v>
      </c>
      <c r="E31" s="24" t="s">
        <v>483</v>
      </c>
    </row>
    <row r="32" ht="33" customHeight="1" spans="1:5">
      <c r="A32" s="8"/>
      <c r="B32" s="19"/>
      <c r="C32" s="8" t="s">
        <v>430</v>
      </c>
      <c r="D32" s="24" t="s">
        <v>419</v>
      </c>
      <c r="E32" s="24" t="s">
        <v>484</v>
      </c>
    </row>
    <row r="33" ht="21.95" customHeight="1" spans="1:5">
      <c r="A33" s="8"/>
      <c r="B33" s="19"/>
      <c r="C33" s="8"/>
      <c r="D33" s="24" t="s">
        <v>420</v>
      </c>
      <c r="E33" s="24"/>
    </row>
    <row r="34" ht="21.95" customHeight="1" spans="1:5">
      <c r="A34" s="8"/>
      <c r="B34" s="19"/>
      <c r="C34" s="8"/>
      <c r="D34" s="24" t="s">
        <v>421</v>
      </c>
      <c r="E34" s="24"/>
    </row>
    <row r="35" ht="21.95" customHeight="1" spans="1:5">
      <c r="A35" s="8"/>
      <c r="B35" s="19"/>
      <c r="C35" s="8" t="s">
        <v>425</v>
      </c>
      <c r="D35" s="24"/>
      <c r="E35" s="24"/>
    </row>
    <row r="36" ht="29.1" customHeight="1" spans="1:5">
      <c r="A36" s="8"/>
      <c r="B36" s="8" t="s">
        <v>431</v>
      </c>
      <c r="C36" s="8" t="s">
        <v>432</v>
      </c>
      <c r="D36" s="24" t="s">
        <v>485</v>
      </c>
      <c r="E36" s="23" t="s">
        <v>464</v>
      </c>
    </row>
    <row r="37" ht="21.95" customHeight="1" spans="1:5">
      <c r="A37" s="8"/>
      <c r="B37" s="8"/>
      <c r="C37" s="8"/>
      <c r="D37" s="24" t="s">
        <v>420</v>
      </c>
      <c r="E37" s="23"/>
    </row>
    <row r="38" ht="21.95" customHeight="1" spans="1:5">
      <c r="A38" s="8"/>
      <c r="B38" s="8"/>
      <c r="C38" s="8"/>
      <c r="D38" s="24" t="s">
        <v>421</v>
      </c>
      <c r="E38" s="23"/>
    </row>
    <row r="39" ht="21.95" customHeight="1" spans="1:5">
      <c r="A39" s="8"/>
      <c r="B39" s="8"/>
      <c r="C39" s="8" t="s">
        <v>425</v>
      </c>
      <c r="D39" s="24"/>
      <c r="E39" s="23"/>
    </row>
    <row r="40" ht="24.95" customHeight="1" spans="1:5">
      <c r="A40" s="25" t="s">
        <v>486</v>
      </c>
      <c r="B40" s="25"/>
      <c r="C40" s="25"/>
      <c r="D40" s="25"/>
      <c r="E40" s="25"/>
    </row>
  </sheetData>
  <mergeCells count="23">
    <mergeCell ref="A1:E1"/>
    <mergeCell ref="A2:C2"/>
    <mergeCell ref="D2:E2"/>
    <mergeCell ref="A3:C3"/>
    <mergeCell ref="D3:E3"/>
    <mergeCell ref="B7:E7"/>
    <mergeCell ref="B8:E8"/>
    <mergeCell ref="A40:E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C6"/>
  </mergeCells>
  <printOptions horizontalCentered="1"/>
  <pageMargins left="0.46875" right="0.46875" top="0.388888888888889" bottom="0.388888888888889" header="0.349305555555556" footer="0.2"/>
  <pageSetup paperSize="9" scale="77" orientation="portrait"/>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Aaron黄嘉铭</cp:lastModifiedBy>
  <dcterms:created xsi:type="dcterms:W3CDTF">2019-07-24T15:12:00Z</dcterms:created>
  <dcterms:modified xsi:type="dcterms:W3CDTF">2019-07-25T01:38:16Z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vt:lpwstr>14</vt:lpwstr>
  </property>
</Properties>
</file>