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80"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'表6-一般公共预算支出明细表（按经济分类科目）'!$A$1:$J$41</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<sst xmlns="http://schemas.openxmlformats.org/spreadsheetml/2006/main" count="987" uniqueCount="415">
  <si>
    <t>附件2</t>
  </si>
  <si>
    <t>2019年部门综合预算公开报表</t>
  </si>
  <si>
    <t xml:space="preserve">                            部门名称：汉阴县统计局</t>
  </si>
  <si>
    <t xml:space="preserve">                            保密审查情况：已审查</t>
  </si>
  <si>
    <t xml:space="preserve">                            部门主要负责人审签情况：已签审</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</si>
  <si>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</si>
  <si>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</si>
  <si>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</si>
  <si>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</si>
  <si>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</si>
  <si>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</si>
  <si>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</si>
  <si>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</si>
  <si>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</si>
  <si>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</si>
  <si>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</si>
  <si>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</si>
  <si>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</si>
  <si>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</si>
  <si>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</si>
  <si>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</si>
  <si>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</si>
  <si>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</si>
  <si>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</si>
  <si>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</si>
  <si>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</si>
  <si>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</si>
  <si>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</si>
  <si>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</si>
  <si>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</si>
  <si>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本单位无政府性基金</t>
  </si>
  <si>
    <t>表10</t>
  </si>
  <si>
    <t>2019年部门综合预算专项业务经费支出表</t>
  </si>
  <si>
    <t>无专项业务经费</t>
  </si>
  <si>
    <t>表11</t>
  </si>
  <si>
    <t>2019年部门综合预算财政拨款结转资金支出表</t>
  </si>
  <si>
    <t>无财政拨款结转资金支出</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</si>
  <si>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</si>
  <si>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</si>
  <si>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</si>
  <si>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</si>
  <si>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</si>
  <si>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</si>
  <si>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</si>
  <si>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</si>
  <si>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</si>
  <si>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</si>
  <si>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</si>
  <si>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</si>
  <si>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</si>
  <si>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</si>
  <si>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</si>
  <si>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</si>
  <si>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</si>
  <si>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</si>
  <si>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</si>
  <si>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</si>
  <si>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</si>
  <si>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</si>
  <si>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</si>
  <si>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</si>
  <si>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</si>
  <si>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</si>
  <si>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</si>
  <si>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</si>
  <si>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</si>
  <si>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</si>
  <si>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</si>
  <si>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</si>
  <si>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</si>
  <si>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</si>
  <si>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</si>
  <si>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</si>
  <si>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</si>
  <si>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</si>
  <si>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</si>
  <si>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</si>
  <si>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</si>
  <si>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</si>
  <si>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</si>
  <si>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</si>
  <si>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</si>
  <si>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</si>
  <si>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</si>
  <si>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</si>
  <si>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</si>
  <si>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</si>
  <si>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</si>
  <si>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</si>
  <si>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</si>
  <si>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</si>
  <si>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</si>
  <si>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</si>
  <si>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</si>
  <si>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</si>
  <si>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</si>
  <si>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</si>
  <si>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</si>
  <si>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</si>
  <si>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</si>
  <si>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</si>
  <si>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</si>
  <si>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</si>
  <si>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</si>
  <si>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</si>
  <si>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</si>
  <si>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</si>
  <si>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</si>
  <si>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</si>
  <si>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</si>
  <si>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</si>
  <si>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</si>
  <si>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</si>
  <si>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</si>
  <si>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</si>
  <si>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</si>
  <si>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</si>
  <si>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</si>
  <si>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</si>
  <si>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</si>
  <si>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</si>
  <si>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</si>
  <si>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</si>
  <si>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</si>
  <si>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</si>
  <si>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</si>
  <si>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</si>
  <si>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</si>
  <si>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</si>
  <si>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</si>
  <si>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</si>
  <si>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</si>
  <si>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</si>
  <si>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</si>
  <si>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</si>
  <si>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</si>
  <si>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</si>
  <si>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</si>
  <si>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</si>
  <si>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</si>
  <si>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</si>
  <si>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</si>
  <si>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</si>
  <si>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</si>
  <si>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</si>
  <si>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</si>
  <si>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</si>
  <si>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</si>
  <si>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</si>
  <si>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</si>
  <si>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</si>
  <si>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</si>
  <si>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</si>
  <si>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</si>
  <si>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</si>
  <si>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</si>
  <si>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汉阴县统计局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</si>
  <si>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</si>
  <si>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</si>
  <si>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</si>
  <si>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</si>
  <si>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</si>
  <si>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</si>
  <si>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</si>
  <si>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</si>
  <si>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</si>
  <si>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</si>
  <si>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</si>
  <si>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</si>
  <si>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</si>
  <si>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</si>
  <si>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 xml:space="preserve">  统计信息事务</t>
  </si>
  <si>
    <t xml:space="preserve">     行政运行</t>
  </si>
  <si>
    <t xml:space="preserve">     专项统计业务</t>
  </si>
  <si>
    <t xml:space="preserve">     专项普查活动</t>
  </si>
  <si>
    <t xml:space="preserve">     抽样调查</t>
  </si>
  <si>
    <t>部门经济科目编码</t>
  </si>
  <si>
    <t>部门经济科目名称</t>
  </si>
  <si>
    <t>政府经济科目编码</t>
  </si>
  <si>
    <t>政府经济科目名称</t>
  </si>
  <si>
    <t>301</t>
  </si>
  <si>
    <t>工资福利支出</t>
  </si>
  <si>
    <t>机关工资福利支出</t>
  </si>
  <si>
    <t>30101</t>
  </si>
  <si>
    <t>基本工资</t>
  </si>
  <si>
    <t>工资奖金津补贴</t>
  </si>
  <si>
    <t>30102</t>
  </si>
  <si>
    <t>津贴补贴</t>
  </si>
  <si>
    <t>30103</t>
  </si>
  <si>
    <t>奖金</t>
  </si>
  <si>
    <t>30108</t>
  </si>
  <si>
    <t>机关事业单位基本养老保险缴费</t>
  </si>
  <si>
    <t>社会保障缴费</t>
  </si>
  <si>
    <t>30109</t>
  </si>
  <si>
    <t>职业年金缴费</t>
  </si>
  <si>
    <t>30110</t>
  </si>
  <si>
    <t>职工基本医疗补助缴费</t>
  </si>
  <si>
    <t>30112</t>
  </si>
  <si>
    <t>其他社会保险缴费</t>
  </si>
  <si>
    <t>30113</t>
  </si>
  <si>
    <t>住房公积金</t>
  </si>
  <si>
    <t>30199</t>
  </si>
  <si>
    <t>其他工资福利支出</t>
  </si>
  <si>
    <t>302</t>
  </si>
  <si>
    <t>商品和服务支出</t>
  </si>
  <si>
    <t>机关商品和服务支出</t>
  </si>
  <si>
    <t>30201</t>
  </si>
  <si>
    <t>办公费</t>
  </si>
  <si>
    <t>办公经费</t>
  </si>
  <si>
    <t>30202</t>
  </si>
  <si>
    <t>印刷费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</si>
  <si>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</si>
  <si>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</si>
  <si>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</si>
  <si>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</si>
  <si>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</si>
  <si>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</si>
  <si>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</si>
  <si>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</si>
  <si>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</si>
  <si>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</si>
  <si>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</si>
  <si>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</si>
  <si>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</si>
  <si>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</si>
  <si>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</si>
  <si>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</si>
  <si>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</si>
  <si>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</si>
  <si>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30217</t>
  </si>
  <si>
    <t>公务接待费</t>
  </si>
  <si>
    <t>30226</t>
  </si>
  <si>
    <t>劳务费</t>
  </si>
  <si>
    <t>委托业务费</t>
  </si>
  <si>
    <t>30227</t>
  </si>
  <si>
    <t>30228</t>
  </si>
  <si>
    <t>工会经费</t>
  </si>
  <si>
    <t>30231</t>
  </si>
  <si>
    <t>公务用车运行维护费</t>
  </si>
  <si>
    <t>30239</t>
  </si>
  <si>
    <t>其他交通费</t>
  </si>
  <si>
    <t>30299</t>
  </si>
  <si>
    <t>其他商品和服务支出</t>
  </si>
  <si>
    <t>303</t>
  </si>
  <si>
    <t>对个人和家庭的补助支出</t>
  </si>
  <si>
    <t>对个和家庭的补助</t>
  </si>
  <si>
    <t>30302</t>
  </si>
  <si>
    <t>退休费</t>
  </si>
  <si>
    <t>离退休费</t>
  </si>
  <si>
    <t>30307</t>
  </si>
  <si>
    <t>医疗费补助</t>
  </si>
  <si>
    <t>社会福利和救助</t>
  </si>
  <si>
    <t>30399</t>
  </si>
  <si>
    <t>其他对个人和家庭的补助支出</t>
  </si>
  <si>
    <t>其他对个人和家庭的补助</t>
  </si>
  <si>
    <t>310</t>
  </si>
  <si>
    <t>其他资本性支出</t>
  </si>
  <si>
    <t>31002</t>
  </si>
  <si>
    <t>办公设备购置</t>
  </si>
  <si>
    <t>设备购置</t>
  </si>
  <si>
    <t>一般化共服务支出</t>
  </si>
  <si>
    <t xml:space="preserve">    统计信息事务</t>
  </si>
  <si>
    <t xml:space="preserve">       行政运行</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</si>
  <si>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</si>
  <si>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</si>
  <si>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</si>
  <si>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</si>
  <si>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</si>
  <si>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</si>
  <si>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</si>
  <si>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</si>
  <si>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</si>
  <si>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</si>
  <si>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</si>
  <si>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</si>
  <si>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</si>
  <si>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</si>
  <si>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</si>
  <si>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</si>
  <si>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</si>
  <si>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</si>
  <si>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</si>
  <si>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</si>
  <si>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</si>
  <si>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</si>
  <si>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</si>
  <si>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</si>
  <si>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</si>
  <si>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</si>
  <si>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</si>
  <si>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</si>
  <si>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</si>
  <si>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</si>
  <si>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</si>
  <si>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</si>
  <si>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</si>
  <si>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</si>
  <si>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</si>
  <si>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</si>
  <si>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</si>
  <si>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</si>
  <si>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</si>
  <si>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</si>
  <si>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</si>
  <si>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</si>
  <si>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</si>
  <si>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</si>
  <si>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</si>
  <si>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</si>
  <si>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</si>
  <si>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</si>
  <si>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</si>
  <si>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</si>
  <si>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</si>
  <si>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</si>
  <si>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</si>
  <si>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</si>
  <si>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</si>
  <si>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</si>
  <si>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</si>
  <si>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</si>
  <si>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</si>
  <si>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</si>
  <si>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</si>
  <si>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</si>
  <si>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</si>
  <si>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</si>
  <si>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</si>
  <si>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</si>
  <si>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</si>
  <si>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</si>
  <si>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</si>
  <si>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</si>
  <si>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</si>
  <si>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</si>
  <si>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</si>
  <si>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</si>
  <si>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</si>
  <si>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</si>
  <si>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05</t>
  </si>
  <si>
    <t>07</t>
  </si>
  <si>
    <t>办公设备</t>
  </si>
  <si>
    <t>货物类</t>
  </si>
  <si>
    <t>计算机</t>
  </si>
  <si>
    <t>打印机</t>
  </si>
  <si>
    <t>复印机</t>
  </si>
  <si>
    <t>碎纸机</t>
  </si>
  <si>
    <t>摄像机</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</si>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</sst>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rgb="FF000000"/>
      <name val="宋体"/>
      <charset val="134"/>
    </font>
    <font>
      <sz val="48"/>
      <name val="宋体"/>
      <charset val="134"/>
    </font>
    <font>
      <b/>
      <sz val="20"/>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42" fontId="18" fillId="0" borderId="0" applyFont="0" applyFill="0" applyBorder="0" applyAlignment="0" applyProtection="0">
      <alignment vertical="center"/>
    </xf>
    <xf numFmtId="0" fontId="19" fillId="10" borderId="0" applyNumberFormat="0" applyBorder="0" applyAlignment="0" applyProtection="0">
      <alignment vertical="center"/>
    </xf>
    <xf numFmtId="0" fontId="20" fillId="17"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18" borderId="0" applyNumberFormat="0" applyBorder="0" applyAlignment="0" applyProtection="0">
      <alignment vertical="center"/>
    </xf>
    <xf numFmtId="43" fontId="18" fillId="0" borderId="0" applyFont="0" applyFill="0" applyBorder="0" applyAlignment="0" applyProtection="0">
      <alignment vertical="center"/>
    </xf>
    <xf numFmtId="0" fontId="17" fillId="8"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6" borderId="22" applyNumberFormat="0" applyFont="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5" fillId="0" borderId="0">
      <alignment vertical="center"/>
    </xf>
    <xf numFmtId="0" fontId="30" fillId="0" borderId="25" applyNumberFormat="0" applyFill="0" applyAlignment="0" applyProtection="0">
      <alignment vertical="center"/>
    </xf>
    <xf numFmtId="0" fontId="31" fillId="0" borderId="0">
      <alignment vertical="center"/>
    </xf>
    <xf numFmtId="0" fontId="32" fillId="0" borderId="25" applyNumberFormat="0" applyFill="0" applyAlignment="0" applyProtection="0">
      <alignment vertical="center"/>
    </xf>
    <xf numFmtId="0" fontId="17" fillId="22" borderId="0" applyNumberFormat="0" applyBorder="0" applyAlignment="0" applyProtection="0">
      <alignment vertical="center"/>
    </xf>
    <xf numFmtId="0" fontId="23" fillId="0" borderId="27" applyNumberFormat="0" applyFill="0" applyAlignment="0" applyProtection="0">
      <alignment vertical="center"/>
    </xf>
    <xf numFmtId="0" fontId="17" fillId="14" borderId="0" applyNumberFormat="0" applyBorder="0" applyAlignment="0" applyProtection="0">
      <alignment vertical="center"/>
    </xf>
    <xf numFmtId="0" fontId="25" fillId="21" borderId="24" applyNumberFormat="0" applyAlignment="0" applyProtection="0">
      <alignment vertical="center"/>
    </xf>
    <xf numFmtId="0" fontId="27" fillId="21" borderId="23" applyNumberFormat="0" applyAlignment="0" applyProtection="0">
      <alignment vertical="center"/>
    </xf>
    <xf numFmtId="0" fontId="34" fillId="24" borderId="28" applyNumberFormat="0" applyAlignment="0" applyProtection="0">
      <alignment vertical="center"/>
    </xf>
    <xf numFmtId="0" fontId="19" fillId="20" borderId="0" applyNumberFormat="0" applyBorder="0" applyAlignment="0" applyProtection="0">
      <alignment vertical="center"/>
    </xf>
    <xf numFmtId="0" fontId="17" fillId="25" borderId="0" applyNumberFormat="0" applyBorder="0" applyAlignment="0" applyProtection="0">
      <alignment vertical="center"/>
    </xf>
    <xf numFmtId="0" fontId="33" fillId="0" borderId="26" applyNumberFormat="0" applyFill="0" applyAlignment="0" applyProtection="0">
      <alignment vertical="center"/>
    </xf>
    <xf numFmtId="0" fontId="35" fillId="0" borderId="29" applyNumberFormat="0" applyFill="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19" fillId="9" borderId="0" applyNumberFormat="0" applyBorder="0" applyAlignment="0" applyProtection="0">
      <alignment vertical="center"/>
    </xf>
    <xf numFmtId="0" fontId="17" fillId="29"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17" fillId="4" borderId="0" applyNumberFormat="0" applyBorder="0" applyAlignment="0" applyProtection="0">
      <alignment vertical="center"/>
    </xf>
    <xf numFmtId="0" fontId="5" fillId="0" borderId="0">
      <alignment vertical="center"/>
    </xf>
    <xf numFmtId="0" fontId="17" fillId="12" borderId="0" applyNumberFormat="0" applyBorder="0" applyAlignment="0" applyProtection="0">
      <alignment vertical="center"/>
    </xf>
    <xf numFmtId="0" fontId="19" fillId="19" borderId="0" applyNumberFormat="0" applyBorder="0" applyAlignment="0" applyProtection="0">
      <alignment vertical="center"/>
    </xf>
    <xf numFmtId="0" fontId="19" fillId="32" borderId="0" applyNumberFormat="0" applyBorder="0" applyAlignment="0" applyProtection="0">
      <alignment vertical="center"/>
    </xf>
    <xf numFmtId="0" fontId="17" fillId="3" borderId="0" applyNumberFormat="0" applyBorder="0" applyAlignment="0" applyProtection="0">
      <alignment vertical="center"/>
    </xf>
    <xf numFmtId="0" fontId="19" fillId="5"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 fillId="0" borderId="0"/>
    <xf numFmtId="0" fontId="19" fillId="31" borderId="0" applyNumberFormat="0" applyBorder="0" applyAlignment="0" applyProtection="0">
      <alignment vertical="center"/>
    </xf>
    <xf numFmtId="0" fontId="17" fillId="13"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4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7" fillId="0" borderId="5" xfId="0" applyFont="1"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7" fillId="0" borderId="5" xfId="0" applyNumberFormat="1" applyFont="1" applyFill="1" applyBorder="1" applyAlignment="1">
      <alignment horizontal="right"/>
    </xf>
    <xf numFmtId="0" fontId="7" fillId="0" borderId="5" xfId="0" applyFont="1" applyBorder="1"/>
    <xf numFmtId="0" fontId="0" fillId="0" borderId="0" xfId="0" applyAlignment="1">
      <alignment horizontal="centerContinuous"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0" fillId="0" borderId="5" xfId="0" applyBorder="1" applyAlignment="1">
      <alignment horizontal="center" vertical="center"/>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14" fillId="0" borderId="16" xfId="0" applyNumberFormat="1" applyFont="1" applyBorder="1" applyAlignment="1">
      <alignment horizontal="left" vertical="center" wrapText="1"/>
    </xf>
    <xf numFmtId="176" fontId="7" fillId="0" borderId="5" xfId="0" applyNumberFormat="1" applyFont="1" applyFill="1" applyBorder="1" applyAlignment="1">
      <alignment horizontal="right"/>
    </xf>
    <xf numFmtId="49" fontId="14" fillId="0" borderId="17" xfId="0" applyNumberFormat="1" applyFont="1" applyBorder="1" applyAlignment="1">
      <alignment horizontal="left" vertical="center" wrapText="1"/>
    </xf>
    <xf numFmtId="49" fontId="14" fillId="0" borderId="18" xfId="0" applyNumberFormat="1" applyFont="1" applyFill="1" applyBorder="1" applyAlignment="1">
      <alignment horizontal="left" vertical="center" wrapText="1"/>
    </xf>
    <xf numFmtId="49" fontId="14" fillId="0" borderId="19" xfId="0" applyNumberFormat="1" applyFont="1" applyBorder="1" applyAlignment="1">
      <alignment horizontal="left" vertical="center" wrapText="1"/>
    </xf>
    <xf numFmtId="176" fontId="0" fillId="0" borderId="14" xfId="0" applyNumberFormat="1" applyFill="1" applyBorder="1"/>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0" fillId="0" borderId="13" xfId="0" applyBorder="1"/>
    <xf numFmtId="49" fontId="14" fillId="0" borderId="5" xfId="0" applyNumberFormat="1" applyFont="1" applyBorder="1" applyAlignment="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D6" sqref="D6"/>
    </sheetView>
  </sheetViews>
  <sheetFormatPr defaultColWidth="9.16666666666667" defaultRowHeight="11.25"/>
  <cols>
    <col min="1" max="1" width="163" customWidth="1"/>
    <col min="2" max="177" width="9.16666666666667" customWidth="1"/>
  </cols>
  <sheetData>
    <row r="1" spans="1:1">
      <c r="A1" t="s">
        <v>0</v>
      </c>
    </row>
    <row r="2" ht="93" customHeight="1" spans="1:1">
      <c r="A2" s="137" t="s">
        <v>1</v>
      </c>
    </row>
    <row r="3" ht="93.75" customHeight="1" spans="1:1">
      <c r="A3" s="138"/>
    </row>
    <row r="4" ht="81.75" customHeight="1" spans="1:1">
      <c r="A4" s="139" t="s">
        <v>2</v>
      </c>
    </row>
    <row r="5" ht="41.1" customHeight="1" spans="1:1">
      <c r="A5" s="139" t="s">
        <v>3</v>
      </c>
    </row>
    <row r="6" ht="36.95" customHeight="1" spans="1:1">
      <c r="A6" s="139" t="s">
        <v>4</v>
      </c>
    </row>
    <row r="7" ht="12.75" customHeight="1" spans="1:1">
      <c r="A7" s="140"/>
    </row>
    <row r="8" ht="12.75" customHeight="1" spans="1:1">
      <c r="A8" s="140"/>
    </row>
    <row r="9" ht="12.75" customHeight="1" spans="1:1">
      <c r="A9" s="140"/>
    </row>
    <row r="10" ht="12.75" customHeight="1" spans="1:1">
      <c r="A10" s="140"/>
    </row>
    <row r="11" ht="12.75" customHeight="1" spans="1:1">
      <c r="A11" s="140"/>
    </row>
    <row r="12" ht="12.75" customHeight="1" spans="1:1">
      <c r="A12" s="140"/>
    </row>
    <row r="13" ht="12.75" customHeight="1" spans="1:1">
      <c r="A13" s="140"/>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O19" sqref="O1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0" t="s">
        <v>5</v>
      </c>
      <c r="B1" s="130"/>
      <c r="C1" s="130"/>
      <c r="D1" s="130"/>
      <c r="E1" s="130"/>
      <c r="F1" s="130"/>
      <c r="G1" s="130"/>
      <c r="H1" s="130"/>
      <c r="I1" s="130"/>
      <c r="J1" s="130"/>
      <c r="K1" s="130"/>
      <c r="L1" s="130"/>
    </row>
    <row r="3" ht="24" customHeight="1" spans="1:12">
      <c r="A3" s="131" t="s">
        <v>6</v>
      </c>
      <c r="B3" s="131" t="s">
        <v>7</v>
      </c>
      <c r="C3" s="131"/>
      <c r="D3" s="131"/>
      <c r="E3" s="131"/>
      <c r="F3" s="131"/>
      <c r="G3" s="131"/>
      <c r="H3" s="131"/>
      <c r="I3" s="131"/>
      <c r="J3" s="131"/>
      <c r="K3" s="134" t="s">
        <v>8</v>
      </c>
      <c r="L3" s="134" t="s">
        <v>9</v>
      </c>
    </row>
    <row r="4" s="129" customFormat="1" ht="24.95" customHeight="1" spans="1:12">
      <c r="A4" s="132" t="s">
        <v>10</v>
      </c>
      <c r="B4" s="133" t="s">
        <v>11</v>
      </c>
      <c r="C4" s="133"/>
      <c r="D4" s="133"/>
      <c r="E4" s="133"/>
      <c r="F4" s="133"/>
      <c r="G4" s="133"/>
      <c r="H4" s="133"/>
      <c r="I4" s="133"/>
      <c r="J4" s="133"/>
      <c r="K4" s="132" t="s">
        <v>12</v>
      </c>
      <c r="L4" s="132"/>
    </row>
    <row r="5" s="129" customFormat="1" ht="24.95" customHeight="1" spans="1:12">
      <c r="A5" s="134" t="s">
        <v>13</v>
      </c>
      <c r="B5" s="135" t="s">
        <v>14</v>
      </c>
      <c r="C5" s="135"/>
      <c r="D5" s="135"/>
      <c r="E5" s="135"/>
      <c r="F5" s="135"/>
      <c r="G5" s="135"/>
      <c r="H5" s="135"/>
      <c r="I5" s="135"/>
      <c r="J5" s="135"/>
      <c r="K5" s="134" t="s">
        <v>12</v>
      </c>
      <c r="L5" s="134"/>
    </row>
    <row r="6" s="129" customFormat="1" ht="24.95" customHeight="1" spans="1:12">
      <c r="A6" s="134" t="s">
        <v>15</v>
      </c>
      <c r="B6" s="135" t="s">
        <v>16</v>
      </c>
      <c r="C6" s="135"/>
      <c r="D6" s="135"/>
      <c r="E6" s="135"/>
      <c r="F6" s="135"/>
      <c r="G6" s="135"/>
      <c r="H6" s="135"/>
      <c r="I6" s="135"/>
      <c r="J6" s="135"/>
      <c r="K6" s="134" t="s">
        <v>12</v>
      </c>
      <c r="L6" s="134"/>
    </row>
    <row r="7" s="129" customFormat="1" ht="24.95" customHeight="1" spans="1:12">
      <c r="A7" s="134" t="s">
        <v>17</v>
      </c>
      <c r="B7" s="135" t="s">
        <v>18</v>
      </c>
      <c r="C7" s="135"/>
      <c r="D7" s="135"/>
      <c r="E7" s="135"/>
      <c r="F7" s="135"/>
      <c r="G7" s="135"/>
      <c r="H7" s="135"/>
      <c r="I7" s="135"/>
      <c r="J7" s="135"/>
      <c r="K7" s="134" t="s">
        <v>12</v>
      </c>
      <c r="L7" s="134"/>
    </row>
    <row r="8" s="129" customFormat="1" ht="24.95" customHeight="1" spans="1:12">
      <c r="A8" s="134" t="s">
        <v>19</v>
      </c>
      <c r="B8" s="135" t="s">
        <v>20</v>
      </c>
      <c r="C8" s="135"/>
      <c r="D8" s="135"/>
      <c r="E8" s="135"/>
      <c r="F8" s="135"/>
      <c r="G8" s="135"/>
      <c r="H8" s="135"/>
      <c r="I8" s="135"/>
      <c r="J8" s="135"/>
      <c r="K8" s="134" t="s">
        <v>12</v>
      </c>
      <c r="L8" s="134"/>
    </row>
    <row r="9" s="129" customFormat="1" ht="24.95" customHeight="1" spans="1:12">
      <c r="A9" s="134" t="s">
        <v>21</v>
      </c>
      <c r="B9" s="135" t="s">
        <v>22</v>
      </c>
      <c r="C9" s="135"/>
      <c r="D9" s="135"/>
      <c r="E9" s="135"/>
      <c r="F9" s="135"/>
      <c r="G9" s="135"/>
      <c r="H9" s="135"/>
      <c r="I9" s="135"/>
      <c r="J9" s="135"/>
      <c r="K9" s="134" t="s">
        <v>12</v>
      </c>
      <c r="L9" s="134"/>
    </row>
    <row r="10" s="129" customFormat="1" ht="24.95" customHeight="1" spans="1:12">
      <c r="A10" s="134" t="s">
        <v>23</v>
      </c>
      <c r="B10" s="135" t="s">
        <v>24</v>
      </c>
      <c r="C10" s="135"/>
      <c r="D10" s="135"/>
      <c r="E10" s="135"/>
      <c r="F10" s="135"/>
      <c r="G10" s="135"/>
      <c r="H10" s="135"/>
      <c r="I10" s="135"/>
      <c r="J10" s="135"/>
      <c r="K10" s="134" t="s">
        <v>12</v>
      </c>
      <c r="L10" s="134"/>
    </row>
    <row r="11" s="129" customFormat="1" ht="24.95" customHeight="1" spans="1:12">
      <c r="A11" s="134" t="s">
        <v>25</v>
      </c>
      <c r="B11" s="135" t="s">
        <v>26</v>
      </c>
      <c r="C11" s="135"/>
      <c r="D11" s="135"/>
      <c r="E11" s="135"/>
      <c r="F11" s="135"/>
      <c r="G11" s="135"/>
      <c r="H11" s="135"/>
      <c r="I11" s="135"/>
      <c r="J11" s="135"/>
      <c r="K11" s="134" t="s">
        <v>12</v>
      </c>
      <c r="L11" s="134"/>
    </row>
    <row r="12" s="129" customFormat="1" ht="24.95" customHeight="1" spans="1:12">
      <c r="A12" s="134" t="s">
        <v>27</v>
      </c>
      <c r="B12" s="135" t="s">
        <v>28</v>
      </c>
      <c r="C12" s="135"/>
      <c r="D12" s="135"/>
      <c r="E12" s="135"/>
      <c r="F12" s="135"/>
      <c r="G12" s="135"/>
      <c r="H12" s="135"/>
      <c r="I12" s="135"/>
      <c r="J12" s="135"/>
      <c r="K12" s="134" t="s">
        <v>29</v>
      </c>
      <c r="L12" s="134" t="s">
        <v>30</v>
      </c>
    </row>
    <row r="13" s="129" customFormat="1" ht="24.95" customHeight="1" spans="1:12">
      <c r="A13" s="134" t="s">
        <v>31</v>
      </c>
      <c r="B13" s="135" t="s">
        <v>32</v>
      </c>
      <c r="C13" s="135"/>
      <c r="D13" s="135"/>
      <c r="E13" s="135"/>
      <c r="F13" s="135"/>
      <c r="G13" s="135"/>
      <c r="H13" s="135"/>
      <c r="I13" s="135"/>
      <c r="J13" s="135"/>
      <c r="K13" s="134" t="s">
        <v>29</v>
      </c>
      <c r="L13" s="134" t="s">
        <v>33</v>
      </c>
    </row>
    <row r="14" s="129" customFormat="1" ht="24.95" customHeight="1" spans="1:12">
      <c r="A14" s="134" t="s">
        <v>34</v>
      </c>
      <c r="B14" s="135" t="s">
        <v>35</v>
      </c>
      <c r="C14" s="135"/>
      <c r="D14" s="135"/>
      <c r="E14" s="135"/>
      <c r="F14" s="135"/>
      <c r="G14" s="135"/>
      <c r="H14" s="135"/>
      <c r="I14" s="135"/>
      <c r="J14" s="135"/>
      <c r="K14" s="134" t="s">
        <v>29</v>
      </c>
      <c r="L14" s="134" t="s">
        <v>36</v>
      </c>
    </row>
    <row r="15" s="129" customFormat="1" ht="24.95" customHeight="1" spans="1:12">
      <c r="A15" s="134" t="s">
        <v>37</v>
      </c>
      <c r="B15" s="135" t="s">
        <v>38</v>
      </c>
      <c r="C15" s="135"/>
      <c r="D15" s="135"/>
      <c r="E15" s="135"/>
      <c r="F15" s="135"/>
      <c r="G15" s="135"/>
      <c r="H15" s="135"/>
      <c r="I15" s="135"/>
      <c r="J15" s="135"/>
      <c r="K15" s="134" t="s">
        <v>12</v>
      </c>
      <c r="L15" s="134"/>
    </row>
    <row r="16" ht="24.95" customHeight="1" spans="1:12">
      <c r="A16" s="134" t="s">
        <v>39</v>
      </c>
      <c r="B16" s="136" t="s">
        <v>40</v>
      </c>
      <c r="C16" s="136"/>
      <c r="D16" s="136"/>
      <c r="E16" s="136"/>
      <c r="F16" s="136"/>
      <c r="G16" s="136"/>
      <c r="H16" s="136"/>
      <c r="I16" s="136"/>
      <c r="J16" s="136"/>
      <c r="K16" s="134" t="s">
        <v>12</v>
      </c>
      <c r="L16" s="134"/>
    </row>
    <row r="17" ht="24.95" customHeight="1" spans="1:12">
      <c r="A17" s="134" t="s">
        <v>41</v>
      </c>
      <c r="B17" s="135" t="s">
        <v>42</v>
      </c>
      <c r="C17" s="135"/>
      <c r="D17" s="135"/>
      <c r="E17" s="135"/>
      <c r="F17" s="135"/>
      <c r="G17" s="135"/>
      <c r="H17" s="135"/>
      <c r="I17" s="135"/>
      <c r="J17" s="135"/>
      <c r="K17" s="134" t="s">
        <v>29</v>
      </c>
      <c r="L17" s="134" t="s">
        <v>43</v>
      </c>
    </row>
    <row r="18" ht="24.95" customHeight="1" spans="1:12">
      <c r="A18" s="134" t="s">
        <v>44</v>
      </c>
      <c r="B18" s="135" t="s">
        <v>45</v>
      </c>
      <c r="C18" s="135"/>
      <c r="D18" s="135"/>
      <c r="E18" s="135"/>
      <c r="F18" s="135"/>
      <c r="G18" s="135"/>
      <c r="H18" s="135"/>
      <c r="I18" s="135"/>
      <c r="J18" s="135"/>
      <c r="K18" s="134" t="s">
        <v>29</v>
      </c>
      <c r="L18" s="134" t="s">
        <v>46</v>
      </c>
    </row>
    <row r="19" ht="24.95" customHeight="1" spans="1:12">
      <c r="A19" s="134" t="s">
        <v>47</v>
      </c>
      <c r="B19" s="135" t="s">
        <v>48</v>
      </c>
      <c r="C19" s="135"/>
      <c r="D19" s="135"/>
      <c r="E19" s="135"/>
      <c r="F19" s="135"/>
      <c r="G19" s="135"/>
      <c r="H19" s="135"/>
      <c r="I19" s="135"/>
      <c r="J19" s="135"/>
      <c r="K19" s="134" t="s">
        <v>29</v>
      </c>
      <c r="L19" s="134" t="s">
        <v>46</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C1" workbookViewId="0">
      <selection activeCell="I43" sqref="I43"/>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79" t="s">
        <v>10</v>
      </c>
      <c r="B1" s="80"/>
      <c r="C1" s="80"/>
      <c r="D1" s="80"/>
      <c r="E1" s="80"/>
      <c r="F1" s="81"/>
    </row>
    <row r="2" ht="22.5" customHeight="1" spans="1:6">
      <c r="A2" s="82" t="s">
        <v>11</v>
      </c>
      <c r="B2" s="83"/>
      <c r="C2" s="83"/>
      <c r="D2" s="83"/>
      <c r="E2" s="83"/>
      <c r="F2" s="83"/>
    </row>
    <row r="3" ht="22.5" customHeight="1" spans="1:8">
      <c r="A3" s="84"/>
      <c r="B3" s="84"/>
      <c r="C3" s="85"/>
      <c r="D3" s="85"/>
      <c r="E3" s="86"/>
      <c r="H3" s="87" t="s">
        <v>50</v>
      </c>
    </row>
    <row r="4" ht="22.5" customHeight="1" spans="1:8">
      <c r="A4" s="88" t="s">
        <v>51</v>
      </c>
      <c r="B4" s="123"/>
      <c r="C4" s="88" t="s">
        <v>52</v>
      </c>
      <c r="D4" s="88"/>
      <c r="E4" s="88"/>
      <c r="F4" s="88"/>
      <c r="G4" s="88"/>
      <c r="H4" s="88"/>
    </row>
    <row r="5" ht="22.5" customHeight="1" spans="1:8">
      <c r="A5" s="88" t="s">
        <v>53</v>
      </c>
      <c r="B5" s="123" t="s">
        <v>54</v>
      </c>
      <c r="C5" s="88" t="s">
        <v>55</v>
      </c>
      <c r="D5" s="89" t="s">
        <v>54</v>
      </c>
      <c r="E5" s="88" t="s">
        <v>56</v>
      </c>
      <c r="F5" s="88" t="s">
        <v>54</v>
      </c>
      <c r="G5" s="88" t="s">
        <v>57</v>
      </c>
      <c r="H5" s="88" t="s">
        <v>54</v>
      </c>
    </row>
    <row r="6" ht="22.5" customHeight="1" spans="1:8">
      <c r="A6" s="112" t="s">
        <v>58</v>
      </c>
      <c r="B6" s="93">
        <v>216.64</v>
      </c>
      <c r="C6" s="124" t="s">
        <v>58</v>
      </c>
      <c r="D6" s="125">
        <f>SUM(D7:D34)</f>
        <v>216.64</v>
      </c>
      <c r="E6" s="126" t="s">
        <v>58</v>
      </c>
      <c r="F6" s="125">
        <f>F7+F12+F23+F24+F25</f>
        <v>216.64</v>
      </c>
      <c r="G6" s="126" t="s">
        <v>58</v>
      </c>
      <c r="H6" s="125">
        <f>SUM(H7:H21)</f>
        <v>216.64</v>
      </c>
    </row>
    <row r="7" ht="22.5" customHeight="1" spans="1:8">
      <c r="A7" s="90" t="s">
        <v>59</v>
      </c>
      <c r="B7" s="93">
        <v>216.64</v>
      </c>
      <c r="C7" s="113" t="s">
        <v>60</v>
      </c>
      <c r="D7" s="93">
        <v>216.64</v>
      </c>
      <c r="E7" s="95" t="s">
        <v>61</v>
      </c>
      <c r="F7" s="93">
        <f>F8+F9+F10+F11</f>
        <v>144.64</v>
      </c>
      <c r="G7" s="95" t="s">
        <v>62</v>
      </c>
      <c r="H7" s="93">
        <v>109.94</v>
      </c>
    </row>
    <row r="8" ht="22.5" customHeight="1" spans="1:8">
      <c r="A8" s="90" t="s">
        <v>63</v>
      </c>
      <c r="B8" s="93">
        <v>216.64</v>
      </c>
      <c r="C8" s="113" t="s">
        <v>64</v>
      </c>
      <c r="D8" s="93"/>
      <c r="E8" s="95" t="s">
        <v>65</v>
      </c>
      <c r="F8" s="93">
        <v>109.94</v>
      </c>
      <c r="G8" s="95" t="s">
        <v>66</v>
      </c>
      <c r="H8" s="93">
        <v>106.7</v>
      </c>
    </row>
    <row r="9" ht="22.5" customHeight="1" spans="1:8">
      <c r="A9" s="114" t="s">
        <v>67</v>
      </c>
      <c r="B9" s="93"/>
      <c r="C9" s="113" t="s">
        <v>68</v>
      </c>
      <c r="D9" s="93"/>
      <c r="E9" s="95" t="s">
        <v>69</v>
      </c>
      <c r="F9" s="93">
        <v>34.7</v>
      </c>
      <c r="G9" s="95" t="s">
        <v>70</v>
      </c>
      <c r="H9" s="93"/>
    </row>
    <row r="10" ht="22.5" customHeight="1" spans="1:8">
      <c r="A10" s="90" t="s">
        <v>71</v>
      </c>
      <c r="B10" s="93"/>
      <c r="C10" s="113" t="s">
        <v>72</v>
      </c>
      <c r="D10" s="93"/>
      <c r="E10" s="95" t="s">
        <v>73</v>
      </c>
      <c r="F10" s="93"/>
      <c r="G10" s="95" t="s">
        <v>74</v>
      </c>
      <c r="H10" s="93"/>
    </row>
    <row r="11" ht="22.5" customHeight="1" spans="1:8">
      <c r="A11" s="90" t="s">
        <v>75</v>
      </c>
      <c r="B11" s="93"/>
      <c r="C11" s="113" t="s">
        <v>76</v>
      </c>
      <c r="D11" s="93"/>
      <c r="E11" s="95" t="s">
        <v>77</v>
      </c>
      <c r="F11" s="93"/>
      <c r="G11" s="95" t="s">
        <v>78</v>
      </c>
      <c r="H11" s="93"/>
    </row>
    <row r="12" ht="22.5" customHeight="1" spans="1:8">
      <c r="A12" s="90" t="s">
        <v>79</v>
      </c>
      <c r="B12" s="93"/>
      <c r="C12" s="113" t="s">
        <v>80</v>
      </c>
      <c r="D12" s="93"/>
      <c r="E12" s="95" t="s">
        <v>81</v>
      </c>
      <c r="F12" s="93">
        <v>72</v>
      </c>
      <c r="G12" s="95" t="s">
        <v>82</v>
      </c>
      <c r="H12" s="93"/>
    </row>
    <row r="13" ht="22.5" customHeight="1" spans="1:8">
      <c r="A13" s="90" t="s">
        <v>83</v>
      </c>
      <c r="B13" s="93"/>
      <c r="C13" s="113" t="s">
        <v>84</v>
      </c>
      <c r="D13" s="93"/>
      <c r="E13" s="95" t="s">
        <v>65</v>
      </c>
      <c r="F13" s="93"/>
      <c r="G13" s="95" t="s">
        <v>85</v>
      </c>
      <c r="H13" s="93"/>
    </row>
    <row r="14" ht="22.5" customHeight="1" spans="1:8">
      <c r="A14" s="90" t="s">
        <v>86</v>
      </c>
      <c r="B14" s="93"/>
      <c r="C14" s="113" t="s">
        <v>87</v>
      </c>
      <c r="D14" s="93"/>
      <c r="E14" s="95" t="s">
        <v>69</v>
      </c>
      <c r="F14" s="93">
        <v>72</v>
      </c>
      <c r="G14" s="95" t="s">
        <v>88</v>
      </c>
      <c r="H14" s="93"/>
    </row>
    <row r="15" ht="22.5" customHeight="1" spans="1:8">
      <c r="A15" s="90" t="s">
        <v>89</v>
      </c>
      <c r="B15" s="93"/>
      <c r="C15" s="113" t="s">
        <v>90</v>
      </c>
      <c r="D15" s="93"/>
      <c r="E15" s="95" t="s">
        <v>91</v>
      </c>
      <c r="F15" s="93"/>
      <c r="G15" s="95" t="s">
        <v>92</v>
      </c>
      <c r="H15" s="93"/>
    </row>
    <row r="16" ht="22.5" customHeight="1" spans="1:8">
      <c r="A16" s="116" t="s">
        <v>93</v>
      </c>
      <c r="B16" s="93"/>
      <c r="C16" s="113" t="s">
        <v>94</v>
      </c>
      <c r="D16" s="93"/>
      <c r="E16" s="95" t="s">
        <v>95</v>
      </c>
      <c r="F16" s="93"/>
      <c r="G16" s="95" t="s">
        <v>96</v>
      </c>
      <c r="H16" s="93"/>
    </row>
    <row r="17" ht="22.5" customHeight="1" spans="1:8">
      <c r="A17" s="116" t="s">
        <v>97</v>
      </c>
      <c r="B17" s="93"/>
      <c r="C17" s="113" t="s">
        <v>98</v>
      </c>
      <c r="D17" s="93"/>
      <c r="E17" s="95" t="s">
        <v>99</v>
      </c>
      <c r="F17" s="93"/>
      <c r="G17" s="95" t="s">
        <v>100</v>
      </c>
      <c r="H17" s="93"/>
    </row>
    <row r="18" ht="22.5" customHeight="1" spans="1:8">
      <c r="A18" s="116"/>
      <c r="B18" s="91"/>
      <c r="C18" s="113" t="s">
        <v>101</v>
      </c>
      <c r="D18" s="93"/>
      <c r="E18" s="95" t="s">
        <v>102</v>
      </c>
      <c r="F18" s="93"/>
      <c r="G18" s="95" t="s">
        <v>103</v>
      </c>
      <c r="H18" s="93"/>
    </row>
    <row r="19" ht="22.5" customHeight="1" spans="1:8">
      <c r="A19" s="97"/>
      <c r="B19" s="98"/>
      <c r="C19" s="113" t="s">
        <v>104</v>
      </c>
      <c r="D19" s="93"/>
      <c r="E19" s="95" t="s">
        <v>105</v>
      </c>
      <c r="F19" s="93"/>
      <c r="G19" s="95" t="s">
        <v>106</v>
      </c>
      <c r="H19" s="93"/>
    </row>
    <row r="20" ht="22.5" customHeight="1" spans="1:8">
      <c r="A20" s="97"/>
      <c r="B20" s="91"/>
      <c r="C20" s="113" t="s">
        <v>107</v>
      </c>
      <c r="D20" s="93"/>
      <c r="E20" s="95" t="s">
        <v>108</v>
      </c>
      <c r="F20" s="93"/>
      <c r="G20" s="95" t="s">
        <v>109</v>
      </c>
      <c r="H20" s="93"/>
    </row>
    <row r="21" ht="22.5" customHeight="1" spans="1:8">
      <c r="A21" s="55"/>
      <c r="B21" s="91"/>
      <c r="C21" s="113" t="s">
        <v>110</v>
      </c>
      <c r="D21" s="93"/>
      <c r="E21" s="95" t="s">
        <v>111</v>
      </c>
      <c r="F21" s="93"/>
      <c r="G21" s="95" t="s">
        <v>112</v>
      </c>
      <c r="H21" s="93"/>
    </row>
    <row r="22" ht="22.5" customHeight="1" spans="1:8">
      <c r="A22" s="57"/>
      <c r="B22" s="91"/>
      <c r="C22" s="113" t="s">
        <v>113</v>
      </c>
      <c r="D22" s="93"/>
      <c r="E22" s="95" t="s">
        <v>114</v>
      </c>
      <c r="F22" s="93"/>
      <c r="G22" s="95"/>
      <c r="H22" s="93"/>
    </row>
    <row r="23" ht="22.5" customHeight="1" spans="1:8">
      <c r="A23" s="118"/>
      <c r="B23" s="91"/>
      <c r="C23" s="113" t="s">
        <v>115</v>
      </c>
      <c r="D23" s="93"/>
      <c r="E23" s="99" t="s">
        <v>116</v>
      </c>
      <c r="F23" s="93"/>
      <c r="G23" s="99"/>
      <c r="H23" s="93"/>
    </row>
    <row r="24" ht="22.5" customHeight="1" spans="1:8">
      <c r="A24" s="118"/>
      <c r="B24" s="91"/>
      <c r="C24" s="113" t="s">
        <v>117</v>
      </c>
      <c r="D24" s="93"/>
      <c r="E24" s="99" t="s">
        <v>118</v>
      </c>
      <c r="F24" s="93"/>
      <c r="G24" s="99"/>
      <c r="H24" s="93"/>
    </row>
    <row r="25" ht="22.5" customHeight="1" spans="1:8">
      <c r="A25" s="118"/>
      <c r="B25" s="91"/>
      <c r="C25" s="113" t="s">
        <v>119</v>
      </c>
      <c r="D25" s="93"/>
      <c r="E25" s="99" t="s">
        <v>120</v>
      </c>
      <c r="F25" s="93"/>
      <c r="G25" s="99"/>
      <c r="H25" s="93"/>
    </row>
    <row r="26" ht="22.5" customHeight="1" spans="1:8">
      <c r="A26" s="118"/>
      <c r="B26" s="91"/>
      <c r="C26" s="113" t="s">
        <v>121</v>
      </c>
      <c r="D26" s="93"/>
      <c r="E26" s="99"/>
      <c r="F26" s="93"/>
      <c r="G26" s="99"/>
      <c r="H26" s="93"/>
    </row>
    <row r="27" ht="22.5" customHeight="1" spans="1:8">
      <c r="A27" s="57"/>
      <c r="B27" s="98"/>
      <c r="C27" s="113" t="s">
        <v>122</v>
      </c>
      <c r="D27" s="93"/>
      <c r="E27" s="95"/>
      <c r="F27" s="93"/>
      <c r="G27" s="95"/>
      <c r="H27" s="93"/>
    </row>
    <row r="28" ht="22.5" customHeight="1" spans="1:8">
      <c r="A28" s="118"/>
      <c r="B28" s="91"/>
      <c r="C28" s="113" t="s">
        <v>123</v>
      </c>
      <c r="D28" s="93"/>
      <c r="E28" s="95"/>
      <c r="F28" s="93"/>
      <c r="G28" s="95"/>
      <c r="H28" s="93"/>
    </row>
    <row r="29" ht="22.5" customHeight="1" spans="1:8">
      <c r="A29" s="57"/>
      <c r="B29" s="98"/>
      <c r="C29" s="113" t="s">
        <v>124</v>
      </c>
      <c r="D29" s="93"/>
      <c r="E29" s="95"/>
      <c r="F29" s="93"/>
      <c r="G29" s="95"/>
      <c r="H29" s="93"/>
    </row>
    <row r="30" ht="22.5" customHeight="1" spans="1:8">
      <c r="A30" s="57"/>
      <c r="B30" s="91"/>
      <c r="C30" s="113" t="s">
        <v>125</v>
      </c>
      <c r="D30" s="93"/>
      <c r="E30" s="95"/>
      <c r="F30" s="93"/>
      <c r="G30" s="95"/>
      <c r="H30" s="93"/>
    </row>
    <row r="31" ht="22.5" customHeight="1" spans="1:8">
      <c r="A31" s="57"/>
      <c r="B31" s="91"/>
      <c r="C31" s="113" t="s">
        <v>126</v>
      </c>
      <c r="D31" s="93"/>
      <c r="E31" s="95"/>
      <c r="F31" s="93"/>
      <c r="G31" s="95"/>
      <c r="H31" s="93"/>
    </row>
    <row r="32" ht="22.5" customHeight="1" spans="1:8">
      <c r="A32" s="57"/>
      <c r="B32" s="91"/>
      <c r="C32" s="113" t="s">
        <v>127</v>
      </c>
      <c r="D32" s="93"/>
      <c r="E32" s="95"/>
      <c r="F32" s="93"/>
      <c r="G32" s="95"/>
      <c r="H32" s="93"/>
    </row>
    <row r="33" ht="22.5" customHeight="1" spans="1:8">
      <c r="A33" s="57"/>
      <c r="B33" s="91"/>
      <c r="C33" s="113" t="s">
        <v>128</v>
      </c>
      <c r="D33" s="93"/>
      <c r="E33" s="95"/>
      <c r="F33" s="93"/>
      <c r="G33" s="95"/>
      <c r="H33" s="93"/>
    </row>
    <row r="34" ht="22.5" customHeight="1" spans="1:8">
      <c r="A34" s="55"/>
      <c r="B34" s="91"/>
      <c r="C34" s="113" t="s">
        <v>129</v>
      </c>
      <c r="D34" s="93"/>
      <c r="E34" s="95"/>
      <c r="F34" s="93"/>
      <c r="G34" s="95"/>
      <c r="H34" s="93"/>
    </row>
    <row r="35" ht="22.5" customHeight="1" spans="1:8">
      <c r="A35" s="57"/>
      <c r="B35" s="91"/>
      <c r="C35" s="94"/>
      <c r="D35" s="93"/>
      <c r="E35" s="95"/>
      <c r="F35" s="93"/>
      <c r="G35" s="95"/>
      <c r="H35" s="93"/>
    </row>
    <row r="36" ht="22.5" customHeight="1" spans="1:8">
      <c r="A36" s="57"/>
      <c r="B36" s="91"/>
      <c r="C36" s="92"/>
      <c r="D36" s="100"/>
      <c r="E36" s="95"/>
      <c r="F36" s="93"/>
      <c r="G36" s="95"/>
      <c r="H36" s="93"/>
    </row>
    <row r="37" ht="26.25" customHeight="1" spans="1:8">
      <c r="A37" s="57"/>
      <c r="B37" s="91"/>
      <c r="C37" s="92"/>
      <c r="D37" s="100"/>
      <c r="E37" s="95"/>
      <c r="F37" s="101"/>
      <c r="G37" s="95"/>
      <c r="H37" s="101"/>
    </row>
    <row r="38" ht="22.5" customHeight="1" spans="1:8">
      <c r="A38" s="89" t="s">
        <v>130</v>
      </c>
      <c r="B38" s="98">
        <f>B6</f>
        <v>216.64</v>
      </c>
      <c r="C38" s="89" t="s">
        <v>131</v>
      </c>
      <c r="D38" s="127">
        <f>D6</f>
        <v>216.64</v>
      </c>
      <c r="E38" s="89" t="s">
        <v>131</v>
      </c>
      <c r="F38" s="101">
        <f>F6</f>
        <v>216.64</v>
      </c>
      <c r="G38" s="89" t="s">
        <v>131</v>
      </c>
      <c r="H38" s="101">
        <f>H6</f>
        <v>216.64</v>
      </c>
    </row>
    <row r="39" ht="22.5" customHeight="1" spans="1:8">
      <c r="A39" s="117" t="s">
        <v>132</v>
      </c>
      <c r="B39" s="91"/>
      <c r="C39" s="116" t="s">
        <v>133</v>
      </c>
      <c r="D39" s="100"/>
      <c r="E39" s="116" t="s">
        <v>133</v>
      </c>
      <c r="F39" s="101"/>
      <c r="G39" s="116" t="s">
        <v>133</v>
      </c>
      <c r="H39" s="101"/>
    </row>
    <row r="40" ht="22.5" customHeight="1" spans="1:8">
      <c r="A40" s="117" t="s">
        <v>134</v>
      </c>
      <c r="B40" s="91"/>
      <c r="C40" s="94" t="s">
        <v>135</v>
      </c>
      <c r="D40" s="93"/>
      <c r="E40" s="94" t="s">
        <v>135</v>
      </c>
      <c r="F40" s="93"/>
      <c r="G40" s="94" t="s">
        <v>135</v>
      </c>
      <c r="H40" s="93"/>
    </row>
    <row r="41" ht="22.5" customHeight="1" spans="1:8">
      <c r="A41" s="117" t="s">
        <v>136</v>
      </c>
      <c r="B41" s="128"/>
      <c r="C41" s="119"/>
      <c r="D41" s="100"/>
      <c r="E41" s="57"/>
      <c r="F41" s="100"/>
      <c r="G41" s="57"/>
      <c r="H41" s="100"/>
    </row>
    <row r="42" ht="22.5" customHeight="1" spans="1:8">
      <c r="A42" s="117" t="s">
        <v>137</v>
      </c>
      <c r="B42" s="91"/>
      <c r="C42" s="119"/>
      <c r="D42" s="100"/>
      <c r="E42" s="55"/>
      <c r="F42" s="100"/>
      <c r="G42" s="55"/>
      <c r="H42" s="100"/>
    </row>
    <row r="43" ht="22.5" customHeight="1" spans="1:8">
      <c r="A43" s="117" t="s">
        <v>138</v>
      </c>
      <c r="B43" s="91"/>
      <c r="C43" s="119"/>
      <c r="D43" s="120"/>
      <c r="E43" s="57"/>
      <c r="F43" s="100"/>
      <c r="G43" s="57"/>
      <c r="H43" s="100"/>
    </row>
    <row r="44" ht="21" customHeight="1" spans="1:8">
      <c r="A44" s="57"/>
      <c r="B44" s="91"/>
      <c r="C44" s="55"/>
      <c r="D44" s="120"/>
      <c r="E44" s="55"/>
      <c r="F44" s="120"/>
      <c r="G44" s="55"/>
      <c r="H44" s="120"/>
    </row>
    <row r="45" ht="22.5" customHeight="1" spans="1:8">
      <c r="A45" s="88" t="s">
        <v>139</v>
      </c>
      <c r="B45" s="98"/>
      <c r="C45" s="121" t="s">
        <v>140</v>
      </c>
      <c r="D45" s="120">
        <v>216.64</v>
      </c>
      <c r="E45" s="88" t="s">
        <v>140</v>
      </c>
      <c r="F45" s="93">
        <v>216.64</v>
      </c>
      <c r="G45" s="88" t="s">
        <v>140</v>
      </c>
      <c r="H45" s="93">
        <v>216.64</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C8" sqref="C8:E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2" t="s">
        <v>14</v>
      </c>
      <c r="B2" s="122"/>
      <c r="C2" s="122"/>
      <c r="D2" s="122"/>
      <c r="E2" s="122"/>
      <c r="F2" s="122"/>
      <c r="G2" s="122"/>
      <c r="H2" s="122"/>
      <c r="I2" s="122"/>
      <c r="J2" s="122"/>
      <c r="K2" s="122"/>
      <c r="L2" s="122"/>
      <c r="M2" s="122"/>
      <c r="N2" s="122"/>
      <c r="O2" s="122"/>
      <c r="P2" s="70"/>
    </row>
    <row r="3" ht="21.75" customHeight="1" spans="15:15">
      <c r="O3" s="62" t="s">
        <v>50</v>
      </c>
    </row>
    <row r="4" ht="18" customHeight="1" spans="1:15">
      <c r="A4" s="45" t="s">
        <v>141</v>
      </c>
      <c r="B4" s="45" t="s">
        <v>142</v>
      </c>
      <c r="C4" s="45" t="s">
        <v>143</v>
      </c>
      <c r="D4" s="45" t="s">
        <v>144</v>
      </c>
      <c r="E4" s="45"/>
      <c r="F4" s="45"/>
      <c r="G4" s="45"/>
      <c r="H4" s="45"/>
      <c r="I4" s="45"/>
      <c r="J4" s="45"/>
      <c r="K4" s="45"/>
      <c r="L4" s="45"/>
      <c r="M4" s="45"/>
      <c r="N4" s="45"/>
      <c r="O4" s="90"/>
    </row>
    <row r="5" ht="22.5" customHeight="1" spans="1:15">
      <c r="A5" s="45"/>
      <c r="B5" s="45"/>
      <c r="C5" s="45"/>
      <c r="D5" s="50" t="s">
        <v>145</v>
      </c>
      <c r="E5" s="50" t="s">
        <v>146</v>
      </c>
      <c r="F5" s="50"/>
      <c r="G5" s="50" t="s">
        <v>147</v>
      </c>
      <c r="H5" s="50" t="s">
        <v>148</v>
      </c>
      <c r="I5" s="50" t="s">
        <v>149</v>
      </c>
      <c r="J5" s="50" t="s">
        <v>150</v>
      </c>
      <c r="K5" s="50" t="s">
        <v>151</v>
      </c>
      <c r="L5" s="50" t="s">
        <v>132</v>
      </c>
      <c r="M5" s="50" t="s">
        <v>136</v>
      </c>
      <c r="N5" s="50" t="s">
        <v>134</v>
      </c>
      <c r="O5" s="50" t="s">
        <v>152</v>
      </c>
    </row>
    <row r="6" ht="33.95" customHeight="1" spans="1:15">
      <c r="A6" s="45"/>
      <c r="B6" s="45"/>
      <c r="C6" s="45"/>
      <c r="D6" s="50"/>
      <c r="E6" s="50" t="s">
        <v>153</v>
      </c>
      <c r="F6" s="50" t="s">
        <v>154</v>
      </c>
      <c r="G6" s="50"/>
      <c r="H6" s="50"/>
      <c r="I6" s="50"/>
      <c r="J6" s="50"/>
      <c r="K6" s="50"/>
      <c r="L6" s="50"/>
      <c r="M6" s="50"/>
      <c r="N6" s="50"/>
      <c r="O6" s="50"/>
    </row>
    <row r="7" customHeight="1" spans="1:15">
      <c r="A7" s="53" t="s">
        <v>155</v>
      </c>
      <c r="B7" s="53" t="s">
        <v>155</v>
      </c>
      <c r="C7" s="53">
        <v>1</v>
      </c>
      <c r="D7" s="53">
        <v>2</v>
      </c>
      <c r="E7" s="53">
        <v>3</v>
      </c>
      <c r="F7" s="53">
        <v>4</v>
      </c>
      <c r="G7" s="53">
        <v>5</v>
      </c>
      <c r="H7" s="53">
        <v>6</v>
      </c>
      <c r="I7" s="53">
        <v>7</v>
      </c>
      <c r="J7" s="53">
        <v>8</v>
      </c>
      <c r="K7" s="53">
        <v>9</v>
      </c>
      <c r="L7" s="53">
        <v>10</v>
      </c>
      <c r="M7" s="53">
        <v>11</v>
      </c>
      <c r="N7" s="53">
        <v>12</v>
      </c>
      <c r="O7" s="53">
        <v>13</v>
      </c>
    </row>
    <row r="8" customHeight="1" spans="1:15">
      <c r="A8" s="55">
        <v>225001</v>
      </c>
      <c r="B8" s="55" t="s">
        <v>156</v>
      </c>
      <c r="C8" s="55">
        <v>216.64</v>
      </c>
      <c r="D8" s="55">
        <v>216.64</v>
      </c>
      <c r="E8" s="55">
        <v>216.64</v>
      </c>
      <c r="F8" s="55"/>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7"/>
      <c r="K10" s="57"/>
      <c r="L10" s="57"/>
      <c r="M10" s="57"/>
      <c r="N10" s="55"/>
      <c r="O10" s="55"/>
    </row>
    <row r="11" customHeight="1" spans="1:15">
      <c r="A11" s="55"/>
      <c r="B11" s="57"/>
      <c r="C11" s="57"/>
      <c r="D11" s="55"/>
      <c r="E11" s="55"/>
      <c r="F11" s="55"/>
      <c r="G11" s="55"/>
      <c r="H11" s="57"/>
      <c r="I11" s="57"/>
      <c r="J11" s="57"/>
      <c r="K11" s="57"/>
      <c r="L11" s="57"/>
      <c r="M11" s="57"/>
      <c r="N11" s="55"/>
      <c r="O11" s="55"/>
    </row>
    <row r="12" customHeight="1" spans="1:15">
      <c r="A12" s="55"/>
      <c r="B12" s="55"/>
      <c r="C12" s="55"/>
      <c r="D12" s="55"/>
      <c r="E12" s="55"/>
      <c r="F12" s="55"/>
      <c r="G12" s="55"/>
      <c r="H12" s="57"/>
      <c r="I12" s="57"/>
      <c r="J12" s="57"/>
      <c r="K12" s="57"/>
      <c r="L12" s="57"/>
      <c r="M12" s="57"/>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topLeftCell="A10" workbookViewId="0">
      <selection activeCell="D12" sqref="D12"/>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2" t="s">
        <v>16</v>
      </c>
      <c r="B2" s="122"/>
      <c r="C2" s="122"/>
      <c r="D2" s="122"/>
      <c r="E2" s="122"/>
      <c r="F2" s="122"/>
      <c r="G2" s="122"/>
      <c r="H2" s="122"/>
      <c r="I2" s="122"/>
      <c r="J2" s="122"/>
      <c r="K2" s="122"/>
      <c r="L2" s="122"/>
      <c r="M2" s="122"/>
      <c r="N2" s="70"/>
    </row>
    <row r="3" ht="21.75" customHeight="1" spans="13:13">
      <c r="M3" s="62" t="s">
        <v>50</v>
      </c>
    </row>
    <row r="4" ht="15" customHeight="1" spans="1:13">
      <c r="A4" s="45" t="s">
        <v>141</v>
      </c>
      <c r="B4" s="45" t="s">
        <v>142</v>
      </c>
      <c r="C4" s="45" t="s">
        <v>143</v>
      </c>
      <c r="D4" s="45" t="s">
        <v>144</v>
      </c>
      <c r="E4" s="45"/>
      <c r="F4" s="45"/>
      <c r="G4" s="45"/>
      <c r="H4" s="45"/>
      <c r="I4" s="45"/>
      <c r="J4" s="45"/>
      <c r="K4" s="45"/>
      <c r="L4" s="45"/>
      <c r="M4" s="45"/>
    </row>
    <row r="5" ht="30" customHeight="1" spans="1:13">
      <c r="A5" s="45"/>
      <c r="B5" s="45"/>
      <c r="C5" s="45"/>
      <c r="D5" s="50" t="s">
        <v>145</v>
      </c>
      <c r="E5" s="50" t="s">
        <v>157</v>
      </c>
      <c r="F5" s="50"/>
      <c r="G5" s="50" t="s">
        <v>147</v>
      </c>
      <c r="H5" s="50" t="s">
        <v>149</v>
      </c>
      <c r="I5" s="50" t="s">
        <v>150</v>
      </c>
      <c r="J5" s="50" t="s">
        <v>151</v>
      </c>
      <c r="K5" s="50" t="s">
        <v>134</v>
      </c>
      <c r="L5" s="50" t="s">
        <v>152</v>
      </c>
      <c r="M5" s="50" t="s">
        <v>136</v>
      </c>
    </row>
    <row r="6" ht="40.5" customHeight="1" spans="1:13">
      <c r="A6" s="45"/>
      <c r="B6" s="45"/>
      <c r="C6" s="45"/>
      <c r="D6" s="50"/>
      <c r="E6" s="50" t="s">
        <v>153</v>
      </c>
      <c r="F6" s="50" t="s">
        <v>158</v>
      </c>
      <c r="G6" s="50"/>
      <c r="H6" s="50"/>
      <c r="I6" s="50"/>
      <c r="J6" s="50"/>
      <c r="K6" s="50"/>
      <c r="L6" s="50"/>
      <c r="M6" s="50"/>
    </row>
    <row r="7" customHeight="1" spans="1:13">
      <c r="A7" s="53" t="s">
        <v>155</v>
      </c>
      <c r="B7" s="53" t="s">
        <v>155</v>
      </c>
      <c r="C7" s="53">
        <v>1</v>
      </c>
      <c r="D7" s="53">
        <v>2</v>
      </c>
      <c r="E7" s="53">
        <v>3</v>
      </c>
      <c r="F7" s="53">
        <v>4</v>
      </c>
      <c r="G7" s="53">
        <v>5</v>
      </c>
      <c r="H7" s="53">
        <v>6</v>
      </c>
      <c r="I7" s="53">
        <v>7</v>
      </c>
      <c r="J7" s="53">
        <v>8</v>
      </c>
      <c r="K7" s="53">
        <v>9</v>
      </c>
      <c r="L7" s="53">
        <v>10</v>
      </c>
      <c r="M7" s="53">
        <v>11</v>
      </c>
    </row>
    <row r="8" customHeight="1" spans="1:13">
      <c r="A8" s="55">
        <v>225001</v>
      </c>
      <c r="B8" s="55" t="s">
        <v>156</v>
      </c>
      <c r="C8" s="55">
        <v>216.64</v>
      </c>
      <c r="D8" s="55">
        <v>216.64</v>
      </c>
      <c r="E8" s="55">
        <v>216.64</v>
      </c>
      <c r="F8" s="55"/>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7"/>
      <c r="J11" s="55"/>
      <c r="K11" s="55"/>
      <c r="L11" s="55"/>
      <c r="M11" s="55"/>
    </row>
    <row r="12" customHeight="1" spans="1:13">
      <c r="A12" s="55"/>
      <c r="B12" s="55"/>
      <c r="C12" s="55"/>
      <c r="D12" s="55"/>
      <c r="E12" s="55"/>
      <c r="F12" s="55"/>
      <c r="G12" s="55"/>
      <c r="H12" s="57"/>
      <c r="I12" s="57"/>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45" sqref="H4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9" t="s">
        <v>17</v>
      </c>
      <c r="B1" s="80"/>
      <c r="C1" s="80"/>
      <c r="D1" s="80"/>
      <c r="E1" s="80"/>
      <c r="F1" s="80"/>
      <c r="G1" s="80"/>
      <c r="H1" s="81"/>
    </row>
    <row r="2" ht="22.5" customHeight="1" spans="1:8">
      <c r="A2" s="82" t="s">
        <v>18</v>
      </c>
      <c r="B2" s="83"/>
      <c r="C2" s="83"/>
      <c r="D2" s="83"/>
      <c r="E2" s="83"/>
      <c r="F2" s="83"/>
      <c r="G2" s="83"/>
      <c r="H2" s="83"/>
    </row>
    <row r="3" ht="22.5" customHeight="1" spans="1:8">
      <c r="A3" s="84"/>
      <c r="B3" s="84"/>
      <c r="C3" s="85"/>
      <c r="D3" s="85"/>
      <c r="E3" s="86"/>
      <c r="F3" s="86"/>
      <c r="G3" s="86"/>
      <c r="H3" s="87" t="s">
        <v>50</v>
      </c>
    </row>
    <row r="4" ht="22.5" customHeight="1" spans="1:8">
      <c r="A4" s="88" t="s">
        <v>51</v>
      </c>
      <c r="B4" s="88"/>
      <c r="C4" s="88" t="s">
        <v>52</v>
      </c>
      <c r="D4" s="88"/>
      <c r="E4" s="88"/>
      <c r="F4" s="88"/>
      <c r="G4" s="88"/>
      <c r="H4" s="88"/>
    </row>
    <row r="5" ht="22.5" customHeight="1" spans="1:8">
      <c r="A5" s="88" t="s">
        <v>53</v>
      </c>
      <c r="B5" s="88" t="s">
        <v>54</v>
      </c>
      <c r="C5" s="88" t="s">
        <v>55</v>
      </c>
      <c r="D5" s="89" t="s">
        <v>54</v>
      </c>
      <c r="E5" s="88" t="s">
        <v>56</v>
      </c>
      <c r="F5" s="88" t="s">
        <v>54</v>
      </c>
      <c r="G5" s="88" t="s">
        <v>57</v>
      </c>
      <c r="H5" s="88" t="s">
        <v>54</v>
      </c>
    </row>
    <row r="6" ht="22.5" customHeight="1" spans="1:8">
      <c r="A6" s="112" t="s">
        <v>159</v>
      </c>
      <c r="B6" s="93">
        <v>216.64</v>
      </c>
      <c r="C6" s="112" t="s">
        <v>159</v>
      </c>
      <c r="D6" s="93">
        <f>SUM(D7:D34)</f>
        <v>216.64</v>
      </c>
      <c r="E6" s="95" t="s">
        <v>159</v>
      </c>
      <c r="F6" s="95">
        <f>F7+F12+F23+F24+F25</f>
        <v>216.64</v>
      </c>
      <c r="G6" s="95" t="s">
        <v>159</v>
      </c>
      <c r="H6" s="93">
        <f>SUM(H7:H21)</f>
        <v>216.64</v>
      </c>
    </row>
    <row r="7" ht="22.5" customHeight="1" spans="1:8">
      <c r="A7" s="90" t="s">
        <v>160</v>
      </c>
      <c r="B7" s="93">
        <v>216.64</v>
      </c>
      <c r="C7" s="113" t="s">
        <v>60</v>
      </c>
      <c r="D7" s="93">
        <v>216.64</v>
      </c>
      <c r="E7" s="95" t="s">
        <v>61</v>
      </c>
      <c r="F7" s="95">
        <f>SUM(F8:F11)</f>
        <v>144.64</v>
      </c>
      <c r="G7" s="95" t="s">
        <v>62</v>
      </c>
      <c r="H7" s="93">
        <v>109.94</v>
      </c>
    </row>
    <row r="8" ht="22.5" customHeight="1" spans="1:10">
      <c r="A8" s="114" t="s">
        <v>161</v>
      </c>
      <c r="B8" s="93"/>
      <c r="C8" s="113" t="s">
        <v>64</v>
      </c>
      <c r="D8" s="93"/>
      <c r="E8" s="95" t="s">
        <v>65</v>
      </c>
      <c r="F8" s="95">
        <v>109.94</v>
      </c>
      <c r="G8" s="95" t="s">
        <v>66</v>
      </c>
      <c r="H8" s="93">
        <v>106.7</v>
      </c>
      <c r="J8" s="43"/>
    </row>
    <row r="9" ht="22.5" customHeight="1" spans="1:8">
      <c r="A9" s="90" t="s">
        <v>162</v>
      </c>
      <c r="B9" s="93"/>
      <c r="C9" s="113" t="s">
        <v>68</v>
      </c>
      <c r="D9" s="93"/>
      <c r="E9" s="95" t="s">
        <v>69</v>
      </c>
      <c r="F9" s="95">
        <v>34.7</v>
      </c>
      <c r="G9" s="95" t="s">
        <v>70</v>
      </c>
      <c r="H9" s="93"/>
    </row>
    <row r="10" ht="22.5" customHeight="1" spans="1:8">
      <c r="A10" s="90" t="s">
        <v>163</v>
      </c>
      <c r="B10" s="93"/>
      <c r="C10" s="113" t="s">
        <v>72</v>
      </c>
      <c r="D10" s="93"/>
      <c r="E10" s="95" t="s">
        <v>73</v>
      </c>
      <c r="F10" s="95"/>
      <c r="G10" s="95" t="s">
        <v>74</v>
      </c>
      <c r="H10" s="93"/>
    </row>
    <row r="11" ht="22.5" customHeight="1" spans="1:8">
      <c r="A11" s="90"/>
      <c r="B11" s="93"/>
      <c r="C11" s="113" t="s">
        <v>76</v>
      </c>
      <c r="D11" s="93"/>
      <c r="E11" s="95" t="s">
        <v>77</v>
      </c>
      <c r="F11" s="95"/>
      <c r="G11" s="95" t="s">
        <v>78</v>
      </c>
      <c r="H11" s="93"/>
    </row>
    <row r="12" ht="22.5" customHeight="1" spans="1:8">
      <c r="A12" s="90"/>
      <c r="B12" s="93"/>
      <c r="C12" s="113" t="s">
        <v>80</v>
      </c>
      <c r="D12" s="93"/>
      <c r="E12" s="95" t="s">
        <v>81</v>
      </c>
      <c r="F12" s="95">
        <f>SUM(F13:F22)</f>
        <v>72</v>
      </c>
      <c r="G12" s="95" t="s">
        <v>82</v>
      </c>
      <c r="H12" s="93"/>
    </row>
    <row r="13" ht="22.5" customHeight="1" spans="1:8">
      <c r="A13" s="90"/>
      <c r="B13" s="93"/>
      <c r="C13" s="113" t="s">
        <v>84</v>
      </c>
      <c r="D13" s="93"/>
      <c r="E13" s="115" t="s">
        <v>65</v>
      </c>
      <c r="F13" s="115"/>
      <c r="G13" s="95" t="s">
        <v>85</v>
      </c>
      <c r="H13" s="93"/>
    </row>
    <row r="14" ht="22.5" customHeight="1" spans="1:8">
      <c r="A14" s="90"/>
      <c r="B14" s="93"/>
      <c r="C14" s="113" t="s">
        <v>87</v>
      </c>
      <c r="D14" s="93"/>
      <c r="E14" s="115" t="s">
        <v>69</v>
      </c>
      <c r="F14" s="95">
        <v>72</v>
      </c>
      <c r="G14" s="95" t="s">
        <v>88</v>
      </c>
      <c r="H14" s="93"/>
    </row>
    <row r="15" ht="22.5" customHeight="1" spans="1:8">
      <c r="A15" s="116"/>
      <c r="B15" s="93"/>
      <c r="C15" s="113" t="s">
        <v>90</v>
      </c>
      <c r="D15" s="93"/>
      <c r="E15" s="115" t="s">
        <v>91</v>
      </c>
      <c r="F15" s="115"/>
      <c r="G15" s="95" t="s">
        <v>92</v>
      </c>
      <c r="H15" s="93"/>
    </row>
    <row r="16" ht="22.5" customHeight="1" spans="1:8">
      <c r="A16" s="116"/>
      <c r="B16" s="93"/>
      <c r="C16" s="113" t="s">
        <v>94</v>
      </c>
      <c r="D16" s="93"/>
      <c r="E16" s="115" t="s">
        <v>95</v>
      </c>
      <c r="F16" s="115"/>
      <c r="G16" s="95" t="s">
        <v>96</v>
      </c>
      <c r="H16" s="93"/>
    </row>
    <row r="17" ht="22.5" customHeight="1" spans="1:8">
      <c r="A17" s="116"/>
      <c r="B17" s="93"/>
      <c r="C17" s="113" t="s">
        <v>98</v>
      </c>
      <c r="D17" s="93"/>
      <c r="E17" s="115" t="s">
        <v>99</v>
      </c>
      <c r="F17" s="115"/>
      <c r="G17" s="95" t="s">
        <v>100</v>
      </c>
      <c r="H17" s="93"/>
    </row>
    <row r="18" ht="22.5" customHeight="1" spans="1:8">
      <c r="A18" s="116"/>
      <c r="B18" s="91"/>
      <c r="C18" s="113" t="s">
        <v>101</v>
      </c>
      <c r="D18" s="93"/>
      <c r="E18" s="115" t="s">
        <v>102</v>
      </c>
      <c r="F18" s="115"/>
      <c r="G18" s="95" t="s">
        <v>103</v>
      </c>
      <c r="H18" s="93"/>
    </row>
    <row r="19" ht="22.5" customHeight="1" spans="1:8">
      <c r="A19" s="97"/>
      <c r="B19" s="98"/>
      <c r="C19" s="113" t="s">
        <v>104</v>
      </c>
      <c r="D19" s="93"/>
      <c r="E19" s="115" t="s">
        <v>105</v>
      </c>
      <c r="F19" s="115"/>
      <c r="G19" s="95" t="s">
        <v>106</v>
      </c>
      <c r="H19" s="93"/>
    </row>
    <row r="20" ht="22.5" customHeight="1" spans="1:8">
      <c r="A20" s="97"/>
      <c r="B20" s="91"/>
      <c r="C20" s="113" t="s">
        <v>107</v>
      </c>
      <c r="D20" s="93"/>
      <c r="E20" s="115" t="s">
        <v>108</v>
      </c>
      <c r="F20" s="115"/>
      <c r="G20" s="95" t="s">
        <v>109</v>
      </c>
      <c r="H20" s="93"/>
    </row>
    <row r="21" ht="22.5" customHeight="1" spans="1:8">
      <c r="A21" s="55"/>
      <c r="B21" s="91"/>
      <c r="C21" s="113" t="s">
        <v>110</v>
      </c>
      <c r="D21" s="93"/>
      <c r="E21" s="115" t="s">
        <v>111</v>
      </c>
      <c r="F21" s="115"/>
      <c r="G21" s="95" t="s">
        <v>112</v>
      </c>
      <c r="H21" s="93"/>
    </row>
    <row r="22" ht="22.5" customHeight="1" spans="1:8">
      <c r="A22" s="57"/>
      <c r="B22" s="91"/>
      <c r="C22" s="113" t="s">
        <v>113</v>
      </c>
      <c r="D22" s="93"/>
      <c r="E22" s="117" t="s">
        <v>114</v>
      </c>
      <c r="F22" s="117"/>
      <c r="G22" s="117"/>
      <c r="H22" s="93"/>
    </row>
    <row r="23" ht="22.5" customHeight="1" spans="1:8">
      <c r="A23" s="118"/>
      <c r="B23" s="91"/>
      <c r="C23" s="113" t="s">
        <v>115</v>
      </c>
      <c r="D23" s="93"/>
      <c r="E23" s="99" t="s">
        <v>116</v>
      </c>
      <c r="F23" s="99"/>
      <c r="G23" s="99"/>
      <c r="H23" s="93"/>
    </row>
    <row r="24" ht="22.5" customHeight="1" spans="1:8">
      <c r="A24" s="118"/>
      <c r="B24" s="91"/>
      <c r="C24" s="113" t="s">
        <v>117</v>
      </c>
      <c r="D24" s="93"/>
      <c r="E24" s="99" t="s">
        <v>118</v>
      </c>
      <c r="F24" s="99"/>
      <c r="G24" s="99"/>
      <c r="H24" s="93"/>
    </row>
    <row r="25" ht="22.5" customHeight="1" spans="1:9">
      <c r="A25" s="118"/>
      <c r="B25" s="91"/>
      <c r="C25" s="113" t="s">
        <v>119</v>
      </c>
      <c r="D25" s="93"/>
      <c r="E25" s="99" t="s">
        <v>120</v>
      </c>
      <c r="F25" s="99"/>
      <c r="G25" s="99"/>
      <c r="H25" s="93"/>
      <c r="I25" s="43"/>
    </row>
    <row r="26" ht="22.5" customHeight="1" spans="1:10">
      <c r="A26" s="118"/>
      <c r="B26" s="91"/>
      <c r="C26" s="113" t="s">
        <v>121</v>
      </c>
      <c r="D26" s="93"/>
      <c r="E26" s="95"/>
      <c r="F26" s="95"/>
      <c r="G26" s="95"/>
      <c r="H26" s="93"/>
      <c r="I26" s="43"/>
      <c r="J26" s="43"/>
    </row>
    <row r="27" ht="22.5" customHeight="1" spans="1:10">
      <c r="A27" s="57"/>
      <c r="B27" s="98"/>
      <c r="C27" s="113" t="s">
        <v>122</v>
      </c>
      <c r="D27" s="93"/>
      <c r="E27" s="95"/>
      <c r="F27" s="95"/>
      <c r="G27" s="95"/>
      <c r="H27" s="93"/>
      <c r="I27" s="43"/>
      <c r="J27" s="43"/>
    </row>
    <row r="28" ht="22.5" customHeight="1" spans="1:10">
      <c r="A28" s="118"/>
      <c r="B28" s="91"/>
      <c r="C28" s="113" t="s">
        <v>123</v>
      </c>
      <c r="D28" s="93"/>
      <c r="E28" s="95"/>
      <c r="F28" s="95"/>
      <c r="G28" s="95"/>
      <c r="H28" s="93"/>
      <c r="I28" s="43"/>
      <c r="J28" s="43"/>
    </row>
    <row r="29" ht="22.5" customHeight="1" spans="1:10">
      <c r="A29" s="57"/>
      <c r="B29" s="98"/>
      <c r="C29" s="113" t="s">
        <v>124</v>
      </c>
      <c r="D29" s="93"/>
      <c r="E29" s="95"/>
      <c r="F29" s="95"/>
      <c r="G29" s="95"/>
      <c r="H29" s="93"/>
      <c r="I29" s="43"/>
      <c r="J29" s="43"/>
    </row>
    <row r="30" ht="22.5" customHeight="1" spans="1:9">
      <c r="A30" s="57"/>
      <c r="B30" s="91"/>
      <c r="C30" s="113" t="s">
        <v>125</v>
      </c>
      <c r="D30" s="93"/>
      <c r="E30" s="95"/>
      <c r="F30" s="95"/>
      <c r="G30" s="95"/>
      <c r="H30" s="93"/>
      <c r="I30" s="43"/>
    </row>
    <row r="31" ht="22.5" customHeight="1" spans="1:8">
      <c r="A31" s="57"/>
      <c r="B31" s="91"/>
      <c r="C31" s="113" t="s">
        <v>126</v>
      </c>
      <c r="D31" s="93"/>
      <c r="E31" s="95"/>
      <c r="F31" s="95"/>
      <c r="G31" s="95"/>
      <c r="H31" s="93"/>
    </row>
    <row r="32" ht="22.5" customHeight="1" spans="1:8">
      <c r="A32" s="57"/>
      <c r="B32" s="91"/>
      <c r="C32" s="113" t="s">
        <v>127</v>
      </c>
      <c r="D32" s="93"/>
      <c r="E32" s="95"/>
      <c r="F32" s="95"/>
      <c r="G32" s="95"/>
      <c r="H32" s="93"/>
    </row>
    <row r="33" ht="22.5" customHeight="1" spans="1:10">
      <c r="A33" s="57"/>
      <c r="B33" s="91"/>
      <c r="C33" s="113" t="s">
        <v>128</v>
      </c>
      <c r="D33" s="93"/>
      <c r="E33" s="95"/>
      <c r="F33" s="95"/>
      <c r="G33" s="95"/>
      <c r="H33" s="93"/>
      <c r="I33" s="43"/>
      <c r="J33" s="43"/>
    </row>
    <row r="34" ht="22.5" customHeight="1" spans="1:8">
      <c r="A34" s="55"/>
      <c r="B34" s="91"/>
      <c r="C34" s="113" t="s">
        <v>129</v>
      </c>
      <c r="D34" s="93"/>
      <c r="E34" s="95"/>
      <c r="F34" s="95"/>
      <c r="G34" s="95"/>
      <c r="H34" s="93"/>
    </row>
    <row r="35" ht="22.5" customHeight="1" spans="1:8">
      <c r="A35" s="57"/>
      <c r="B35" s="91"/>
      <c r="C35" s="92"/>
      <c r="D35" s="100"/>
      <c r="E35" s="90"/>
      <c r="F35" s="90"/>
      <c r="G35" s="90"/>
      <c r="H35" s="101"/>
    </row>
    <row r="36" ht="18" customHeight="1" spans="1:8">
      <c r="A36" s="89" t="s">
        <v>130</v>
      </c>
      <c r="B36" s="98">
        <f>B6</f>
        <v>216.64</v>
      </c>
      <c r="C36" s="89" t="s">
        <v>131</v>
      </c>
      <c r="D36" s="100">
        <f>D6</f>
        <v>216.64</v>
      </c>
      <c r="E36" s="89" t="s">
        <v>131</v>
      </c>
      <c r="F36" s="89">
        <f>F6</f>
        <v>216.64</v>
      </c>
      <c r="G36" s="89" t="s">
        <v>131</v>
      </c>
      <c r="H36" s="101">
        <f>H6</f>
        <v>216.64</v>
      </c>
    </row>
    <row r="37" ht="18" customHeight="1" spans="1:8">
      <c r="A37" s="113" t="s">
        <v>136</v>
      </c>
      <c r="B37" s="91"/>
      <c r="C37" s="116" t="s">
        <v>133</v>
      </c>
      <c r="D37" s="100"/>
      <c r="E37" s="116" t="s">
        <v>133</v>
      </c>
      <c r="F37" s="116"/>
      <c r="G37" s="116" t="s">
        <v>133</v>
      </c>
      <c r="H37" s="101"/>
    </row>
    <row r="38" ht="18" customHeight="1" spans="1:8">
      <c r="A38" s="113"/>
      <c r="B38" s="91"/>
      <c r="C38" s="97"/>
      <c r="D38" s="93"/>
      <c r="E38" s="97"/>
      <c r="F38" s="97"/>
      <c r="G38" s="97"/>
      <c r="H38" s="93"/>
    </row>
    <row r="39" ht="22.5" customHeight="1" spans="1:8">
      <c r="A39" s="113"/>
      <c r="B39" s="91"/>
      <c r="C39" s="119"/>
      <c r="D39" s="120"/>
      <c r="E39" s="57"/>
      <c r="F39" s="57"/>
      <c r="G39" s="57"/>
      <c r="H39" s="100"/>
    </row>
    <row r="40" ht="21" customHeight="1" spans="1:8">
      <c r="A40" s="57"/>
      <c r="B40" s="91"/>
      <c r="C40" s="55"/>
      <c r="D40" s="120"/>
      <c r="E40" s="55"/>
      <c r="F40" s="55"/>
      <c r="G40" s="55"/>
      <c r="H40" s="120"/>
    </row>
    <row r="41" ht="18" customHeight="1" spans="1:8">
      <c r="A41" s="88" t="s">
        <v>139</v>
      </c>
      <c r="B41" s="98">
        <f>B36+B37</f>
        <v>216.64</v>
      </c>
      <c r="C41" s="121" t="s">
        <v>140</v>
      </c>
      <c r="D41" s="120">
        <v>216.64</v>
      </c>
      <c r="E41" s="88" t="s">
        <v>140</v>
      </c>
      <c r="F41" s="120">
        <v>216.64</v>
      </c>
      <c r="G41" s="88" t="s">
        <v>140</v>
      </c>
      <c r="H41" s="120">
        <v>216.64</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16" sqref="F1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3" t="s">
        <v>20</v>
      </c>
      <c r="B2" s="63"/>
      <c r="C2" s="63"/>
      <c r="D2" s="63"/>
      <c r="E2" s="63"/>
      <c r="F2" s="63"/>
      <c r="G2" s="63"/>
    </row>
    <row r="3" ht="22.5" customHeight="1" spans="7:7">
      <c r="G3" s="62" t="s">
        <v>50</v>
      </c>
    </row>
    <row r="4" ht="22.5" customHeight="1" spans="1:7">
      <c r="A4" s="65" t="s">
        <v>164</v>
      </c>
      <c r="B4" s="65" t="s">
        <v>165</v>
      </c>
      <c r="C4" s="65" t="s">
        <v>145</v>
      </c>
      <c r="D4" s="65" t="s">
        <v>166</v>
      </c>
      <c r="E4" s="65" t="s">
        <v>167</v>
      </c>
      <c r="F4" s="65" t="s">
        <v>168</v>
      </c>
      <c r="G4" s="65" t="s">
        <v>169</v>
      </c>
    </row>
    <row r="5" ht="15.75" customHeight="1" spans="1:7">
      <c r="A5" s="53" t="s">
        <v>155</v>
      </c>
      <c r="B5" s="53" t="s">
        <v>155</v>
      </c>
      <c r="C5" s="53">
        <v>1</v>
      </c>
      <c r="D5" s="53">
        <v>2</v>
      </c>
      <c r="E5" s="53">
        <v>3</v>
      </c>
      <c r="F5" s="53">
        <v>4</v>
      </c>
      <c r="G5" s="53" t="s">
        <v>155</v>
      </c>
    </row>
    <row r="6" customHeight="1" spans="1:7">
      <c r="A6" s="55">
        <v>201</v>
      </c>
      <c r="B6" s="55" t="s">
        <v>170</v>
      </c>
      <c r="C6" s="55">
        <f>D6+E6+F6</f>
        <v>216.64</v>
      </c>
      <c r="D6" s="55">
        <f t="shared" ref="D6:F6" si="0">D7</f>
        <v>109.94</v>
      </c>
      <c r="E6" s="55">
        <f t="shared" si="0"/>
        <v>34.7</v>
      </c>
      <c r="F6" s="55">
        <f t="shared" si="0"/>
        <v>72</v>
      </c>
      <c r="G6" s="55"/>
    </row>
    <row r="7" customHeight="1" spans="1:7">
      <c r="A7" s="55">
        <v>20105</v>
      </c>
      <c r="B7" s="55" t="s">
        <v>171</v>
      </c>
      <c r="C7" s="55">
        <f t="shared" ref="C7:C11" si="1">D7+E7+F7</f>
        <v>216.64</v>
      </c>
      <c r="D7" s="55">
        <f t="shared" ref="D7:F7" si="2">D8+D9+D10+D11</f>
        <v>109.94</v>
      </c>
      <c r="E7" s="55">
        <f t="shared" si="2"/>
        <v>34.7</v>
      </c>
      <c r="F7" s="55">
        <f t="shared" si="2"/>
        <v>72</v>
      </c>
      <c r="G7" s="55"/>
    </row>
    <row r="8" customHeight="1" spans="1:7">
      <c r="A8" s="55">
        <v>2010501</v>
      </c>
      <c r="B8" s="55" t="s">
        <v>172</v>
      </c>
      <c r="C8" s="55">
        <f t="shared" si="1"/>
        <v>144.64</v>
      </c>
      <c r="D8" s="55">
        <v>109.94</v>
      </c>
      <c r="E8" s="55">
        <v>34.7</v>
      </c>
      <c r="F8" s="55"/>
      <c r="G8" s="55"/>
    </row>
    <row r="9" customHeight="1" spans="1:7">
      <c r="A9" s="55">
        <v>2010505</v>
      </c>
      <c r="B9" s="55" t="s">
        <v>173</v>
      </c>
      <c r="C9" s="55">
        <f t="shared" si="1"/>
        <v>10</v>
      </c>
      <c r="D9" s="55"/>
      <c r="E9" s="55"/>
      <c r="F9" s="55">
        <v>10</v>
      </c>
      <c r="G9" s="55"/>
    </row>
    <row r="10" customHeight="1" spans="1:7">
      <c r="A10" s="55">
        <v>2010507</v>
      </c>
      <c r="B10" s="55" t="s">
        <v>174</v>
      </c>
      <c r="C10" s="55">
        <f t="shared" si="1"/>
        <v>52</v>
      </c>
      <c r="D10" s="55"/>
      <c r="E10" s="55"/>
      <c r="F10" s="55">
        <v>52</v>
      </c>
      <c r="G10" s="55"/>
    </row>
    <row r="11" customHeight="1" spans="1:7">
      <c r="A11" s="55">
        <v>2010508</v>
      </c>
      <c r="B11" s="55" t="s">
        <v>175</v>
      </c>
      <c r="C11" s="55">
        <f t="shared" si="1"/>
        <v>10</v>
      </c>
      <c r="D11" s="57"/>
      <c r="E11" s="55"/>
      <c r="F11" s="55">
        <v>10</v>
      </c>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topLeftCell="A4" workbookViewId="0">
      <selection activeCell="A6" sqref="A6:G4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3" t="s">
        <v>22</v>
      </c>
      <c r="B2" s="63"/>
      <c r="C2" s="63"/>
      <c r="D2" s="63"/>
      <c r="E2" s="63"/>
      <c r="F2" s="63"/>
      <c r="G2" s="63"/>
      <c r="H2" s="63"/>
      <c r="I2" s="63"/>
    </row>
    <row r="3" ht="22.5" customHeight="1" spans="9:9">
      <c r="I3" s="62" t="s">
        <v>50</v>
      </c>
    </row>
    <row r="4" ht="22.5" customHeight="1" spans="1:9">
      <c r="A4" s="65" t="s">
        <v>176</v>
      </c>
      <c r="B4" s="65" t="s">
        <v>177</v>
      </c>
      <c r="C4" s="65" t="s">
        <v>178</v>
      </c>
      <c r="D4" s="65" t="s">
        <v>179</v>
      </c>
      <c r="E4" s="65" t="s">
        <v>145</v>
      </c>
      <c r="F4" s="65" t="s">
        <v>166</v>
      </c>
      <c r="G4" s="65" t="s">
        <v>167</v>
      </c>
      <c r="H4" s="65" t="s">
        <v>168</v>
      </c>
      <c r="I4" s="65" t="s">
        <v>169</v>
      </c>
    </row>
    <row r="5" ht="15.75" customHeight="1" spans="1:9">
      <c r="A5" s="53" t="s">
        <v>155</v>
      </c>
      <c r="B5" s="53" t="s">
        <v>155</v>
      </c>
      <c r="C5" s="53" t="s">
        <v>155</v>
      </c>
      <c r="D5" s="53" t="s">
        <v>155</v>
      </c>
      <c r="E5" s="53">
        <v>1</v>
      </c>
      <c r="F5" s="53">
        <v>2</v>
      </c>
      <c r="G5" s="53">
        <v>3</v>
      </c>
      <c r="H5" s="53">
        <v>4</v>
      </c>
      <c r="I5" s="53" t="s">
        <v>155</v>
      </c>
    </row>
    <row r="6" customHeight="1" spans="1:9">
      <c r="A6" s="102" t="s">
        <v>145</v>
      </c>
      <c r="B6" s="102"/>
      <c r="C6" s="55"/>
      <c r="D6" s="55"/>
      <c r="E6" s="55">
        <f>E7+E17+E36+E40</f>
        <v>216.64</v>
      </c>
      <c r="F6" s="55">
        <f>F7+F17+F36+F40</f>
        <v>109.94</v>
      </c>
      <c r="G6" s="55">
        <f>G7+G17+G36+G40</f>
        <v>34.7</v>
      </c>
      <c r="H6" s="55">
        <f>H7+H17+H36+H40</f>
        <v>72</v>
      </c>
      <c r="I6" s="55"/>
    </row>
    <row r="7" customHeight="1" spans="1:9">
      <c r="A7" s="102" t="s">
        <v>180</v>
      </c>
      <c r="B7" s="102" t="s">
        <v>181</v>
      </c>
      <c r="C7" s="55">
        <v>501</v>
      </c>
      <c r="D7" s="56" t="s">
        <v>182</v>
      </c>
      <c r="E7" s="57">
        <f t="shared" ref="E7:E29" si="0">F7+G7+H7</f>
        <v>109.94</v>
      </c>
      <c r="F7" s="55">
        <f>SUM(F8:F15)</f>
        <v>109.94</v>
      </c>
      <c r="G7" s="55">
        <f t="shared" ref="G7:H7" si="1">SUM(G8:G15)</f>
        <v>0</v>
      </c>
      <c r="H7" s="55">
        <f t="shared" si="1"/>
        <v>0</v>
      </c>
      <c r="I7" s="55"/>
    </row>
    <row r="8" customHeight="1" spans="1:9">
      <c r="A8" s="102" t="s">
        <v>183</v>
      </c>
      <c r="B8" s="102" t="s">
        <v>184</v>
      </c>
      <c r="C8" s="103">
        <v>50101</v>
      </c>
      <c r="D8" s="102" t="s">
        <v>185</v>
      </c>
      <c r="E8" s="57">
        <f t="shared" si="0"/>
        <v>60.88</v>
      </c>
      <c r="F8" s="55">
        <v>60.88</v>
      </c>
      <c r="G8" s="55"/>
      <c r="H8" s="55"/>
      <c r="I8" s="55"/>
    </row>
    <row r="9" customHeight="1" spans="1:9">
      <c r="A9" s="102" t="s">
        <v>186</v>
      </c>
      <c r="B9" s="102" t="s">
        <v>187</v>
      </c>
      <c r="C9" s="103">
        <v>50101</v>
      </c>
      <c r="D9" s="102" t="s">
        <v>185</v>
      </c>
      <c r="E9" s="57">
        <f t="shared" si="0"/>
        <v>44.54</v>
      </c>
      <c r="F9" s="55">
        <v>44.54</v>
      </c>
      <c r="G9" s="55"/>
      <c r="H9" s="55"/>
      <c r="I9" s="55"/>
    </row>
    <row r="10" customHeight="1" spans="1:9">
      <c r="A10" s="102" t="s">
        <v>188</v>
      </c>
      <c r="B10" s="104" t="s">
        <v>189</v>
      </c>
      <c r="C10" s="103">
        <v>50101</v>
      </c>
      <c r="D10" s="102" t="s">
        <v>185</v>
      </c>
      <c r="E10" s="57">
        <f t="shared" si="0"/>
        <v>4.52</v>
      </c>
      <c r="F10" s="55">
        <v>4.52</v>
      </c>
      <c r="G10" s="55"/>
      <c r="H10" s="55"/>
      <c r="I10" s="55"/>
    </row>
    <row r="11" customHeight="1" spans="1:9">
      <c r="A11" s="102" t="s">
        <v>190</v>
      </c>
      <c r="B11" s="104" t="s">
        <v>191</v>
      </c>
      <c r="C11" s="103">
        <v>50102</v>
      </c>
      <c r="D11" s="104" t="s">
        <v>192</v>
      </c>
      <c r="E11" s="57">
        <f t="shared" si="0"/>
        <v>0</v>
      </c>
      <c r="F11" s="55"/>
      <c r="G11" s="55"/>
      <c r="H11" s="55"/>
      <c r="I11" s="55"/>
    </row>
    <row r="12" customHeight="1" spans="1:9">
      <c r="A12" s="102" t="s">
        <v>193</v>
      </c>
      <c r="B12" s="104" t="s">
        <v>194</v>
      </c>
      <c r="C12" s="103">
        <v>50102</v>
      </c>
      <c r="D12" s="104" t="s">
        <v>192</v>
      </c>
      <c r="E12" s="57"/>
      <c r="F12" s="55"/>
      <c r="G12" s="55"/>
      <c r="H12" s="55"/>
      <c r="I12" s="55"/>
    </row>
    <row r="13" customHeight="1" spans="1:9">
      <c r="A13" s="102" t="s">
        <v>195</v>
      </c>
      <c r="B13" s="104" t="s">
        <v>196</v>
      </c>
      <c r="C13" s="103">
        <v>50102</v>
      </c>
      <c r="D13" s="104" t="s">
        <v>192</v>
      </c>
      <c r="E13" s="57"/>
      <c r="F13" s="55"/>
      <c r="G13" s="55"/>
      <c r="H13" s="55"/>
      <c r="I13" s="55"/>
    </row>
    <row r="14" customHeight="1" spans="1:9">
      <c r="A14" s="102" t="s">
        <v>197</v>
      </c>
      <c r="B14" s="104" t="s">
        <v>198</v>
      </c>
      <c r="C14" s="103">
        <v>50102</v>
      </c>
      <c r="D14" s="104" t="s">
        <v>192</v>
      </c>
      <c r="E14" s="57"/>
      <c r="F14" s="55"/>
      <c r="G14" s="55"/>
      <c r="H14" s="55"/>
      <c r="I14" s="55"/>
    </row>
    <row r="15" customHeight="1" spans="1:9">
      <c r="A15" s="102" t="s">
        <v>199</v>
      </c>
      <c r="B15" s="104" t="s">
        <v>200</v>
      </c>
      <c r="C15" s="103">
        <v>50103</v>
      </c>
      <c r="D15" s="105" t="s">
        <v>200</v>
      </c>
      <c r="E15" s="57">
        <f t="shared" si="0"/>
        <v>0</v>
      </c>
      <c r="F15" s="57"/>
      <c r="G15" s="55"/>
      <c r="H15" s="55"/>
      <c r="I15" s="55"/>
    </row>
    <row r="16" customHeight="1" spans="1:9">
      <c r="A16" s="102" t="s">
        <v>201</v>
      </c>
      <c r="B16" s="104" t="s">
        <v>202</v>
      </c>
      <c r="C16" s="103">
        <v>50199</v>
      </c>
      <c r="D16" s="104" t="s">
        <v>202</v>
      </c>
      <c r="E16" s="57"/>
      <c r="F16" s="57"/>
      <c r="G16" s="55"/>
      <c r="H16" s="55"/>
      <c r="I16" s="55"/>
    </row>
    <row r="17" customHeight="1" spans="1:9">
      <c r="A17" s="102" t="s">
        <v>203</v>
      </c>
      <c r="B17" s="104" t="s">
        <v>204</v>
      </c>
      <c r="C17" s="103">
        <v>502</v>
      </c>
      <c r="D17" s="56" t="s">
        <v>205</v>
      </c>
      <c r="E17" s="57">
        <f t="shared" si="0"/>
        <v>102.7</v>
      </c>
      <c r="F17" s="57">
        <f>SUM(F18:F35)</f>
        <v>0</v>
      </c>
      <c r="G17" s="57">
        <f>SUM(G18:G35)</f>
        <v>34.7</v>
      </c>
      <c r="H17" s="57">
        <f>SUM(H18:H35)</f>
        <v>68</v>
      </c>
      <c r="I17" s="57"/>
    </row>
    <row r="18" customHeight="1" spans="1:9">
      <c r="A18" s="102" t="s">
        <v>206</v>
      </c>
      <c r="B18" s="104" t="s">
        <v>207</v>
      </c>
      <c r="C18" s="55">
        <v>50201</v>
      </c>
      <c r="D18" s="106" t="s">
        <v>208</v>
      </c>
      <c r="E18" s="57">
        <f t="shared" si="0"/>
        <v>9</v>
      </c>
      <c r="F18" s="57"/>
      <c r="G18" s="57">
        <v>3</v>
      </c>
      <c r="H18" s="57">
        <v>6</v>
      </c>
      <c r="I18" s="57"/>
    </row>
    <row r="19" customHeight="1" spans="1:9">
      <c r="A19" s="102" t="s">
        <v>209</v>
      </c>
      <c r="B19" s="104" t="s">
        <v>210</v>
      </c>
      <c r="C19" s="55">
        <v>50201</v>
      </c>
      <c r="D19" s="106" t="s">
        <v>208</v>
      </c>
      <c r="E19" s="57">
        <f t="shared" si="0"/>
        <v>13.7</v>
      </c>
      <c r="F19" s="57"/>
      <c r="G19" s="57">
        <v>3.7</v>
      </c>
      <c r="H19" s="57">
        <v>10</v>
      </c>
      <c r="I19" s="57"/>
    </row>
    <row r="20" customHeight="1" spans="1:9">
      <c r="A20" s="102" t="s">
        <v>211</v>
      </c>
      <c r="B20" s="104" t="s">
        <v>212</v>
      </c>
      <c r="C20" s="55">
        <v>50201</v>
      </c>
      <c r="D20" s="106" t="s">
        <v>208</v>
      </c>
      <c r="E20" s="57">
        <f t="shared" si="0"/>
        <v>0</v>
      </c>
      <c r="F20" s="57"/>
      <c r="G20" s="57"/>
      <c r="H20" s="57"/>
      <c r="I20" s="57"/>
    </row>
    <row r="21" customHeight="1" spans="1:9">
      <c r="A21" s="102" t="s">
        <v>213</v>
      </c>
      <c r="B21" s="104" t="s">
        <v>214</v>
      </c>
      <c r="C21" s="55">
        <v>50201</v>
      </c>
      <c r="D21" s="106" t="s">
        <v>208</v>
      </c>
      <c r="E21" s="57">
        <f t="shared" si="0"/>
        <v>0.7</v>
      </c>
      <c r="F21" s="57"/>
      <c r="G21" s="57">
        <v>0.7</v>
      </c>
      <c r="H21" s="57"/>
      <c r="I21" s="57"/>
    </row>
    <row r="22" customHeight="1" spans="1:9">
      <c r="A22" s="102" t="s">
        <v>215</v>
      </c>
      <c r="B22" s="104" t="s">
        <v>216</v>
      </c>
      <c r="C22" s="55">
        <v>50201</v>
      </c>
      <c r="D22" s="106" t="s">
        <v>208</v>
      </c>
      <c r="E22" s="57">
        <f t="shared" si="0"/>
        <v>4</v>
      </c>
      <c r="F22" s="57"/>
      <c r="G22" s="57">
        <v>2</v>
      </c>
      <c r="H22" s="57">
        <v>2</v>
      </c>
      <c r="I22" s="57"/>
    </row>
    <row r="23" customHeight="1" spans="1:9">
      <c r="A23" s="102" t="s">
        <v>217</v>
      </c>
      <c r="B23" s="104" t="s">
        <v>218</v>
      </c>
      <c r="C23" s="55">
        <v>50201</v>
      </c>
      <c r="D23" s="106" t="s">
        <v>208</v>
      </c>
      <c r="E23" s="57">
        <f t="shared" si="0"/>
        <v>1.8</v>
      </c>
      <c r="F23" s="57"/>
      <c r="G23" s="57">
        <v>0.8</v>
      </c>
      <c r="H23" s="57">
        <v>1</v>
      </c>
      <c r="I23" s="57"/>
    </row>
    <row r="24" customHeight="1" spans="1:9">
      <c r="A24" s="102" t="s">
        <v>219</v>
      </c>
      <c r="B24" s="104" t="s">
        <v>220</v>
      </c>
      <c r="C24" s="55">
        <v>50201</v>
      </c>
      <c r="D24" s="106" t="s">
        <v>208</v>
      </c>
      <c r="E24" s="57">
        <f t="shared" si="0"/>
        <v>1</v>
      </c>
      <c r="F24" s="57"/>
      <c r="G24" s="57"/>
      <c r="H24" s="57">
        <v>1</v>
      </c>
      <c r="I24" s="57"/>
    </row>
    <row r="25" customHeight="1" spans="1:9">
      <c r="A25" s="102" t="s">
        <v>221</v>
      </c>
      <c r="B25" s="104" t="s">
        <v>222</v>
      </c>
      <c r="C25" s="55">
        <v>50201</v>
      </c>
      <c r="D25" s="106" t="s">
        <v>208</v>
      </c>
      <c r="E25" s="57">
        <f t="shared" si="0"/>
        <v>10</v>
      </c>
      <c r="F25" s="57"/>
      <c r="G25" s="57">
        <v>4</v>
      </c>
      <c r="H25" s="57">
        <v>6</v>
      </c>
      <c r="I25" s="57"/>
    </row>
    <row r="26" customHeight="1" spans="1:9">
      <c r="A26" s="102" t="s">
        <v>223</v>
      </c>
      <c r="B26" s="104" t="s">
        <v>224</v>
      </c>
      <c r="C26" s="55">
        <v>50201</v>
      </c>
      <c r="D26" s="106" t="s">
        <v>208</v>
      </c>
      <c r="E26" s="57">
        <f t="shared" si="0"/>
        <v>0.3</v>
      </c>
      <c r="F26" s="57"/>
      <c r="G26" s="57">
        <v>0.3</v>
      </c>
      <c r="H26" s="57"/>
      <c r="I26" s="57"/>
    </row>
    <row r="27" customHeight="1" spans="1:9">
      <c r="A27" s="102" t="s">
        <v>225</v>
      </c>
      <c r="B27" s="104" t="s">
        <v>226</v>
      </c>
      <c r="C27" s="107">
        <v>50202</v>
      </c>
      <c r="D27" s="104" t="s">
        <v>226</v>
      </c>
      <c r="E27" s="57">
        <f t="shared" si="0"/>
        <v>6</v>
      </c>
      <c r="F27" s="57"/>
      <c r="G27" s="57">
        <v>2</v>
      </c>
      <c r="H27" s="57">
        <v>4</v>
      </c>
      <c r="I27" s="57"/>
    </row>
    <row r="28" customHeight="1" spans="1:9">
      <c r="A28" s="102" t="s">
        <v>227</v>
      </c>
      <c r="B28" s="104" t="s">
        <v>228</v>
      </c>
      <c r="C28" s="107">
        <v>50203</v>
      </c>
      <c r="D28" s="104" t="s">
        <v>228</v>
      </c>
      <c r="E28" s="57">
        <f t="shared" si="0"/>
        <v>10</v>
      </c>
      <c r="F28" s="57"/>
      <c r="G28" s="57">
        <v>4</v>
      </c>
      <c r="H28" s="57">
        <v>6</v>
      </c>
      <c r="I28" s="57"/>
    </row>
    <row r="29" customHeight="1" spans="1:9">
      <c r="A29" s="102" t="s">
        <v>229</v>
      </c>
      <c r="B29" s="104" t="s">
        <v>230</v>
      </c>
      <c r="C29" s="107">
        <v>50206</v>
      </c>
      <c r="D29" s="104" t="s">
        <v>230</v>
      </c>
      <c r="E29" s="57">
        <f t="shared" si="0"/>
        <v>3</v>
      </c>
      <c r="F29" s="57"/>
      <c r="G29" s="57">
        <v>2</v>
      </c>
      <c r="H29" s="57">
        <v>1</v>
      </c>
      <c r="I29" s="57"/>
    </row>
    <row r="30" customHeight="1" spans="1:9">
      <c r="A30" s="102" t="s">
        <v>231</v>
      </c>
      <c r="B30" s="104" t="s">
        <v>232</v>
      </c>
      <c r="C30" s="107">
        <v>50205</v>
      </c>
      <c r="D30" s="104" t="s">
        <v>233</v>
      </c>
      <c r="E30" s="57">
        <f t="shared" ref="E30:E41" si="2">F30+G30+H30</f>
        <v>15</v>
      </c>
      <c r="F30" s="57"/>
      <c r="G30" s="57"/>
      <c r="H30" s="57">
        <v>15</v>
      </c>
      <c r="I30" s="57"/>
    </row>
    <row r="31" customHeight="1" spans="1:9">
      <c r="A31" s="102" t="s">
        <v>234</v>
      </c>
      <c r="B31" s="104" t="s">
        <v>233</v>
      </c>
      <c r="C31" s="107">
        <v>50205</v>
      </c>
      <c r="D31" s="104" t="s">
        <v>233</v>
      </c>
      <c r="E31" s="57">
        <f t="shared" si="2"/>
        <v>10</v>
      </c>
      <c r="F31" s="57"/>
      <c r="G31" s="57"/>
      <c r="H31" s="57">
        <v>10</v>
      </c>
      <c r="I31" s="57"/>
    </row>
    <row r="32" customHeight="1" spans="1:9">
      <c r="A32" s="102" t="s">
        <v>235</v>
      </c>
      <c r="B32" s="104" t="s">
        <v>236</v>
      </c>
      <c r="C32" s="107">
        <v>50214</v>
      </c>
      <c r="D32" s="106" t="s">
        <v>208</v>
      </c>
      <c r="E32" s="57">
        <f t="shared" si="2"/>
        <v>3.5</v>
      </c>
      <c r="F32" s="57"/>
      <c r="G32" s="57">
        <v>3.5</v>
      </c>
      <c r="H32" s="57"/>
      <c r="I32" s="57"/>
    </row>
    <row r="33" customHeight="1" spans="1:9">
      <c r="A33" s="102" t="s">
        <v>237</v>
      </c>
      <c r="B33" s="104" t="s">
        <v>238</v>
      </c>
      <c r="C33" s="107">
        <v>50208</v>
      </c>
      <c r="D33" s="104" t="s">
        <v>238</v>
      </c>
      <c r="E33" s="57">
        <f t="shared" si="2"/>
        <v>0</v>
      </c>
      <c r="F33" s="57"/>
      <c r="G33" s="57"/>
      <c r="H33" s="57"/>
      <c r="I33" s="57"/>
    </row>
    <row r="34" customHeight="1" spans="1:9">
      <c r="A34" s="102" t="s">
        <v>239</v>
      </c>
      <c r="B34" s="104" t="s">
        <v>240</v>
      </c>
      <c r="C34" s="107">
        <v>50216</v>
      </c>
      <c r="D34" s="104" t="s">
        <v>240</v>
      </c>
      <c r="E34" s="57">
        <f t="shared" si="2"/>
        <v>14.7</v>
      </c>
      <c r="F34" s="57"/>
      <c r="G34" s="57">
        <v>8.7</v>
      </c>
      <c r="H34" s="57">
        <v>6</v>
      </c>
      <c r="I34" s="57"/>
    </row>
    <row r="35" customHeight="1" spans="1:9">
      <c r="A35" s="102" t="s">
        <v>241</v>
      </c>
      <c r="B35" s="104" t="s">
        <v>242</v>
      </c>
      <c r="C35" s="107">
        <v>50299</v>
      </c>
      <c r="D35" s="104" t="s">
        <v>242</v>
      </c>
      <c r="E35" s="57">
        <f t="shared" si="2"/>
        <v>0</v>
      </c>
      <c r="F35" s="57"/>
      <c r="G35" s="57"/>
      <c r="H35" s="57"/>
      <c r="I35" s="57"/>
    </row>
    <row r="36" customHeight="1" spans="1:9">
      <c r="A36" s="102" t="s">
        <v>243</v>
      </c>
      <c r="B36" s="104" t="s">
        <v>244</v>
      </c>
      <c r="C36" s="107">
        <v>509</v>
      </c>
      <c r="D36" s="69" t="s">
        <v>245</v>
      </c>
      <c r="E36" s="57">
        <f t="shared" si="2"/>
        <v>0</v>
      </c>
      <c r="F36" s="57"/>
      <c r="G36" s="57"/>
      <c r="H36" s="57"/>
      <c r="I36" s="57"/>
    </row>
    <row r="37" customHeight="1" spans="1:9">
      <c r="A37" s="102" t="s">
        <v>246</v>
      </c>
      <c r="B37" s="104" t="s">
        <v>247</v>
      </c>
      <c r="C37" s="57">
        <v>50905</v>
      </c>
      <c r="D37" s="69" t="s">
        <v>248</v>
      </c>
      <c r="E37" s="57">
        <f t="shared" si="2"/>
        <v>0</v>
      </c>
      <c r="F37" s="57"/>
      <c r="G37" s="57"/>
      <c r="H37" s="57"/>
      <c r="I37" s="57"/>
    </row>
    <row r="38" customHeight="1" spans="1:9">
      <c r="A38" s="102" t="s">
        <v>249</v>
      </c>
      <c r="B38" s="104" t="s">
        <v>250</v>
      </c>
      <c r="C38" s="57">
        <v>50901</v>
      </c>
      <c r="D38" s="69" t="s">
        <v>251</v>
      </c>
      <c r="E38" s="57">
        <f t="shared" si="2"/>
        <v>0</v>
      </c>
      <c r="F38" s="57"/>
      <c r="G38" s="57"/>
      <c r="H38" s="57"/>
      <c r="I38" s="57"/>
    </row>
    <row r="39" customHeight="1" spans="1:9">
      <c r="A39" s="102" t="s">
        <v>252</v>
      </c>
      <c r="B39" s="104" t="s">
        <v>253</v>
      </c>
      <c r="C39" s="57">
        <v>50999</v>
      </c>
      <c r="D39" s="69" t="s">
        <v>254</v>
      </c>
      <c r="E39" s="57">
        <f t="shared" si="2"/>
        <v>0</v>
      </c>
      <c r="F39" s="57"/>
      <c r="G39" s="57"/>
      <c r="H39" s="57"/>
      <c r="I39" s="57"/>
    </row>
    <row r="40" customHeight="1" spans="1:9">
      <c r="A40" s="108" t="s">
        <v>255</v>
      </c>
      <c r="B40" s="109" t="s">
        <v>256</v>
      </c>
      <c r="C40" s="57">
        <v>503</v>
      </c>
      <c r="D40" s="109" t="s">
        <v>256</v>
      </c>
      <c r="E40" s="110">
        <f t="shared" si="2"/>
        <v>4</v>
      </c>
      <c r="F40" s="110"/>
      <c r="G40" s="110"/>
      <c r="H40" s="110">
        <v>4</v>
      </c>
      <c r="I40" s="110"/>
    </row>
    <row r="41" customHeight="1" spans="1:9">
      <c r="A41" s="111" t="s">
        <v>257</v>
      </c>
      <c r="B41" s="111" t="s">
        <v>258</v>
      </c>
      <c r="C41" s="57">
        <v>50306</v>
      </c>
      <c r="D41" s="111" t="s">
        <v>259</v>
      </c>
      <c r="E41" s="57">
        <f t="shared" si="2"/>
        <v>4</v>
      </c>
      <c r="F41" s="57"/>
      <c r="G41" s="57"/>
      <c r="H41" s="57">
        <v>4</v>
      </c>
      <c r="I41" s="57"/>
    </row>
  </sheetData>
  <printOptions horizontalCentered="1"/>
  <pageMargins left="0.67" right="0.588888888888889" top="0.788888888888889" bottom="0.788888888888889" header="0.5" footer="0.5"/>
  <pageSetup paperSize="9" scale="71"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2" sqref="E12"/>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3" t="s">
        <v>24</v>
      </c>
      <c r="B2" s="63"/>
      <c r="C2" s="63"/>
      <c r="D2" s="63"/>
      <c r="E2" s="63"/>
      <c r="F2" s="63"/>
    </row>
    <row r="3" ht="22.5" customHeight="1" spans="6:6">
      <c r="F3" s="62" t="s">
        <v>50</v>
      </c>
    </row>
    <row r="4" ht="22.5" customHeight="1" spans="1:6">
      <c r="A4" s="65" t="s">
        <v>164</v>
      </c>
      <c r="B4" s="65" t="s">
        <v>165</v>
      </c>
      <c r="C4" s="65" t="s">
        <v>145</v>
      </c>
      <c r="D4" s="65" t="s">
        <v>166</v>
      </c>
      <c r="E4" s="65" t="s">
        <v>167</v>
      </c>
      <c r="F4" s="65" t="s">
        <v>169</v>
      </c>
    </row>
    <row r="5" ht="15.75" customHeight="1" spans="1:6">
      <c r="A5" s="53" t="s">
        <v>155</v>
      </c>
      <c r="B5" s="53" t="s">
        <v>155</v>
      </c>
      <c r="C5" s="53">
        <v>1</v>
      </c>
      <c r="D5" s="53">
        <v>2</v>
      </c>
      <c r="E5" s="53">
        <v>3</v>
      </c>
      <c r="F5" s="53" t="s">
        <v>155</v>
      </c>
    </row>
    <row r="6" customHeight="1" spans="1:6">
      <c r="A6" s="55">
        <v>201</v>
      </c>
      <c r="B6" s="56" t="s">
        <v>260</v>
      </c>
      <c r="C6" s="55">
        <f>D6+E6</f>
        <v>144.64</v>
      </c>
      <c r="D6" s="55">
        <f>D7</f>
        <v>109.94</v>
      </c>
      <c r="E6" s="55">
        <f>E7</f>
        <v>34.7</v>
      </c>
      <c r="F6" s="55"/>
    </row>
    <row r="7" customHeight="1" spans="1:6">
      <c r="A7" s="55">
        <v>20105</v>
      </c>
      <c r="B7" s="56" t="s">
        <v>261</v>
      </c>
      <c r="C7" s="55">
        <f t="shared" ref="C7:C8" si="0">D7+E7</f>
        <v>144.64</v>
      </c>
      <c r="D7" s="55">
        <f>D8</f>
        <v>109.94</v>
      </c>
      <c r="E7" s="55">
        <f>E8</f>
        <v>34.7</v>
      </c>
      <c r="F7" s="55"/>
    </row>
    <row r="8" customHeight="1" spans="1:6">
      <c r="A8" s="55">
        <v>2010501</v>
      </c>
      <c r="B8" s="56" t="s">
        <v>262</v>
      </c>
      <c r="C8" s="55">
        <f t="shared" si="0"/>
        <v>144.64</v>
      </c>
      <c r="D8" s="55">
        <v>109.94</v>
      </c>
      <c r="E8" s="55">
        <v>34.7</v>
      </c>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7"/>
      <c r="E11" s="55"/>
      <c r="F11" s="55"/>
    </row>
    <row r="12" customHeight="1" spans="1:6">
      <c r="A12" s="55"/>
      <c r="B12" s="55"/>
      <c r="C12" s="55"/>
      <c r="D12" s="55"/>
      <c r="E12" s="55"/>
      <c r="F12" s="55"/>
    </row>
    <row r="13" customHeight="1" spans="1:6">
      <c r="A13" s="55"/>
      <c r="B13" s="57"/>
      <c r="C13" s="55"/>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showGridLines="0" showZeros="0" topLeftCell="A7" workbookViewId="0">
      <selection activeCell="F25" sqref="F25"/>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3" t="s">
        <v>263</v>
      </c>
      <c r="B2" s="63"/>
      <c r="C2" s="63"/>
      <c r="D2" s="63"/>
      <c r="E2" s="63"/>
      <c r="F2" s="63"/>
      <c r="G2" s="63"/>
      <c r="H2" s="63"/>
    </row>
    <row r="3" ht="22.5" customHeight="1" spans="8:8">
      <c r="H3" s="62" t="s">
        <v>50</v>
      </c>
    </row>
    <row r="4" ht="22.5" customHeight="1" spans="1:8">
      <c r="A4" s="65" t="s">
        <v>176</v>
      </c>
      <c r="B4" s="65" t="s">
        <v>177</v>
      </c>
      <c r="C4" s="65" t="s">
        <v>178</v>
      </c>
      <c r="D4" s="65" t="s">
        <v>179</v>
      </c>
      <c r="E4" s="65" t="s">
        <v>145</v>
      </c>
      <c r="F4" s="65" t="s">
        <v>166</v>
      </c>
      <c r="G4" s="65" t="s">
        <v>167</v>
      </c>
      <c r="H4" s="65" t="s">
        <v>169</v>
      </c>
    </row>
    <row r="5" ht="15.75" customHeight="1" spans="1:8">
      <c r="A5" s="53" t="s">
        <v>155</v>
      </c>
      <c r="B5" s="53" t="s">
        <v>155</v>
      </c>
      <c r="C5" s="53" t="s">
        <v>155</v>
      </c>
      <c r="D5" s="53" t="s">
        <v>155</v>
      </c>
      <c r="E5" s="53">
        <v>1</v>
      </c>
      <c r="F5" s="53">
        <v>2</v>
      </c>
      <c r="G5" s="53">
        <v>3</v>
      </c>
      <c r="H5" s="53" t="s">
        <v>155</v>
      </c>
    </row>
    <row r="6" customHeight="1" spans="1:8">
      <c r="A6" s="102" t="s">
        <v>145</v>
      </c>
      <c r="B6" s="102"/>
      <c r="C6" s="55"/>
      <c r="D6" s="55"/>
      <c r="E6" s="55">
        <f>E7+E17+E36+E40</f>
        <v>144.64</v>
      </c>
      <c r="F6" s="55">
        <f>F7+F17+F36+F40</f>
        <v>109.94</v>
      </c>
      <c r="G6" s="55">
        <f>G7+G17+G36+G40</f>
        <v>34.7</v>
      </c>
      <c r="H6" s="55"/>
    </row>
    <row r="7" customHeight="1" spans="1:8">
      <c r="A7" s="102" t="s">
        <v>180</v>
      </c>
      <c r="B7" s="102" t="s">
        <v>181</v>
      </c>
      <c r="C7" s="55">
        <v>501</v>
      </c>
      <c r="D7" s="56" t="s">
        <v>182</v>
      </c>
      <c r="E7" s="57">
        <f t="shared" ref="E7:E29" si="0">F7+G7+H7</f>
        <v>109.94</v>
      </c>
      <c r="F7" s="55">
        <f>SUM(F8:F15)</f>
        <v>109.94</v>
      </c>
      <c r="G7" s="55">
        <f t="shared" ref="G7" si="1">SUM(G8:G15)</f>
        <v>0</v>
      </c>
      <c r="H7" s="55"/>
    </row>
    <row r="8" customHeight="1" spans="1:8">
      <c r="A8" s="102" t="s">
        <v>183</v>
      </c>
      <c r="B8" s="102" t="s">
        <v>184</v>
      </c>
      <c r="C8" s="103">
        <v>50101</v>
      </c>
      <c r="D8" s="102" t="s">
        <v>185</v>
      </c>
      <c r="E8" s="57">
        <f t="shared" si="0"/>
        <v>60.88</v>
      </c>
      <c r="F8" s="55">
        <v>60.88</v>
      </c>
      <c r="G8" s="55"/>
      <c r="H8" s="55"/>
    </row>
    <row r="9" customHeight="1" spans="1:8">
      <c r="A9" s="102" t="s">
        <v>186</v>
      </c>
      <c r="B9" s="102" t="s">
        <v>187</v>
      </c>
      <c r="C9" s="103">
        <v>50101</v>
      </c>
      <c r="D9" s="102" t="s">
        <v>185</v>
      </c>
      <c r="E9" s="57">
        <f t="shared" si="0"/>
        <v>44.54</v>
      </c>
      <c r="F9" s="55">
        <v>44.54</v>
      </c>
      <c r="G9" s="55"/>
      <c r="H9" s="55"/>
    </row>
    <row r="10" customHeight="1" spans="1:8">
      <c r="A10" s="102" t="s">
        <v>188</v>
      </c>
      <c r="B10" s="104" t="s">
        <v>189</v>
      </c>
      <c r="C10" s="103">
        <v>50101</v>
      </c>
      <c r="D10" s="102" t="s">
        <v>185</v>
      </c>
      <c r="E10" s="57">
        <f t="shared" si="0"/>
        <v>4.52</v>
      </c>
      <c r="F10" s="55">
        <v>4.52</v>
      </c>
      <c r="G10" s="55"/>
      <c r="H10" s="55"/>
    </row>
    <row r="11" customHeight="1" spans="1:8">
      <c r="A11" s="102" t="s">
        <v>190</v>
      </c>
      <c r="B11" s="104" t="s">
        <v>191</v>
      </c>
      <c r="C11" s="103">
        <v>50102</v>
      </c>
      <c r="D11" s="104" t="s">
        <v>192</v>
      </c>
      <c r="E11" s="57">
        <f t="shared" si="0"/>
        <v>0</v>
      </c>
      <c r="F11" s="55"/>
      <c r="G11" s="55"/>
      <c r="H11" s="55"/>
    </row>
    <row r="12" customHeight="1" spans="1:8">
      <c r="A12" s="102" t="s">
        <v>193</v>
      </c>
      <c r="B12" s="104" t="s">
        <v>194</v>
      </c>
      <c r="C12" s="103">
        <v>50102</v>
      </c>
      <c r="D12" s="104" t="s">
        <v>192</v>
      </c>
      <c r="E12" s="57"/>
      <c r="F12" s="55"/>
      <c r="G12" s="55"/>
      <c r="H12" s="55"/>
    </row>
    <row r="13" customHeight="1" spans="1:8">
      <c r="A13" s="102" t="s">
        <v>195</v>
      </c>
      <c r="B13" s="104" t="s">
        <v>196</v>
      </c>
      <c r="C13" s="103">
        <v>50102</v>
      </c>
      <c r="D13" s="104" t="s">
        <v>192</v>
      </c>
      <c r="E13" s="57"/>
      <c r="F13" s="55"/>
      <c r="G13" s="55"/>
      <c r="H13" s="57"/>
    </row>
    <row r="14" customHeight="1" spans="1:8">
      <c r="A14" s="102" t="s">
        <v>197</v>
      </c>
      <c r="B14" s="104" t="s">
        <v>198</v>
      </c>
      <c r="C14" s="103">
        <v>50102</v>
      </c>
      <c r="D14" s="104" t="s">
        <v>192</v>
      </c>
      <c r="E14" s="57"/>
      <c r="F14" s="55"/>
      <c r="G14" s="55"/>
      <c r="H14" s="57"/>
    </row>
    <row r="15" customHeight="1" spans="1:8">
      <c r="A15" s="102" t="s">
        <v>199</v>
      </c>
      <c r="B15" s="104" t="s">
        <v>200</v>
      </c>
      <c r="C15" s="103">
        <v>50103</v>
      </c>
      <c r="D15" s="105" t="s">
        <v>200</v>
      </c>
      <c r="E15" s="57">
        <f t="shared" si="0"/>
        <v>0</v>
      </c>
      <c r="F15" s="57"/>
      <c r="G15" s="55"/>
      <c r="H15" s="57"/>
    </row>
    <row r="16" customHeight="1" spans="1:8">
      <c r="A16" s="102" t="s">
        <v>201</v>
      </c>
      <c r="B16" s="104" t="s">
        <v>202</v>
      </c>
      <c r="C16" s="103">
        <v>50199</v>
      </c>
      <c r="D16" s="104" t="s">
        <v>202</v>
      </c>
      <c r="E16" s="57"/>
      <c r="F16" s="57"/>
      <c r="G16" s="55"/>
      <c r="H16" s="57"/>
    </row>
    <row r="17" customHeight="1" spans="1:8">
      <c r="A17" s="102" t="s">
        <v>203</v>
      </c>
      <c r="B17" s="104" t="s">
        <v>204</v>
      </c>
      <c r="C17" s="103">
        <v>502</v>
      </c>
      <c r="D17" s="56" t="s">
        <v>205</v>
      </c>
      <c r="E17" s="57">
        <f t="shared" si="0"/>
        <v>34.7</v>
      </c>
      <c r="F17" s="57">
        <f>SUM(F18:F35)</f>
        <v>0</v>
      </c>
      <c r="G17" s="57">
        <f>SUM(G18:G35)</f>
        <v>34.7</v>
      </c>
      <c r="H17" s="57"/>
    </row>
    <row r="18" customHeight="1" spans="1:8">
      <c r="A18" s="102" t="s">
        <v>206</v>
      </c>
      <c r="B18" s="104" t="s">
        <v>207</v>
      </c>
      <c r="C18" s="55">
        <v>50201</v>
      </c>
      <c r="D18" s="106" t="s">
        <v>208</v>
      </c>
      <c r="E18" s="57">
        <f t="shared" si="0"/>
        <v>3</v>
      </c>
      <c r="F18" s="57"/>
      <c r="G18" s="57">
        <v>3</v>
      </c>
      <c r="H18" s="57"/>
    </row>
    <row r="19" customHeight="1" spans="1:8">
      <c r="A19" s="102" t="s">
        <v>209</v>
      </c>
      <c r="B19" s="104" t="s">
        <v>210</v>
      </c>
      <c r="C19" s="55">
        <v>50201</v>
      </c>
      <c r="D19" s="106" t="s">
        <v>208</v>
      </c>
      <c r="E19" s="57">
        <f t="shared" si="0"/>
        <v>3.7</v>
      </c>
      <c r="F19" s="57"/>
      <c r="G19" s="57">
        <v>3.7</v>
      </c>
      <c r="H19" s="57"/>
    </row>
    <row r="20" customHeight="1" spans="1:8">
      <c r="A20" s="102" t="s">
        <v>211</v>
      </c>
      <c r="B20" s="104" t="s">
        <v>212</v>
      </c>
      <c r="C20" s="55">
        <v>50201</v>
      </c>
      <c r="D20" s="106" t="s">
        <v>208</v>
      </c>
      <c r="E20" s="57">
        <f t="shared" si="0"/>
        <v>0</v>
      </c>
      <c r="F20" s="57"/>
      <c r="G20" s="57"/>
      <c r="H20" s="57"/>
    </row>
    <row r="21" customHeight="1" spans="1:8">
      <c r="A21" s="102" t="s">
        <v>213</v>
      </c>
      <c r="B21" s="104" t="s">
        <v>214</v>
      </c>
      <c r="C21" s="55">
        <v>50201</v>
      </c>
      <c r="D21" s="106" t="s">
        <v>208</v>
      </c>
      <c r="E21" s="57">
        <f t="shared" si="0"/>
        <v>0.7</v>
      </c>
      <c r="F21" s="57"/>
      <c r="G21" s="57">
        <v>0.7</v>
      </c>
      <c r="H21" s="57"/>
    </row>
    <row r="22" customHeight="1" spans="1:8">
      <c r="A22" s="102" t="s">
        <v>215</v>
      </c>
      <c r="B22" s="104" t="s">
        <v>216</v>
      </c>
      <c r="C22" s="55">
        <v>50201</v>
      </c>
      <c r="D22" s="106" t="s">
        <v>208</v>
      </c>
      <c r="E22" s="57">
        <f t="shared" si="0"/>
        <v>2</v>
      </c>
      <c r="F22" s="57"/>
      <c r="G22" s="57">
        <v>2</v>
      </c>
      <c r="H22" s="57"/>
    </row>
    <row r="23" customHeight="1" spans="1:8">
      <c r="A23" s="102" t="s">
        <v>217</v>
      </c>
      <c r="B23" s="104" t="s">
        <v>218</v>
      </c>
      <c r="C23" s="55">
        <v>50201</v>
      </c>
      <c r="D23" s="106" t="s">
        <v>208</v>
      </c>
      <c r="E23" s="57">
        <f t="shared" si="0"/>
        <v>0.8</v>
      </c>
      <c r="F23" s="57"/>
      <c r="G23" s="57">
        <v>0.8</v>
      </c>
      <c r="H23" s="57"/>
    </row>
    <row r="24" customHeight="1" spans="1:8">
      <c r="A24" s="102" t="s">
        <v>219</v>
      </c>
      <c r="B24" s="104" t="s">
        <v>220</v>
      </c>
      <c r="C24" s="55">
        <v>50201</v>
      </c>
      <c r="D24" s="106" t="s">
        <v>208</v>
      </c>
      <c r="E24" s="57">
        <f t="shared" si="0"/>
        <v>0</v>
      </c>
      <c r="F24" s="57"/>
      <c r="G24" s="57"/>
      <c r="H24" s="57"/>
    </row>
    <row r="25" customHeight="1" spans="1:8">
      <c r="A25" s="102" t="s">
        <v>221</v>
      </c>
      <c r="B25" s="104" t="s">
        <v>222</v>
      </c>
      <c r="C25" s="55">
        <v>50201</v>
      </c>
      <c r="D25" s="106" t="s">
        <v>208</v>
      </c>
      <c r="E25" s="57">
        <f t="shared" si="0"/>
        <v>4</v>
      </c>
      <c r="F25" s="57"/>
      <c r="G25" s="57">
        <v>4</v>
      </c>
      <c r="H25" s="57"/>
    </row>
    <row r="26" customHeight="1" spans="1:8">
      <c r="A26" s="102" t="s">
        <v>223</v>
      </c>
      <c r="B26" s="104" t="s">
        <v>224</v>
      </c>
      <c r="C26" s="55">
        <v>50201</v>
      </c>
      <c r="D26" s="106" t="s">
        <v>208</v>
      </c>
      <c r="E26" s="57">
        <f t="shared" si="0"/>
        <v>0.3</v>
      </c>
      <c r="F26" s="57"/>
      <c r="G26" s="57">
        <v>0.3</v>
      </c>
      <c r="H26" s="57"/>
    </row>
    <row r="27" customHeight="1" spans="1:8">
      <c r="A27" s="102" t="s">
        <v>225</v>
      </c>
      <c r="B27" s="104" t="s">
        <v>226</v>
      </c>
      <c r="C27" s="107">
        <v>50202</v>
      </c>
      <c r="D27" s="104" t="s">
        <v>226</v>
      </c>
      <c r="E27" s="57">
        <f t="shared" si="0"/>
        <v>2</v>
      </c>
      <c r="F27" s="57"/>
      <c r="G27" s="57">
        <v>2</v>
      </c>
      <c r="H27" s="57"/>
    </row>
    <row r="28" customHeight="1" spans="1:8">
      <c r="A28" s="102" t="s">
        <v>227</v>
      </c>
      <c r="B28" s="104" t="s">
        <v>228</v>
      </c>
      <c r="C28" s="107">
        <v>50203</v>
      </c>
      <c r="D28" s="104" t="s">
        <v>228</v>
      </c>
      <c r="E28" s="57">
        <f t="shared" si="0"/>
        <v>4</v>
      </c>
      <c r="F28" s="57"/>
      <c r="G28" s="57">
        <v>4</v>
      </c>
      <c r="H28" s="57"/>
    </row>
    <row r="29" customHeight="1" spans="1:8">
      <c r="A29" s="102" t="s">
        <v>229</v>
      </c>
      <c r="B29" s="104" t="s">
        <v>230</v>
      </c>
      <c r="C29" s="107">
        <v>50206</v>
      </c>
      <c r="D29" s="104" t="s">
        <v>230</v>
      </c>
      <c r="E29" s="57">
        <f t="shared" si="0"/>
        <v>2</v>
      </c>
      <c r="F29" s="57"/>
      <c r="G29" s="57">
        <v>2</v>
      </c>
      <c r="H29" s="57"/>
    </row>
    <row r="30" customHeight="1" spans="1:8">
      <c r="A30" s="102" t="s">
        <v>231</v>
      </c>
      <c r="B30" s="104" t="s">
        <v>232</v>
      </c>
      <c r="C30" s="107">
        <v>50205</v>
      </c>
      <c r="D30" s="104" t="s">
        <v>233</v>
      </c>
      <c r="E30" s="57">
        <f t="shared" ref="E30:E41" si="2">F30+G30+H30</f>
        <v>0</v>
      </c>
      <c r="F30" s="57"/>
      <c r="G30" s="57"/>
      <c r="H30" s="57"/>
    </row>
    <row r="31" customHeight="1" spans="1:8">
      <c r="A31" s="102" t="s">
        <v>234</v>
      </c>
      <c r="B31" s="104" t="s">
        <v>233</v>
      </c>
      <c r="C31" s="107">
        <v>50205</v>
      </c>
      <c r="D31" s="104" t="s">
        <v>233</v>
      </c>
      <c r="E31" s="57">
        <f t="shared" si="2"/>
        <v>0</v>
      </c>
      <c r="F31" s="57"/>
      <c r="G31" s="57"/>
      <c r="H31" s="57"/>
    </row>
    <row r="32" customHeight="1" spans="1:8">
      <c r="A32" s="102" t="s">
        <v>235</v>
      </c>
      <c r="B32" s="104" t="s">
        <v>236</v>
      </c>
      <c r="C32" s="107">
        <v>50214</v>
      </c>
      <c r="D32" s="106" t="s">
        <v>208</v>
      </c>
      <c r="E32" s="57">
        <f t="shared" si="2"/>
        <v>3.5</v>
      </c>
      <c r="F32" s="57"/>
      <c r="G32" s="57">
        <v>3.5</v>
      </c>
      <c r="H32" s="57"/>
    </row>
    <row r="33" customHeight="1" spans="1:8">
      <c r="A33" s="102" t="s">
        <v>237</v>
      </c>
      <c r="B33" s="104" t="s">
        <v>238</v>
      </c>
      <c r="C33" s="107">
        <v>50208</v>
      </c>
      <c r="D33" s="104" t="s">
        <v>238</v>
      </c>
      <c r="E33" s="57">
        <f t="shared" si="2"/>
        <v>0</v>
      </c>
      <c r="F33" s="57"/>
      <c r="G33" s="57"/>
      <c r="H33" s="57"/>
    </row>
    <row r="34" customHeight="1" spans="1:8">
      <c r="A34" s="102" t="s">
        <v>239</v>
      </c>
      <c r="B34" s="104" t="s">
        <v>240</v>
      </c>
      <c r="C34" s="107">
        <v>50216</v>
      </c>
      <c r="D34" s="104" t="s">
        <v>240</v>
      </c>
      <c r="E34" s="57">
        <f t="shared" si="2"/>
        <v>8.7</v>
      </c>
      <c r="F34" s="57"/>
      <c r="G34" s="57">
        <v>8.7</v>
      </c>
      <c r="H34" s="57"/>
    </row>
    <row r="35" customHeight="1" spans="1:8">
      <c r="A35" s="102" t="s">
        <v>241</v>
      </c>
      <c r="B35" s="104" t="s">
        <v>242</v>
      </c>
      <c r="C35" s="107">
        <v>50299</v>
      </c>
      <c r="D35" s="104" t="s">
        <v>242</v>
      </c>
      <c r="E35" s="57">
        <f t="shared" si="2"/>
        <v>0</v>
      </c>
      <c r="F35" s="57"/>
      <c r="G35" s="57"/>
      <c r="H35" s="57"/>
    </row>
    <row r="36" customHeight="1" spans="1:8">
      <c r="A36" s="102" t="s">
        <v>243</v>
      </c>
      <c r="B36" s="104" t="s">
        <v>244</v>
      </c>
      <c r="C36" s="107">
        <v>509</v>
      </c>
      <c r="D36" s="69" t="s">
        <v>245</v>
      </c>
      <c r="E36" s="57">
        <f t="shared" si="2"/>
        <v>0</v>
      </c>
      <c r="F36" s="57"/>
      <c r="G36" s="57"/>
      <c r="H36" s="57"/>
    </row>
    <row r="37" customHeight="1" spans="1:8">
      <c r="A37" s="102" t="s">
        <v>246</v>
      </c>
      <c r="B37" s="104" t="s">
        <v>247</v>
      </c>
      <c r="C37" s="57">
        <v>50905</v>
      </c>
      <c r="D37" s="69" t="s">
        <v>248</v>
      </c>
      <c r="E37" s="57">
        <f t="shared" si="2"/>
        <v>0</v>
      </c>
      <c r="F37" s="57"/>
      <c r="G37" s="57"/>
      <c r="H37" s="57"/>
    </row>
    <row r="38" customHeight="1" spans="1:8">
      <c r="A38" s="102" t="s">
        <v>249</v>
      </c>
      <c r="B38" s="104" t="s">
        <v>250</v>
      </c>
      <c r="C38" s="57">
        <v>50901</v>
      </c>
      <c r="D38" s="69" t="s">
        <v>251</v>
      </c>
      <c r="E38" s="57">
        <f t="shared" si="2"/>
        <v>0</v>
      </c>
      <c r="F38" s="57"/>
      <c r="G38" s="57"/>
      <c r="H38" s="57"/>
    </row>
    <row r="39" customHeight="1" spans="1:8">
      <c r="A39" s="102" t="s">
        <v>252</v>
      </c>
      <c r="B39" s="104" t="s">
        <v>253</v>
      </c>
      <c r="C39" s="57">
        <v>50999</v>
      </c>
      <c r="D39" s="69" t="s">
        <v>254</v>
      </c>
      <c r="E39" s="57">
        <f t="shared" si="2"/>
        <v>0</v>
      </c>
      <c r="F39" s="57"/>
      <c r="G39" s="57"/>
      <c r="H39" s="57"/>
    </row>
    <row r="40" customHeight="1" spans="1:8">
      <c r="A40" s="108" t="s">
        <v>255</v>
      </c>
      <c r="B40" s="109" t="s">
        <v>256</v>
      </c>
      <c r="C40" s="57">
        <v>503</v>
      </c>
      <c r="D40" s="109" t="s">
        <v>256</v>
      </c>
      <c r="E40" s="110">
        <f t="shared" si="2"/>
        <v>0</v>
      </c>
      <c r="F40" s="110"/>
      <c r="G40" s="110"/>
      <c r="H40" s="57"/>
    </row>
    <row r="41" customHeight="1" spans="1:8">
      <c r="A41" s="111" t="s">
        <v>257</v>
      </c>
      <c r="B41" s="111" t="s">
        <v>258</v>
      </c>
      <c r="C41" s="57">
        <v>50306</v>
      </c>
      <c r="D41" s="111" t="s">
        <v>259</v>
      </c>
      <c r="E41" s="57">
        <f t="shared" si="2"/>
        <v>0</v>
      </c>
      <c r="F41" s="57"/>
      <c r="G41" s="57"/>
      <c r="H41" s="57"/>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8" sqref="B28"/>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9" t="s">
        <v>27</v>
      </c>
      <c r="B1" s="80"/>
      <c r="C1" s="80"/>
      <c r="D1" s="80"/>
      <c r="E1" s="80"/>
      <c r="F1" s="80"/>
      <c r="G1" s="80"/>
      <c r="H1" s="81"/>
    </row>
    <row r="2" ht="22.5" customHeight="1" spans="1:8">
      <c r="A2" s="82" t="s">
        <v>28</v>
      </c>
      <c r="B2" s="83"/>
      <c r="C2" s="83"/>
      <c r="D2" s="83"/>
      <c r="E2" s="83"/>
      <c r="F2" s="83"/>
      <c r="G2" s="83"/>
      <c r="H2" s="83"/>
    </row>
    <row r="3" ht="22.5" customHeight="1" spans="1:8">
      <c r="A3" s="84"/>
      <c r="B3" s="84"/>
      <c r="C3" s="85"/>
      <c r="D3" s="85"/>
      <c r="E3" s="86"/>
      <c r="F3" s="86"/>
      <c r="G3" s="86"/>
      <c r="H3" s="87" t="s">
        <v>50</v>
      </c>
    </row>
    <row r="4" ht="22.5" customHeight="1" spans="1:8">
      <c r="A4" s="88" t="s">
        <v>51</v>
      </c>
      <c r="B4" s="88"/>
      <c r="C4" s="88" t="s">
        <v>52</v>
      </c>
      <c r="D4" s="88"/>
      <c r="E4" s="88"/>
      <c r="F4" s="88"/>
      <c r="G4" s="88"/>
      <c r="H4" s="88"/>
    </row>
    <row r="5" ht="22.5" customHeight="1" spans="1:8">
      <c r="A5" s="88" t="s">
        <v>53</v>
      </c>
      <c r="B5" s="88" t="s">
        <v>54</v>
      </c>
      <c r="C5" s="88" t="s">
        <v>55</v>
      </c>
      <c r="D5" s="89" t="s">
        <v>54</v>
      </c>
      <c r="E5" s="88" t="s">
        <v>56</v>
      </c>
      <c r="F5" s="88" t="s">
        <v>54</v>
      </c>
      <c r="G5" s="88" t="s">
        <v>57</v>
      </c>
      <c r="H5" s="88" t="s">
        <v>54</v>
      </c>
    </row>
    <row r="6" ht="22.5" customHeight="1" spans="1:8">
      <c r="A6" s="90" t="s">
        <v>264</v>
      </c>
      <c r="B6" s="91"/>
      <c r="C6" s="92" t="s">
        <v>265</v>
      </c>
      <c r="D6" s="93"/>
      <c r="E6" s="94" t="s">
        <v>266</v>
      </c>
      <c r="F6" s="94"/>
      <c r="G6" s="95" t="s">
        <v>267</v>
      </c>
      <c r="H6" s="93"/>
    </row>
    <row r="7" ht="22.5" customHeight="1" spans="1:8">
      <c r="A7" s="96"/>
      <c r="B7" s="91"/>
      <c r="C7" s="92" t="s">
        <v>268</v>
      </c>
      <c r="D7" s="93"/>
      <c r="E7" s="95" t="s">
        <v>269</v>
      </c>
      <c r="F7" s="95"/>
      <c r="G7" s="95" t="s">
        <v>270</v>
      </c>
      <c r="H7" s="93"/>
    </row>
    <row r="8" ht="22.5" customHeight="1" spans="1:10">
      <c r="A8" s="96"/>
      <c r="B8" s="91"/>
      <c r="C8" s="92" t="s">
        <v>271</v>
      </c>
      <c r="D8" s="93"/>
      <c r="E8" s="95" t="s">
        <v>272</v>
      </c>
      <c r="F8" s="95"/>
      <c r="G8" s="95" t="s">
        <v>273</v>
      </c>
      <c r="H8" s="93"/>
      <c r="J8" s="43"/>
    </row>
    <row r="9" ht="22.5" customHeight="1" spans="1:8">
      <c r="A9" s="90"/>
      <c r="B9" s="91"/>
      <c r="C9" s="92" t="s">
        <v>274</v>
      </c>
      <c r="D9" s="93"/>
      <c r="E9" s="95" t="s">
        <v>275</v>
      </c>
      <c r="F9" s="95"/>
      <c r="G9" s="95" t="s">
        <v>276</v>
      </c>
      <c r="H9" s="93"/>
    </row>
    <row r="10" ht="22.5" customHeight="1" spans="1:9">
      <c r="A10" s="90"/>
      <c r="B10" s="91"/>
      <c r="C10" s="92" t="s">
        <v>277</v>
      </c>
      <c r="D10" s="93"/>
      <c r="E10" s="95" t="s">
        <v>278</v>
      </c>
      <c r="F10" s="95"/>
      <c r="G10" s="95" t="s">
        <v>279</v>
      </c>
      <c r="H10" s="93"/>
      <c r="I10" s="43"/>
    </row>
    <row r="11" ht="22.5" customHeight="1" spans="1:9">
      <c r="A11" s="96"/>
      <c r="B11" s="91"/>
      <c r="C11" s="92" t="s">
        <v>280</v>
      </c>
      <c r="D11" s="93"/>
      <c r="E11" s="95" t="s">
        <v>281</v>
      </c>
      <c r="F11" s="95"/>
      <c r="G11" s="95" t="s">
        <v>282</v>
      </c>
      <c r="H11" s="93"/>
      <c r="I11" s="43"/>
    </row>
    <row r="12" ht="22.5" customHeight="1" spans="1:9">
      <c r="A12" s="96"/>
      <c r="B12" s="91"/>
      <c r="C12" s="92" t="s">
        <v>283</v>
      </c>
      <c r="D12" s="93"/>
      <c r="E12" s="95" t="s">
        <v>269</v>
      </c>
      <c r="F12" s="95"/>
      <c r="G12" s="95" t="s">
        <v>284</v>
      </c>
      <c r="H12" s="93"/>
      <c r="I12" s="43"/>
    </row>
    <row r="13" ht="22.5" customHeight="1" spans="1:9">
      <c r="A13" s="97"/>
      <c r="B13" s="91"/>
      <c r="C13" s="92" t="s">
        <v>285</v>
      </c>
      <c r="D13" s="93"/>
      <c r="E13" s="95" t="s">
        <v>272</v>
      </c>
      <c r="F13" s="95"/>
      <c r="G13" s="95" t="s">
        <v>286</v>
      </c>
      <c r="H13" s="93"/>
      <c r="I13" s="43"/>
    </row>
    <row r="14" ht="22.5" customHeight="1" spans="1:8">
      <c r="A14" s="97"/>
      <c r="B14" s="91"/>
      <c r="C14" s="92" t="s">
        <v>287</v>
      </c>
      <c r="D14" s="93"/>
      <c r="E14" s="95" t="s">
        <v>275</v>
      </c>
      <c r="F14" s="95"/>
      <c r="G14" s="95" t="s">
        <v>288</v>
      </c>
      <c r="H14" s="93"/>
    </row>
    <row r="15" ht="22.5" customHeight="1" spans="1:8">
      <c r="A15" s="97"/>
      <c r="B15" s="91"/>
      <c r="C15" s="92" t="s">
        <v>289</v>
      </c>
      <c r="D15" s="93"/>
      <c r="E15" s="95" t="s">
        <v>290</v>
      </c>
      <c r="F15" s="95"/>
      <c r="G15" s="95" t="s">
        <v>291</v>
      </c>
      <c r="H15" s="93"/>
    </row>
    <row r="16" ht="22.5" customHeight="1" spans="1:10">
      <c r="A16" s="55"/>
      <c r="B16" s="98"/>
      <c r="C16" s="92" t="s">
        <v>292</v>
      </c>
      <c r="D16" s="93"/>
      <c r="E16" s="95" t="s">
        <v>293</v>
      </c>
      <c r="F16" s="95"/>
      <c r="G16" s="95" t="s">
        <v>294</v>
      </c>
      <c r="H16" s="93"/>
      <c r="J16" s="43"/>
    </row>
    <row r="17" ht="22.5" customHeight="1" spans="1:8">
      <c r="A17" s="57"/>
      <c r="B17" s="98"/>
      <c r="C17" s="92" t="s">
        <v>295</v>
      </c>
      <c r="D17" s="93"/>
      <c r="E17" s="95" t="s">
        <v>296</v>
      </c>
      <c r="F17" s="95"/>
      <c r="G17" s="95" t="s">
        <v>297</v>
      </c>
      <c r="H17" s="93"/>
    </row>
    <row r="18" ht="22.5" customHeight="1" spans="1:8">
      <c r="A18" s="57"/>
      <c r="B18" s="98"/>
      <c r="C18" s="92" t="s">
        <v>298</v>
      </c>
      <c r="D18" s="93"/>
      <c r="E18" s="95" t="s">
        <v>299</v>
      </c>
      <c r="F18" s="95"/>
      <c r="G18" s="95" t="s">
        <v>300</v>
      </c>
      <c r="H18" s="93"/>
    </row>
    <row r="19" ht="22.5" customHeight="1" spans="1:8">
      <c r="A19" s="97"/>
      <c r="B19" s="98"/>
      <c r="C19" s="92" t="s">
        <v>301</v>
      </c>
      <c r="D19" s="93"/>
      <c r="E19" s="95" t="s">
        <v>302</v>
      </c>
      <c r="F19" s="95"/>
      <c r="G19" s="95" t="s">
        <v>303</v>
      </c>
      <c r="H19" s="93"/>
    </row>
    <row r="20" ht="22.5" customHeight="1" spans="1:8">
      <c r="A20" s="97"/>
      <c r="B20" s="91"/>
      <c r="C20" s="92" t="s">
        <v>304</v>
      </c>
      <c r="D20" s="93"/>
      <c r="E20" s="95" t="s">
        <v>305</v>
      </c>
      <c r="F20" s="95"/>
      <c r="G20" s="95" t="s">
        <v>306</v>
      </c>
      <c r="H20" s="93"/>
    </row>
    <row r="21" ht="22.5" customHeight="1" spans="1:8">
      <c r="A21" s="55"/>
      <c r="B21" s="91"/>
      <c r="C21" s="57"/>
      <c r="D21" s="93"/>
      <c r="E21" s="95" t="s">
        <v>307</v>
      </c>
      <c r="F21" s="95"/>
      <c r="G21" s="95"/>
      <c r="H21" s="93"/>
    </row>
    <row r="22" ht="18" customHeight="1" spans="1:8">
      <c r="A22" s="57"/>
      <c r="B22" s="91"/>
      <c r="C22" s="57"/>
      <c r="D22" s="93"/>
      <c r="E22" s="99" t="s">
        <v>308</v>
      </c>
      <c r="F22" s="99"/>
      <c r="G22" s="99"/>
      <c r="H22" s="93"/>
    </row>
    <row r="23" ht="19.5" customHeight="1" spans="1:8">
      <c r="A23" s="57"/>
      <c r="B23" s="91"/>
      <c r="C23" s="57"/>
      <c r="D23" s="93"/>
      <c r="E23" s="99" t="s">
        <v>309</v>
      </c>
      <c r="F23" s="99"/>
      <c r="G23" s="99"/>
      <c r="H23" s="93"/>
    </row>
    <row r="24" ht="21.75" customHeight="1" spans="1:8">
      <c r="A24" s="57"/>
      <c r="B24" s="91"/>
      <c r="C24" s="92"/>
      <c r="D24" s="100"/>
      <c r="E24" s="99" t="s">
        <v>310</v>
      </c>
      <c r="F24" s="99"/>
      <c r="G24" s="99"/>
      <c r="H24" s="93"/>
    </row>
    <row r="25" ht="23.25" customHeight="1" spans="1:8">
      <c r="A25" s="57"/>
      <c r="B25" s="91"/>
      <c r="C25" s="92"/>
      <c r="D25" s="100"/>
      <c r="E25" s="90"/>
      <c r="F25" s="90"/>
      <c r="G25" s="90"/>
      <c r="H25" s="101"/>
    </row>
    <row r="26" ht="18" customHeight="1" spans="1:8">
      <c r="A26" s="89" t="s">
        <v>130</v>
      </c>
      <c r="B26" s="98">
        <f>SUM(B6,B9,B10,B12,B13,B14,B15)</f>
        <v>0</v>
      </c>
      <c r="C26" s="89" t="s">
        <v>131</v>
      </c>
      <c r="D26" s="100">
        <f>SUM(D6:D20)</f>
        <v>0</v>
      </c>
      <c r="E26" s="89" t="s">
        <v>131</v>
      </c>
      <c r="F26" s="89"/>
      <c r="G26" s="89"/>
      <c r="H26" s="101">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3" t="s">
        <v>32</v>
      </c>
      <c r="B2" s="63"/>
      <c r="C2" s="63"/>
      <c r="D2" s="63"/>
    </row>
    <row r="3" ht="22.5" customHeight="1" spans="4:4">
      <c r="D3" s="62" t="s">
        <v>50</v>
      </c>
    </row>
    <row r="4" ht="22.5" customHeight="1" spans="1:4">
      <c r="A4" s="65" t="s">
        <v>141</v>
      </c>
      <c r="B4" s="52" t="s">
        <v>311</v>
      </c>
      <c r="C4" s="65" t="s">
        <v>312</v>
      </c>
      <c r="D4" s="65" t="s">
        <v>313</v>
      </c>
    </row>
    <row r="5" ht="15.75" customHeight="1" spans="1:4">
      <c r="A5" s="53" t="s">
        <v>155</v>
      </c>
      <c r="B5" s="53" t="s">
        <v>155</v>
      </c>
      <c r="C5" s="53" t="s">
        <v>155</v>
      </c>
      <c r="D5" s="54" t="s">
        <v>155</v>
      </c>
    </row>
    <row r="6" customHeight="1" spans="1:4">
      <c r="A6" s="55"/>
      <c r="B6" s="55"/>
      <c r="C6" s="55"/>
      <c r="D6" s="55"/>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7"/>
    </row>
    <row r="12" customHeight="1" spans="1:4">
      <c r="A12" s="55"/>
      <c r="B12" s="55"/>
      <c r="C12" s="55"/>
      <c r="D12" s="57"/>
    </row>
    <row r="13" customHeight="1" spans="1:4">
      <c r="A13" s="55"/>
      <c r="B13" s="55"/>
      <c r="C13" s="55"/>
      <c r="D13" s="57"/>
    </row>
    <row r="14" customHeight="1" spans="1:2">
      <c r="A14" s="43"/>
      <c r="B14" s="43"/>
    </row>
    <row r="15" customHeight="1" spans="1:3">
      <c r="A15" s="43"/>
      <c r="B15" s="43"/>
      <c r="C15" s="43"/>
    </row>
    <row r="16" customHeight="1" spans="1:3">
      <c r="A16" s="43"/>
      <c r="B16" s="43"/>
      <c r="C16" s="43"/>
    </row>
    <row r="17" customHeight="1" spans="2:2">
      <c r="B17" s="43"/>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71" t="s">
        <v>35</v>
      </c>
      <c r="B2" s="71"/>
      <c r="C2" s="71"/>
      <c r="D2" s="71"/>
      <c r="E2" s="71"/>
      <c r="F2" s="71"/>
      <c r="G2" s="71"/>
      <c r="H2" s="71"/>
      <c r="I2" s="71"/>
      <c r="J2" s="71"/>
      <c r="K2" s="71"/>
    </row>
    <row r="3" ht="20.25" spans="5:11">
      <c r="E3" s="72"/>
      <c r="F3" s="72"/>
      <c r="G3" s="72"/>
      <c r="H3" s="72"/>
      <c r="I3" s="72"/>
      <c r="J3" s="75"/>
      <c r="K3" s="75" t="s">
        <v>50</v>
      </c>
    </row>
    <row r="4" ht="41.1" customHeight="1" spans="1:11">
      <c r="A4" s="73" t="s">
        <v>314</v>
      </c>
      <c r="B4" s="73" t="s">
        <v>315</v>
      </c>
      <c r="C4" s="73" t="s">
        <v>316</v>
      </c>
      <c r="D4" s="73" t="s">
        <v>317</v>
      </c>
      <c r="E4" s="73" t="s">
        <v>318</v>
      </c>
      <c r="F4" s="73" t="s">
        <v>319</v>
      </c>
      <c r="G4" s="73" t="s">
        <v>320</v>
      </c>
      <c r="H4" s="73" t="s">
        <v>321</v>
      </c>
      <c r="I4" s="76" t="s">
        <v>322</v>
      </c>
      <c r="J4" s="73" t="s">
        <v>323</v>
      </c>
      <c r="K4" s="77" t="s">
        <v>169</v>
      </c>
    </row>
    <row r="5" spans="1:11">
      <c r="A5" s="74">
        <v>1</v>
      </c>
      <c r="B5" s="74">
        <v>2</v>
      </c>
      <c r="C5" s="74">
        <v>3</v>
      </c>
      <c r="D5" s="74">
        <v>4</v>
      </c>
      <c r="E5" s="74">
        <v>5</v>
      </c>
      <c r="F5" s="74">
        <v>6</v>
      </c>
      <c r="G5" s="74">
        <v>9</v>
      </c>
      <c r="H5" s="74">
        <v>10</v>
      </c>
      <c r="I5" s="74">
        <v>11</v>
      </c>
      <c r="J5" s="74">
        <v>12</v>
      </c>
      <c r="K5" s="57"/>
    </row>
    <row r="6" spans="1:11">
      <c r="A6" s="57"/>
      <c r="B6" s="57"/>
      <c r="C6" s="57"/>
      <c r="D6" s="57"/>
      <c r="E6" s="57"/>
      <c r="F6" s="57"/>
      <c r="G6" s="57"/>
      <c r="H6" s="57"/>
      <c r="I6" s="57"/>
      <c r="J6" s="78"/>
      <c r="K6" s="57"/>
    </row>
    <row r="7" spans="1:11">
      <c r="A7" s="57"/>
      <c r="B7" s="57"/>
      <c r="C7" s="57"/>
      <c r="D7" s="57"/>
      <c r="E7" s="57"/>
      <c r="F7" s="57"/>
      <c r="G7" s="57"/>
      <c r="H7" s="57"/>
      <c r="I7" s="57"/>
      <c r="J7" s="78"/>
      <c r="K7" s="57"/>
    </row>
    <row r="8" spans="1:11">
      <c r="A8" s="57"/>
      <c r="B8" s="57"/>
      <c r="C8" s="57"/>
      <c r="D8" s="57"/>
      <c r="E8" s="57"/>
      <c r="F8" s="57"/>
      <c r="G8" s="57"/>
      <c r="H8" s="57"/>
      <c r="I8" s="57"/>
      <c r="J8" s="78"/>
      <c r="K8" s="57"/>
    </row>
    <row r="9" spans="1:11">
      <c r="A9" s="57"/>
      <c r="B9" s="57"/>
      <c r="C9" s="57"/>
      <c r="D9" s="57"/>
      <c r="E9" s="57"/>
      <c r="F9" s="57"/>
      <c r="G9" s="57"/>
      <c r="H9" s="57"/>
      <c r="I9" s="57"/>
      <c r="J9" s="78"/>
      <c r="K9" s="57"/>
    </row>
    <row r="10" spans="1:11">
      <c r="A10" s="57"/>
      <c r="B10" s="57"/>
      <c r="C10" s="57"/>
      <c r="D10" s="57"/>
      <c r="E10" s="57"/>
      <c r="F10" s="57"/>
      <c r="G10" s="57"/>
      <c r="H10" s="57"/>
      <c r="I10" s="57"/>
      <c r="J10" s="78"/>
      <c r="K10" s="57"/>
    </row>
    <row r="11" spans="1:11">
      <c r="A11" s="57"/>
      <c r="B11" s="57"/>
      <c r="C11" s="57"/>
      <c r="D11" s="57"/>
      <c r="E11" s="57"/>
      <c r="F11" s="57"/>
      <c r="G11" s="57"/>
      <c r="H11" s="57"/>
      <c r="I11" s="57"/>
      <c r="J11" s="78"/>
      <c r="K11" s="57"/>
    </row>
    <row r="12" spans="1:11">
      <c r="A12" s="57"/>
      <c r="B12" s="57"/>
      <c r="C12" s="57"/>
      <c r="D12" s="57"/>
      <c r="E12" s="57"/>
      <c r="F12" s="57"/>
      <c r="G12" s="57"/>
      <c r="H12" s="57"/>
      <c r="I12" s="57"/>
      <c r="J12" s="78"/>
      <c r="K12" s="57"/>
    </row>
    <row r="13" spans="1:11">
      <c r="A13" s="57"/>
      <c r="B13" s="57"/>
      <c r="C13" s="57"/>
      <c r="D13" s="57"/>
      <c r="E13" s="57"/>
      <c r="F13" s="57"/>
      <c r="G13" s="57"/>
      <c r="H13" s="57"/>
      <c r="I13" s="57"/>
      <c r="J13" s="78"/>
      <c r="K13" s="57"/>
    </row>
    <row r="14" spans="1:11">
      <c r="A14" s="57"/>
      <c r="B14" s="57"/>
      <c r="C14" s="57"/>
      <c r="D14" s="57"/>
      <c r="E14" s="57"/>
      <c r="F14" s="57"/>
      <c r="G14" s="57"/>
      <c r="H14" s="57"/>
      <c r="I14" s="57"/>
      <c r="J14" s="78"/>
      <c r="K14" s="57"/>
    </row>
    <row r="15" spans="1:11">
      <c r="A15" s="57"/>
      <c r="B15" s="57"/>
      <c r="C15" s="57"/>
      <c r="D15" s="57"/>
      <c r="E15" s="57"/>
      <c r="F15" s="57"/>
      <c r="G15" s="57"/>
      <c r="H15" s="57"/>
      <c r="I15" s="57"/>
      <c r="J15" s="78"/>
      <c r="K15" s="57"/>
    </row>
    <row r="16" spans="1:11">
      <c r="A16" s="57"/>
      <c r="B16" s="57"/>
      <c r="C16" s="57"/>
      <c r="D16" s="57"/>
      <c r="E16" s="57"/>
      <c r="F16" s="57"/>
      <c r="G16" s="57"/>
      <c r="H16" s="57"/>
      <c r="I16" s="57"/>
      <c r="J16" s="78"/>
      <c r="K16" s="57"/>
    </row>
    <row r="17" spans="1:11">
      <c r="A17" s="57"/>
      <c r="B17" s="57"/>
      <c r="C17" s="57"/>
      <c r="D17" s="57"/>
      <c r="E17" s="57"/>
      <c r="F17" s="57"/>
      <c r="G17" s="57"/>
      <c r="H17" s="57"/>
      <c r="I17" s="57"/>
      <c r="J17" s="78"/>
      <c r="K17" s="57"/>
    </row>
    <row r="18" spans="1:11">
      <c r="A18" s="57"/>
      <c r="B18" s="57"/>
      <c r="C18" s="57"/>
      <c r="D18" s="57"/>
      <c r="E18" s="57"/>
      <c r="F18" s="57"/>
      <c r="G18" s="57"/>
      <c r="H18" s="57"/>
      <c r="I18" s="57"/>
      <c r="J18" s="78"/>
      <c r="K18" s="57"/>
    </row>
    <row r="19" spans="1:11">
      <c r="A19" s="57"/>
      <c r="B19" s="57"/>
      <c r="C19" s="57"/>
      <c r="D19" s="57"/>
      <c r="E19" s="57"/>
      <c r="F19" s="57"/>
      <c r="G19" s="57"/>
      <c r="H19" s="57"/>
      <c r="I19" s="57"/>
      <c r="J19" s="78"/>
      <c r="K19" s="57"/>
    </row>
    <row r="20" spans="1:11">
      <c r="A20" s="57"/>
      <c r="B20" s="57"/>
      <c r="C20" s="57"/>
      <c r="D20" s="57"/>
      <c r="E20" s="57"/>
      <c r="F20" s="57"/>
      <c r="G20" s="57"/>
      <c r="H20" s="57"/>
      <c r="I20" s="57"/>
      <c r="J20" s="78"/>
      <c r="K20" s="57"/>
    </row>
    <row r="21" spans="1:11">
      <c r="A21" s="57"/>
      <c r="B21" s="57"/>
      <c r="C21" s="57"/>
      <c r="D21" s="57"/>
      <c r="E21" s="57"/>
      <c r="F21" s="57"/>
      <c r="G21" s="57"/>
      <c r="H21" s="57"/>
      <c r="I21" s="57"/>
      <c r="J21" s="78"/>
      <c r="K21" s="57"/>
    </row>
    <row r="22" spans="1:11">
      <c r="A22" s="57"/>
      <c r="B22" s="57"/>
      <c r="C22" s="57"/>
      <c r="D22" s="57"/>
      <c r="E22" s="57"/>
      <c r="F22" s="57"/>
      <c r="G22" s="57"/>
      <c r="H22" s="57"/>
      <c r="I22" s="57"/>
      <c r="J22" s="78"/>
      <c r="K22" s="57"/>
    </row>
    <row r="24" spans="1:1">
      <c r="A24" t="s">
        <v>324</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23" sqref="G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37</v>
      </c>
    </row>
    <row r="2" ht="23.25" customHeight="1" spans="1:14">
      <c r="A2" s="63" t="s">
        <v>38</v>
      </c>
      <c r="B2" s="63"/>
      <c r="C2" s="63"/>
      <c r="D2" s="63"/>
      <c r="E2" s="63"/>
      <c r="F2" s="63"/>
      <c r="G2" s="63"/>
      <c r="H2" s="63"/>
      <c r="I2" s="63"/>
      <c r="J2" s="63"/>
      <c r="K2" s="63"/>
      <c r="L2" s="63"/>
      <c r="M2" s="63"/>
      <c r="N2" s="70"/>
    </row>
    <row r="3" ht="26.25" customHeight="1" spans="14:14">
      <c r="N3" s="62" t="s">
        <v>50</v>
      </c>
    </row>
    <row r="4" ht="33" customHeight="1" spans="1:16">
      <c r="A4" s="50" t="s">
        <v>325</v>
      </c>
      <c r="B4" s="50"/>
      <c r="C4" s="50"/>
      <c r="D4" s="50" t="s">
        <v>141</v>
      </c>
      <c r="E4" s="46" t="s">
        <v>326</v>
      </c>
      <c r="F4" s="50" t="s">
        <v>327</v>
      </c>
      <c r="G4" s="64" t="s">
        <v>328</v>
      </c>
      <c r="H4" s="58" t="s">
        <v>329</v>
      </c>
      <c r="I4" s="50" t="s">
        <v>330</v>
      </c>
      <c r="J4" s="50" t="s">
        <v>331</v>
      </c>
      <c r="K4" s="50"/>
      <c r="L4" s="50" t="s">
        <v>332</v>
      </c>
      <c r="M4" s="50"/>
      <c r="N4" s="59" t="s">
        <v>333</v>
      </c>
      <c r="O4" s="50" t="s">
        <v>334</v>
      </c>
      <c r="P4" s="45" t="s">
        <v>335</v>
      </c>
    </row>
    <row r="5" ht="18" customHeight="1" spans="1:16">
      <c r="A5" s="65" t="s">
        <v>336</v>
      </c>
      <c r="B5" s="65" t="s">
        <v>337</v>
      </c>
      <c r="C5" s="65" t="s">
        <v>338</v>
      </c>
      <c r="D5" s="50"/>
      <c r="E5" s="46"/>
      <c r="F5" s="50"/>
      <c r="G5" s="66"/>
      <c r="H5" s="58"/>
      <c r="I5" s="50"/>
      <c r="J5" s="50" t="s">
        <v>336</v>
      </c>
      <c r="K5" s="50" t="s">
        <v>337</v>
      </c>
      <c r="L5" s="50" t="s">
        <v>336</v>
      </c>
      <c r="M5" s="50" t="s">
        <v>337</v>
      </c>
      <c r="N5" s="61"/>
      <c r="O5" s="50"/>
      <c r="P5" s="45"/>
    </row>
    <row r="6" customHeight="1" spans="1:16">
      <c r="A6" s="53" t="s">
        <v>155</v>
      </c>
      <c r="B6" s="53" t="s">
        <v>155</v>
      </c>
      <c r="C6" s="53" t="s">
        <v>155</v>
      </c>
      <c r="D6" s="53" t="s">
        <v>155</v>
      </c>
      <c r="E6" s="53" t="s">
        <v>155</v>
      </c>
      <c r="F6" s="67" t="s">
        <v>155</v>
      </c>
      <c r="G6" s="53" t="s">
        <v>155</v>
      </c>
      <c r="H6" s="53" t="s">
        <v>155</v>
      </c>
      <c r="I6" s="53" t="s">
        <v>155</v>
      </c>
      <c r="J6" s="53" t="s">
        <v>155</v>
      </c>
      <c r="K6" s="53" t="s">
        <v>155</v>
      </c>
      <c r="L6" s="53" t="s">
        <v>155</v>
      </c>
      <c r="M6" s="53" t="s">
        <v>155</v>
      </c>
      <c r="N6" s="53" t="s">
        <v>155</v>
      </c>
      <c r="O6" s="53" t="s">
        <v>155</v>
      </c>
      <c r="P6" s="53" t="s">
        <v>155</v>
      </c>
    </row>
    <row r="7" customHeight="1" spans="1:16">
      <c r="A7" s="56">
        <v>201</v>
      </c>
      <c r="B7" s="68" t="s">
        <v>339</v>
      </c>
      <c r="C7" s="68" t="s">
        <v>340</v>
      </c>
      <c r="D7" s="55">
        <v>225001</v>
      </c>
      <c r="E7" s="56" t="s">
        <v>341</v>
      </c>
      <c r="F7" s="56" t="s">
        <v>342</v>
      </c>
      <c r="G7" s="55"/>
      <c r="H7" s="55"/>
      <c r="I7" s="55"/>
      <c r="J7" s="55"/>
      <c r="K7" s="55"/>
      <c r="L7" s="55"/>
      <c r="M7" s="55"/>
      <c r="N7" s="55"/>
      <c r="O7" s="55">
        <f>SUM(O8:O14)</f>
        <v>4.2</v>
      </c>
      <c r="P7" s="55"/>
    </row>
    <row r="8" customHeight="1" spans="1:16">
      <c r="A8" s="56">
        <v>201</v>
      </c>
      <c r="B8" s="68" t="s">
        <v>339</v>
      </c>
      <c r="C8" s="68" t="s">
        <v>340</v>
      </c>
      <c r="D8" s="55">
        <v>225001</v>
      </c>
      <c r="E8" s="56" t="s">
        <v>341</v>
      </c>
      <c r="F8" s="56" t="s">
        <v>342</v>
      </c>
      <c r="G8" s="56" t="s">
        <v>343</v>
      </c>
      <c r="H8" s="57"/>
      <c r="I8" s="55">
        <v>4</v>
      </c>
      <c r="J8" s="55"/>
      <c r="K8" s="55"/>
      <c r="L8" s="55"/>
      <c r="M8" s="55"/>
      <c r="N8" s="55"/>
      <c r="O8" s="55">
        <v>2</v>
      </c>
      <c r="P8" s="55"/>
    </row>
    <row r="9" customHeight="1" spans="1:17">
      <c r="A9" s="56">
        <v>201</v>
      </c>
      <c r="B9" s="68" t="s">
        <v>339</v>
      </c>
      <c r="C9" s="68" t="s">
        <v>340</v>
      </c>
      <c r="D9" s="55">
        <v>225001</v>
      </c>
      <c r="E9" s="56" t="s">
        <v>341</v>
      </c>
      <c r="F9" s="56" t="s">
        <v>342</v>
      </c>
      <c r="G9" s="69" t="s">
        <v>344</v>
      </c>
      <c r="H9" s="57"/>
      <c r="I9" s="55">
        <v>3</v>
      </c>
      <c r="J9" s="55"/>
      <c r="K9" s="55"/>
      <c r="L9" s="55"/>
      <c r="M9" s="55"/>
      <c r="N9" s="55"/>
      <c r="O9" s="55">
        <v>0.6</v>
      </c>
      <c r="P9" s="57"/>
      <c r="Q9" s="43"/>
    </row>
    <row r="10" customHeight="1" spans="1:17">
      <c r="A10" s="56">
        <v>201</v>
      </c>
      <c r="B10" s="68" t="s">
        <v>339</v>
      </c>
      <c r="C10" s="68" t="s">
        <v>340</v>
      </c>
      <c r="D10" s="55">
        <v>225001</v>
      </c>
      <c r="E10" s="56" t="s">
        <v>341</v>
      </c>
      <c r="F10" s="56" t="s">
        <v>342</v>
      </c>
      <c r="G10" s="69" t="s">
        <v>345</v>
      </c>
      <c r="H10" s="57"/>
      <c r="I10" s="55">
        <v>1</v>
      </c>
      <c r="J10" s="55"/>
      <c r="K10" s="55"/>
      <c r="L10" s="55"/>
      <c r="M10" s="55"/>
      <c r="N10" s="55"/>
      <c r="O10" s="55">
        <v>1.2</v>
      </c>
      <c r="P10" s="57"/>
      <c r="Q10" s="43"/>
    </row>
    <row r="11" customHeight="1" spans="1:17">
      <c r="A11" s="56">
        <v>201</v>
      </c>
      <c r="B11" s="68" t="s">
        <v>339</v>
      </c>
      <c r="C11" s="68" t="s">
        <v>340</v>
      </c>
      <c r="D11" s="55">
        <v>225001</v>
      </c>
      <c r="E11" s="56" t="s">
        <v>341</v>
      </c>
      <c r="F11" s="56" t="s">
        <v>342</v>
      </c>
      <c r="G11" s="69" t="s">
        <v>346</v>
      </c>
      <c r="H11" s="55"/>
      <c r="I11" s="55">
        <v>2</v>
      </c>
      <c r="J11" s="55"/>
      <c r="K11" s="55"/>
      <c r="L11" s="55"/>
      <c r="M11" s="55"/>
      <c r="N11" s="55"/>
      <c r="O11" s="55">
        <v>0.2</v>
      </c>
      <c r="P11" s="57"/>
      <c r="Q11" s="43"/>
    </row>
    <row r="12" customHeight="1" spans="1:17">
      <c r="A12" s="56">
        <v>201</v>
      </c>
      <c r="B12" s="68" t="s">
        <v>339</v>
      </c>
      <c r="C12" s="68" t="s">
        <v>340</v>
      </c>
      <c r="D12" s="55">
        <v>225001</v>
      </c>
      <c r="E12" s="56" t="s">
        <v>341</v>
      </c>
      <c r="F12" s="56" t="s">
        <v>342</v>
      </c>
      <c r="G12" s="69" t="s">
        <v>347</v>
      </c>
      <c r="H12" s="55"/>
      <c r="I12" s="55">
        <v>1</v>
      </c>
      <c r="J12" s="55"/>
      <c r="K12" s="55"/>
      <c r="L12" s="55"/>
      <c r="M12" s="55"/>
      <c r="N12" s="55"/>
      <c r="O12" s="55">
        <v>0.2</v>
      </c>
      <c r="P12" s="57"/>
      <c r="Q12" s="43"/>
    </row>
    <row r="13" customHeight="1" spans="1:16">
      <c r="A13" s="57"/>
      <c r="B13" s="55"/>
      <c r="C13" s="55"/>
      <c r="D13" s="55"/>
      <c r="E13" s="57"/>
      <c r="F13" s="57"/>
      <c r="G13" s="57"/>
      <c r="H13" s="55"/>
      <c r="I13" s="55"/>
      <c r="J13" s="55"/>
      <c r="K13" s="55"/>
      <c r="L13" s="55"/>
      <c r="M13" s="55"/>
      <c r="N13" s="55"/>
      <c r="O13" s="55"/>
      <c r="P13" s="55"/>
    </row>
    <row r="14" customHeight="1" spans="1:16">
      <c r="A14" s="57"/>
      <c r="B14" s="57"/>
      <c r="C14" s="55"/>
      <c r="D14" s="55"/>
      <c r="E14" s="57"/>
      <c r="F14" s="57"/>
      <c r="G14" s="57"/>
      <c r="H14" s="55"/>
      <c r="I14" s="55"/>
      <c r="J14" s="55"/>
      <c r="K14" s="55"/>
      <c r="L14" s="55"/>
      <c r="M14" s="55"/>
      <c r="N14" s="55"/>
      <c r="O14" s="55"/>
      <c r="P14" s="55"/>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U10" sqref="U1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39</v>
      </c>
    </row>
    <row r="2" ht="28.5" customHeight="1" spans="1:29">
      <c r="A2" s="44" t="s">
        <v>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2" t="s">
        <v>50</v>
      </c>
    </row>
    <row r="4" ht="17.25" customHeight="1" spans="1:29">
      <c r="A4" s="45" t="s">
        <v>141</v>
      </c>
      <c r="B4" s="45" t="s">
        <v>142</v>
      </c>
      <c r="C4" s="46" t="s">
        <v>348</v>
      </c>
      <c r="D4" s="47"/>
      <c r="E4" s="47"/>
      <c r="F4" s="47"/>
      <c r="G4" s="47"/>
      <c r="H4" s="47"/>
      <c r="I4" s="47"/>
      <c r="J4" s="47"/>
      <c r="K4" s="58"/>
      <c r="L4" s="46" t="s">
        <v>349</v>
      </c>
      <c r="M4" s="47"/>
      <c r="N4" s="47"/>
      <c r="O4" s="47"/>
      <c r="P4" s="47"/>
      <c r="Q4" s="47"/>
      <c r="R4" s="47"/>
      <c r="S4" s="47"/>
      <c r="T4" s="58"/>
      <c r="U4" s="46" t="s">
        <v>350</v>
      </c>
      <c r="V4" s="47"/>
      <c r="W4" s="47"/>
      <c r="X4" s="47"/>
      <c r="Y4" s="47"/>
      <c r="Z4" s="47"/>
      <c r="AA4" s="47"/>
      <c r="AB4" s="47"/>
      <c r="AC4" s="58"/>
    </row>
    <row r="5" ht="17.25" customHeight="1" spans="1:29">
      <c r="A5" s="45"/>
      <c r="B5" s="45"/>
      <c r="C5" s="48" t="s">
        <v>145</v>
      </c>
      <c r="D5" s="46" t="s">
        <v>351</v>
      </c>
      <c r="E5" s="47"/>
      <c r="F5" s="47"/>
      <c r="G5" s="47"/>
      <c r="H5" s="47"/>
      <c r="I5" s="58"/>
      <c r="J5" s="59" t="s">
        <v>226</v>
      </c>
      <c r="K5" s="59" t="s">
        <v>228</v>
      </c>
      <c r="L5" s="48" t="s">
        <v>145</v>
      </c>
      <c r="M5" s="46" t="s">
        <v>351</v>
      </c>
      <c r="N5" s="47"/>
      <c r="O5" s="47"/>
      <c r="P5" s="47"/>
      <c r="Q5" s="47"/>
      <c r="R5" s="58"/>
      <c r="S5" s="59" t="s">
        <v>226</v>
      </c>
      <c r="T5" s="59" t="s">
        <v>228</v>
      </c>
      <c r="U5" s="48" t="s">
        <v>145</v>
      </c>
      <c r="V5" s="46" t="s">
        <v>351</v>
      </c>
      <c r="W5" s="47"/>
      <c r="X5" s="47"/>
      <c r="Y5" s="47"/>
      <c r="Z5" s="47"/>
      <c r="AA5" s="58"/>
      <c r="AB5" s="59" t="s">
        <v>226</v>
      </c>
      <c r="AC5" s="59" t="s">
        <v>228</v>
      </c>
    </row>
    <row r="6" ht="23.25" customHeight="1" spans="1:29">
      <c r="A6" s="45"/>
      <c r="B6" s="45"/>
      <c r="C6" s="49"/>
      <c r="D6" s="50" t="s">
        <v>153</v>
      </c>
      <c r="E6" s="50" t="s">
        <v>352</v>
      </c>
      <c r="F6" s="50" t="s">
        <v>230</v>
      </c>
      <c r="G6" s="50" t="s">
        <v>353</v>
      </c>
      <c r="H6" s="50"/>
      <c r="I6" s="50"/>
      <c r="J6" s="60"/>
      <c r="K6" s="60"/>
      <c r="L6" s="49"/>
      <c r="M6" s="50" t="s">
        <v>153</v>
      </c>
      <c r="N6" s="50" t="s">
        <v>352</v>
      </c>
      <c r="O6" s="50" t="s">
        <v>230</v>
      </c>
      <c r="P6" s="50" t="s">
        <v>353</v>
      </c>
      <c r="Q6" s="50"/>
      <c r="R6" s="50"/>
      <c r="S6" s="60"/>
      <c r="T6" s="60"/>
      <c r="U6" s="49"/>
      <c r="V6" s="50" t="s">
        <v>153</v>
      </c>
      <c r="W6" s="50" t="s">
        <v>352</v>
      </c>
      <c r="X6" s="50" t="s">
        <v>230</v>
      </c>
      <c r="Y6" s="50" t="s">
        <v>353</v>
      </c>
      <c r="Z6" s="50"/>
      <c r="AA6" s="50"/>
      <c r="AB6" s="60"/>
      <c r="AC6" s="60"/>
    </row>
    <row r="7" ht="26.25" customHeight="1" spans="1:29">
      <c r="A7" s="45"/>
      <c r="B7" s="45"/>
      <c r="C7" s="51"/>
      <c r="D7" s="50"/>
      <c r="E7" s="50"/>
      <c r="F7" s="50"/>
      <c r="G7" s="52" t="s">
        <v>153</v>
      </c>
      <c r="H7" s="52" t="s">
        <v>354</v>
      </c>
      <c r="I7" s="52" t="s">
        <v>238</v>
      </c>
      <c r="J7" s="61"/>
      <c r="K7" s="61"/>
      <c r="L7" s="51"/>
      <c r="M7" s="50"/>
      <c r="N7" s="50"/>
      <c r="O7" s="50"/>
      <c r="P7" s="52" t="s">
        <v>153</v>
      </c>
      <c r="Q7" s="52" t="s">
        <v>354</v>
      </c>
      <c r="R7" s="52" t="s">
        <v>238</v>
      </c>
      <c r="S7" s="61"/>
      <c r="T7" s="61"/>
      <c r="U7" s="51"/>
      <c r="V7" s="50"/>
      <c r="W7" s="50"/>
      <c r="X7" s="50"/>
      <c r="Y7" s="52" t="s">
        <v>153</v>
      </c>
      <c r="Z7" s="52" t="s">
        <v>354</v>
      </c>
      <c r="AA7" s="52" t="s">
        <v>238</v>
      </c>
      <c r="AB7" s="61"/>
      <c r="AC7" s="61"/>
    </row>
    <row r="8" ht="17.25" customHeight="1" spans="1:29">
      <c r="A8" s="53" t="s">
        <v>155</v>
      </c>
      <c r="B8" s="53" t="s">
        <v>155</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355</v>
      </c>
      <c r="V8" s="53" t="s">
        <v>356</v>
      </c>
      <c r="W8" s="53" t="s">
        <v>357</v>
      </c>
      <c r="X8" s="53" t="s">
        <v>358</v>
      </c>
      <c r="Y8" s="53" t="s">
        <v>359</v>
      </c>
      <c r="Z8" s="53" t="s">
        <v>360</v>
      </c>
      <c r="AA8" s="53" t="s">
        <v>361</v>
      </c>
      <c r="AB8" s="53" t="s">
        <v>362</v>
      </c>
      <c r="AC8" s="53" t="s">
        <v>363</v>
      </c>
    </row>
    <row r="9" customHeight="1" spans="1:29">
      <c r="A9" s="55">
        <v>225001</v>
      </c>
      <c r="B9" s="56" t="s">
        <v>156</v>
      </c>
      <c r="C9" s="55">
        <f>D9</f>
        <v>3</v>
      </c>
      <c r="D9" s="55">
        <f>E9+F9+G9</f>
        <v>3</v>
      </c>
      <c r="E9" s="55"/>
      <c r="F9" s="55">
        <v>3</v>
      </c>
      <c r="G9" s="55">
        <f>H9+I9</f>
        <v>0</v>
      </c>
      <c r="H9" s="55"/>
      <c r="I9" s="55"/>
      <c r="J9" s="55">
        <v>7</v>
      </c>
      <c r="K9" s="55">
        <v>8</v>
      </c>
      <c r="L9" s="55">
        <f>M9</f>
        <v>3</v>
      </c>
      <c r="M9" s="55">
        <f>N9+O9+P9</f>
        <v>3</v>
      </c>
      <c r="N9" s="55"/>
      <c r="O9" s="55">
        <v>3</v>
      </c>
      <c r="P9" s="55">
        <f>Q9+R9</f>
        <v>0</v>
      </c>
      <c r="Q9" s="55"/>
      <c r="R9" s="55"/>
      <c r="S9" s="55">
        <v>6</v>
      </c>
      <c r="T9" s="55">
        <v>10</v>
      </c>
      <c r="U9" s="55">
        <f t="shared" ref="U9:AC9" si="0">L9-C9</f>
        <v>0</v>
      </c>
      <c r="V9" s="55">
        <f t="shared" si="0"/>
        <v>0</v>
      </c>
      <c r="W9" s="55">
        <f t="shared" si="0"/>
        <v>0</v>
      </c>
      <c r="X9" s="55">
        <f t="shared" si="0"/>
        <v>0</v>
      </c>
      <c r="Y9" s="55">
        <f t="shared" si="0"/>
        <v>0</v>
      </c>
      <c r="Z9" s="55">
        <f t="shared" si="0"/>
        <v>0</v>
      </c>
      <c r="AA9" s="55">
        <f t="shared" si="0"/>
        <v>0</v>
      </c>
      <c r="AB9" s="55">
        <f t="shared" si="0"/>
        <v>-1</v>
      </c>
      <c r="AC9" s="55">
        <f t="shared" si="0"/>
        <v>2</v>
      </c>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7"/>
      <c r="B13" s="55"/>
      <c r="C13" s="57"/>
      <c r="D13" s="55"/>
      <c r="E13" s="55"/>
      <c r="F13" s="55"/>
      <c r="G13" s="55"/>
      <c r="H13" s="55"/>
      <c r="I13" s="55"/>
      <c r="J13" s="55"/>
      <c r="K13" s="55"/>
      <c r="L13" s="57"/>
      <c r="M13" s="55"/>
      <c r="N13" s="55"/>
      <c r="O13" s="55"/>
      <c r="P13" s="55"/>
      <c r="Q13" s="55"/>
      <c r="R13" s="55"/>
      <c r="S13" s="55"/>
      <c r="T13" s="55"/>
      <c r="U13" s="57"/>
      <c r="V13" s="55"/>
      <c r="W13" s="55"/>
      <c r="X13" s="55"/>
      <c r="Y13" s="55"/>
      <c r="Z13" s="55"/>
      <c r="AA13" s="55"/>
      <c r="AB13" s="55"/>
      <c r="AC13" s="55"/>
    </row>
    <row r="14" customHeight="1" spans="1:29">
      <c r="A14" s="57"/>
      <c r="B14" s="55"/>
      <c r="C14" s="55"/>
      <c r="D14" s="57"/>
      <c r="E14" s="55"/>
      <c r="F14" s="55"/>
      <c r="G14" s="55"/>
      <c r="H14" s="55"/>
      <c r="I14" s="55"/>
      <c r="J14" s="55"/>
      <c r="K14" s="55"/>
      <c r="L14" s="55"/>
      <c r="M14" s="57"/>
      <c r="N14" s="55"/>
      <c r="O14" s="55"/>
      <c r="P14" s="55"/>
      <c r="Q14" s="55"/>
      <c r="R14" s="55"/>
      <c r="S14" s="55"/>
      <c r="T14" s="55"/>
      <c r="U14" s="55"/>
      <c r="V14" s="57"/>
      <c r="W14" s="55"/>
      <c r="X14" s="55"/>
      <c r="Y14" s="55"/>
      <c r="Z14" s="55"/>
      <c r="AA14" s="55"/>
      <c r="AB14" s="55"/>
      <c r="AC14" s="55"/>
    </row>
    <row r="15" customHeight="1" spans="1:29">
      <c r="A15" s="57"/>
      <c r="B15" s="57"/>
      <c r="C15" s="57"/>
      <c r="D15" s="57"/>
      <c r="E15" s="55"/>
      <c r="F15" s="55"/>
      <c r="G15" s="55"/>
      <c r="H15" s="55"/>
      <c r="I15" s="55"/>
      <c r="J15" s="55"/>
      <c r="K15" s="55"/>
      <c r="L15" s="57"/>
      <c r="M15" s="57"/>
      <c r="N15" s="55"/>
      <c r="O15" s="55"/>
      <c r="P15" s="55"/>
      <c r="Q15" s="55"/>
      <c r="R15" s="55"/>
      <c r="S15" s="55"/>
      <c r="T15" s="55"/>
      <c r="U15" s="57"/>
      <c r="V15" s="57"/>
      <c r="W15" s="55"/>
      <c r="X15" s="55"/>
      <c r="Y15" s="55"/>
      <c r="Z15" s="55"/>
      <c r="AA15" s="55"/>
      <c r="AB15" s="55"/>
      <c r="AC15" s="55"/>
    </row>
    <row r="16" customHeight="1" spans="1:29">
      <c r="A16" s="57"/>
      <c r="B16" s="57"/>
      <c r="C16" s="57"/>
      <c r="D16" s="57"/>
      <c r="E16" s="57"/>
      <c r="F16" s="55"/>
      <c r="G16" s="55"/>
      <c r="H16" s="55"/>
      <c r="I16" s="55"/>
      <c r="J16" s="55"/>
      <c r="K16" s="55"/>
      <c r="L16" s="57"/>
      <c r="M16" s="57"/>
      <c r="N16" s="57"/>
      <c r="O16" s="55"/>
      <c r="P16" s="55"/>
      <c r="Q16" s="55"/>
      <c r="R16" s="55"/>
      <c r="S16" s="55"/>
      <c r="T16" s="55"/>
      <c r="U16" s="57"/>
      <c r="V16" s="57"/>
      <c r="W16" s="57"/>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364</v>
      </c>
      <c r="B5" s="10"/>
      <c r="C5" s="10"/>
      <c r="D5" s="9"/>
      <c r="E5" s="11"/>
    </row>
    <row r="6" ht="21.95" customHeight="1" spans="1:5">
      <c r="A6" s="12" t="s">
        <v>365</v>
      </c>
      <c r="B6" s="13"/>
      <c r="C6" s="13"/>
      <c r="D6" s="14"/>
      <c r="E6" s="14"/>
    </row>
    <row r="7" ht="21.95" customHeight="1" spans="1:5">
      <c r="A7" s="15" t="s">
        <v>366</v>
      </c>
      <c r="B7" s="16"/>
      <c r="C7" s="17"/>
      <c r="D7" s="18" t="s">
        <v>367</v>
      </c>
      <c r="E7" s="18"/>
    </row>
    <row r="8" ht="21.95" customHeight="1" spans="1:5">
      <c r="A8" s="19"/>
      <c r="B8" s="20"/>
      <c r="C8" s="21"/>
      <c r="D8" s="18" t="s">
        <v>368</v>
      </c>
      <c r="E8" s="18"/>
    </row>
    <row r="9" ht="21.95" customHeight="1" spans="1:5">
      <c r="A9" s="22"/>
      <c r="B9" s="23"/>
      <c r="C9" s="24"/>
      <c r="D9" s="18" t="s">
        <v>369</v>
      </c>
      <c r="E9" s="18"/>
    </row>
    <row r="10" ht="21.95" customHeight="1" spans="1:5">
      <c r="A10" s="25" t="s">
        <v>370</v>
      </c>
      <c r="B10" s="12" t="s">
        <v>371</v>
      </c>
      <c r="C10" s="13"/>
      <c r="D10" s="13"/>
      <c r="E10" s="26"/>
    </row>
    <row r="11" ht="101.1" customHeight="1" spans="1:5">
      <c r="A11" s="27"/>
      <c r="B11" s="28" t="s">
        <v>372</v>
      </c>
      <c r="C11" s="28"/>
      <c r="D11" s="28"/>
      <c r="E11" s="28"/>
    </row>
    <row r="12" ht="24" spans="1:5">
      <c r="A12" s="14" t="s">
        <v>373</v>
      </c>
      <c r="B12" s="29" t="s">
        <v>374</v>
      </c>
      <c r="C12" s="14" t="s">
        <v>375</v>
      </c>
      <c r="D12" s="14" t="s">
        <v>376</v>
      </c>
      <c r="E12" s="14" t="s">
        <v>377</v>
      </c>
    </row>
    <row r="13" ht="21.95" customHeight="1" spans="1:5">
      <c r="A13" s="14"/>
      <c r="B13" s="14" t="s">
        <v>378</v>
      </c>
      <c r="C13" s="14" t="s">
        <v>379</v>
      </c>
      <c r="D13" s="18" t="s">
        <v>380</v>
      </c>
      <c r="E13" s="30"/>
    </row>
    <row r="14" ht="21.95" customHeight="1" spans="1:5">
      <c r="A14" s="14"/>
      <c r="B14" s="25"/>
      <c r="C14" s="14"/>
      <c r="D14" s="18" t="s">
        <v>381</v>
      </c>
      <c r="E14" s="30"/>
    </row>
    <row r="15" ht="21.95" customHeight="1" spans="1:5">
      <c r="A15" s="14"/>
      <c r="B15" s="25"/>
      <c r="C15" s="14"/>
      <c r="D15" s="18" t="s">
        <v>382</v>
      </c>
      <c r="E15" s="30"/>
    </row>
    <row r="16" ht="21.95" customHeight="1" spans="1:5">
      <c r="A16" s="14"/>
      <c r="B16" s="25"/>
      <c r="C16" s="14" t="s">
        <v>383</v>
      </c>
      <c r="D16" s="18" t="s">
        <v>380</v>
      </c>
      <c r="E16" s="30"/>
    </row>
    <row r="17" ht="21.95" customHeight="1" spans="1:5">
      <c r="A17" s="14"/>
      <c r="B17" s="25"/>
      <c r="C17" s="14"/>
      <c r="D17" s="18" t="s">
        <v>381</v>
      </c>
      <c r="E17" s="30"/>
    </row>
    <row r="18" ht="21.95" customHeight="1" spans="1:5">
      <c r="A18" s="14"/>
      <c r="B18" s="25"/>
      <c r="C18" s="14"/>
      <c r="D18" s="18" t="s">
        <v>382</v>
      </c>
      <c r="E18" s="30"/>
    </row>
    <row r="19" ht="21.95" customHeight="1" spans="1:5">
      <c r="A19" s="14"/>
      <c r="B19" s="25"/>
      <c r="C19" s="14" t="s">
        <v>384</v>
      </c>
      <c r="D19" s="18" t="s">
        <v>380</v>
      </c>
      <c r="E19" s="30"/>
    </row>
    <row r="20" ht="21.95" customHeight="1" spans="1:5">
      <c r="A20" s="14"/>
      <c r="B20" s="25"/>
      <c r="C20" s="14"/>
      <c r="D20" s="18" t="s">
        <v>381</v>
      </c>
      <c r="E20" s="30"/>
    </row>
    <row r="21" ht="21.95" customHeight="1" spans="1:5">
      <c r="A21" s="14"/>
      <c r="B21" s="25"/>
      <c r="C21" s="14"/>
      <c r="D21" s="18" t="s">
        <v>382</v>
      </c>
      <c r="E21" s="30"/>
    </row>
    <row r="22" ht="21.95" customHeight="1" spans="1:5">
      <c r="A22" s="14"/>
      <c r="B22" s="25"/>
      <c r="C22" s="14" t="s">
        <v>385</v>
      </c>
      <c r="D22" s="18" t="s">
        <v>380</v>
      </c>
      <c r="E22" s="30"/>
    </row>
    <row r="23" ht="21.95" customHeight="1" spans="1:5">
      <c r="A23" s="14"/>
      <c r="B23" s="25"/>
      <c r="C23" s="14"/>
      <c r="D23" s="18" t="s">
        <v>381</v>
      </c>
      <c r="E23" s="30"/>
    </row>
    <row r="24" ht="21.95" customHeight="1" spans="1:5">
      <c r="A24" s="14"/>
      <c r="B24" s="25"/>
      <c r="C24" s="14"/>
      <c r="D24" s="18" t="s">
        <v>382</v>
      </c>
      <c r="E24" s="30"/>
    </row>
    <row r="25" ht="21.95" customHeight="1" spans="1:5">
      <c r="A25" s="14"/>
      <c r="B25" s="25"/>
      <c r="C25" s="14" t="s">
        <v>386</v>
      </c>
      <c r="D25" s="30"/>
      <c r="E25" s="14"/>
    </row>
    <row r="26" ht="21.95" customHeight="1" spans="1:5">
      <c r="A26" s="14"/>
      <c r="B26" s="14" t="s">
        <v>387</v>
      </c>
      <c r="C26" s="14" t="s">
        <v>388</v>
      </c>
      <c r="D26" s="18" t="s">
        <v>380</v>
      </c>
      <c r="E26" s="30"/>
    </row>
    <row r="27" ht="21.95" customHeight="1" spans="1:5">
      <c r="A27" s="14"/>
      <c r="B27" s="25"/>
      <c r="C27" s="14"/>
      <c r="D27" s="18" t="s">
        <v>381</v>
      </c>
      <c r="E27" s="30"/>
    </row>
    <row r="28" ht="21.95" customHeight="1" spans="1:5">
      <c r="A28" s="14"/>
      <c r="B28" s="25"/>
      <c r="C28" s="14"/>
      <c r="D28" s="18" t="s">
        <v>382</v>
      </c>
      <c r="E28" s="30"/>
    </row>
    <row r="29" ht="21.95" customHeight="1" spans="1:5">
      <c r="A29" s="14"/>
      <c r="B29" s="25"/>
      <c r="C29" s="14" t="s">
        <v>389</v>
      </c>
      <c r="D29" s="18" t="s">
        <v>380</v>
      </c>
      <c r="E29" s="30"/>
    </row>
    <row r="30" ht="21.95" customHeight="1" spans="1:5">
      <c r="A30" s="14"/>
      <c r="B30" s="25"/>
      <c r="C30" s="14"/>
      <c r="D30" s="18" t="s">
        <v>381</v>
      </c>
      <c r="E30" s="30"/>
    </row>
    <row r="31" ht="21.95" customHeight="1" spans="1:5">
      <c r="A31" s="14"/>
      <c r="B31" s="25"/>
      <c r="C31" s="14"/>
      <c r="D31" s="18" t="s">
        <v>382</v>
      </c>
      <c r="E31" s="30"/>
    </row>
    <row r="32" ht="21.95" customHeight="1" spans="1:5">
      <c r="A32" s="14"/>
      <c r="B32" s="25"/>
      <c r="C32" s="14" t="s">
        <v>390</v>
      </c>
      <c r="D32" s="18" t="s">
        <v>380</v>
      </c>
      <c r="E32" s="30"/>
    </row>
    <row r="33" ht="21.95" customHeight="1" spans="1:5">
      <c r="A33" s="14"/>
      <c r="B33" s="25"/>
      <c r="C33" s="14"/>
      <c r="D33" s="18" t="s">
        <v>381</v>
      </c>
      <c r="E33" s="30"/>
    </row>
    <row r="34" ht="21.95" customHeight="1" spans="1:5">
      <c r="A34" s="14"/>
      <c r="B34" s="25"/>
      <c r="C34" s="14"/>
      <c r="D34" s="18" t="s">
        <v>382</v>
      </c>
      <c r="E34" s="30"/>
    </row>
    <row r="35" ht="21.95" customHeight="1" spans="1:5">
      <c r="A35" s="14"/>
      <c r="B35" s="25"/>
      <c r="C35" s="14" t="s">
        <v>391</v>
      </c>
      <c r="D35" s="18" t="s">
        <v>380</v>
      </c>
      <c r="E35" s="30"/>
    </row>
    <row r="36" ht="21.95" customHeight="1" spans="1:5">
      <c r="A36" s="14"/>
      <c r="B36" s="25"/>
      <c r="C36" s="14"/>
      <c r="D36" s="18" t="s">
        <v>381</v>
      </c>
      <c r="E36" s="30"/>
    </row>
    <row r="37" ht="21.95" customHeight="1" spans="1:5">
      <c r="A37" s="14"/>
      <c r="B37" s="25"/>
      <c r="C37" s="14"/>
      <c r="D37" s="18" t="s">
        <v>382</v>
      </c>
      <c r="E37" s="30"/>
    </row>
    <row r="38" ht="21.95" customHeight="1" spans="1:5">
      <c r="A38" s="14"/>
      <c r="B38" s="25"/>
      <c r="C38" s="14" t="s">
        <v>386</v>
      </c>
      <c r="D38" s="30"/>
      <c r="E38" s="30"/>
    </row>
    <row r="39" ht="21.95" customHeight="1" spans="1:5">
      <c r="A39" s="14"/>
      <c r="B39" s="14" t="s">
        <v>392</v>
      </c>
      <c r="C39" s="14" t="s">
        <v>393</v>
      </c>
      <c r="D39" s="18" t="s">
        <v>380</v>
      </c>
      <c r="E39" s="25"/>
    </row>
    <row r="40" ht="21.95" customHeight="1" spans="1:5">
      <c r="A40" s="14"/>
      <c r="B40" s="14"/>
      <c r="C40" s="14"/>
      <c r="D40" s="18" t="s">
        <v>381</v>
      </c>
      <c r="E40" s="14"/>
    </row>
    <row r="41" ht="21.95" customHeight="1" spans="1:5">
      <c r="A41" s="14"/>
      <c r="B41" s="14"/>
      <c r="C41" s="14"/>
      <c r="D41" s="18" t="s">
        <v>382</v>
      </c>
      <c r="E41" s="14"/>
    </row>
    <row r="42" ht="21.95" customHeight="1" spans="1:5">
      <c r="A42" s="14"/>
      <c r="B42" s="14"/>
      <c r="C42" s="14" t="s">
        <v>386</v>
      </c>
      <c r="D42" s="30"/>
      <c r="E42" s="14"/>
    </row>
    <row r="43" ht="27" customHeight="1" spans="1:5">
      <c r="A43" s="31" t="s">
        <v>394</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395</v>
      </c>
      <c r="B5" s="14"/>
      <c r="C5" s="14"/>
      <c r="D5" s="14"/>
      <c r="E5" s="14"/>
      <c r="F5" s="14"/>
      <c r="G5" s="14"/>
      <c r="H5" s="14"/>
    </row>
    <row r="6" ht="21.95" customHeight="1" spans="1:8">
      <c r="A6" s="14" t="s">
        <v>396</v>
      </c>
      <c r="B6" s="14" t="s">
        <v>397</v>
      </c>
      <c r="C6" s="14"/>
      <c r="D6" s="25" t="s">
        <v>398</v>
      </c>
      <c r="E6" s="25"/>
      <c r="F6" s="25" t="s">
        <v>399</v>
      </c>
      <c r="G6" s="25"/>
      <c r="H6" s="25"/>
    </row>
    <row r="7" ht="21.95" customHeight="1" spans="1:8">
      <c r="A7" s="14"/>
      <c r="B7" s="14"/>
      <c r="C7" s="14"/>
      <c r="D7" s="25"/>
      <c r="E7" s="25"/>
      <c r="F7" s="25" t="s">
        <v>400</v>
      </c>
      <c r="G7" s="25" t="s">
        <v>401</v>
      </c>
      <c r="H7" s="25" t="s">
        <v>402</v>
      </c>
    </row>
    <row r="8" ht="21.95" customHeight="1" spans="1:8">
      <c r="A8" s="14"/>
      <c r="B8" s="14" t="s">
        <v>403</v>
      </c>
      <c r="C8" s="14"/>
      <c r="D8" s="14"/>
      <c r="E8" s="14"/>
      <c r="F8" s="30"/>
      <c r="G8" s="30"/>
      <c r="H8" s="30"/>
    </row>
    <row r="9" ht="21.95" customHeight="1" spans="1:8">
      <c r="A9" s="14"/>
      <c r="B9" s="14" t="s">
        <v>404</v>
      </c>
      <c r="C9" s="14"/>
      <c r="D9" s="14"/>
      <c r="E9" s="14"/>
      <c r="F9" s="30"/>
      <c r="G9" s="30"/>
      <c r="H9" s="30"/>
    </row>
    <row r="10" ht="21.95" customHeight="1" spans="1:8">
      <c r="A10" s="14"/>
      <c r="B10" s="14" t="s">
        <v>405</v>
      </c>
      <c r="C10" s="14"/>
      <c r="D10" s="14"/>
      <c r="E10" s="14"/>
      <c r="F10" s="30"/>
      <c r="G10" s="30"/>
      <c r="H10" s="30"/>
    </row>
    <row r="11" ht="21.95" customHeight="1" spans="1:8">
      <c r="A11" s="14"/>
      <c r="B11" s="14" t="s">
        <v>386</v>
      </c>
      <c r="C11" s="14"/>
      <c r="D11" s="14"/>
      <c r="E11" s="14"/>
      <c r="F11" s="30"/>
      <c r="G11" s="30"/>
      <c r="H11" s="30"/>
    </row>
    <row r="12" ht="21.95" customHeight="1" spans="1:8">
      <c r="A12" s="14"/>
      <c r="B12" s="14" t="s">
        <v>406</v>
      </c>
      <c r="C12" s="14"/>
      <c r="D12" s="14"/>
      <c r="E12" s="25"/>
      <c r="F12" s="30"/>
      <c r="G12" s="30"/>
      <c r="H12" s="30"/>
    </row>
    <row r="13" ht="74.1" customHeight="1" spans="1:8">
      <c r="A13" s="25" t="s">
        <v>407</v>
      </c>
      <c r="B13" s="36" t="s">
        <v>372</v>
      </c>
      <c r="C13" s="37"/>
      <c r="D13" s="37"/>
      <c r="E13" s="37"/>
      <c r="F13" s="37"/>
      <c r="G13" s="37"/>
      <c r="H13" s="37"/>
    </row>
    <row r="14" ht="21.95" customHeight="1" spans="1:8">
      <c r="A14" s="14" t="s">
        <v>408</v>
      </c>
      <c r="B14" s="25" t="s">
        <v>409</v>
      </c>
      <c r="C14" s="25" t="s">
        <v>375</v>
      </c>
      <c r="D14" s="25"/>
      <c r="E14" s="25" t="s">
        <v>376</v>
      </c>
      <c r="F14" s="25"/>
      <c r="G14" s="25" t="s">
        <v>377</v>
      </c>
      <c r="H14" s="25"/>
    </row>
    <row r="15" ht="21.95" customHeight="1" spans="1:8">
      <c r="A15" s="25"/>
      <c r="B15" s="25" t="s">
        <v>410</v>
      </c>
      <c r="C15" s="25" t="s">
        <v>379</v>
      </c>
      <c r="D15" s="25"/>
      <c r="E15" s="38" t="s">
        <v>380</v>
      </c>
      <c r="F15" s="39"/>
      <c r="G15" s="39"/>
      <c r="H15" s="39"/>
    </row>
    <row r="16" ht="21.95" customHeight="1" spans="1:8">
      <c r="A16" s="25"/>
      <c r="B16" s="25"/>
      <c r="C16" s="25"/>
      <c r="D16" s="25"/>
      <c r="E16" s="38" t="s">
        <v>381</v>
      </c>
      <c r="F16" s="39"/>
      <c r="G16" s="39"/>
      <c r="H16" s="39"/>
    </row>
    <row r="17" ht="21.95" customHeight="1" spans="1:8">
      <c r="A17" s="25"/>
      <c r="B17" s="25"/>
      <c r="C17" s="25"/>
      <c r="D17" s="25"/>
      <c r="E17" s="38" t="s">
        <v>382</v>
      </c>
      <c r="F17" s="39"/>
      <c r="G17" s="39"/>
      <c r="H17" s="39"/>
    </row>
    <row r="18" ht="21.95" customHeight="1" spans="1:8">
      <c r="A18" s="25"/>
      <c r="B18" s="25"/>
      <c r="C18" s="14" t="s">
        <v>383</v>
      </c>
      <c r="D18" s="14"/>
      <c r="E18" s="38" t="s">
        <v>380</v>
      </c>
      <c r="F18" s="39"/>
      <c r="G18" s="39"/>
      <c r="H18" s="39"/>
    </row>
    <row r="19" ht="21.95" customHeight="1" spans="1:8">
      <c r="A19" s="25"/>
      <c r="B19" s="25"/>
      <c r="C19" s="14"/>
      <c r="D19" s="14"/>
      <c r="E19" s="38" t="s">
        <v>381</v>
      </c>
      <c r="F19" s="39"/>
      <c r="G19" s="40"/>
      <c r="H19" s="40"/>
    </row>
    <row r="20" ht="21.95" customHeight="1" spans="1:8">
      <c r="A20" s="25"/>
      <c r="B20" s="25"/>
      <c r="C20" s="14"/>
      <c r="D20" s="14"/>
      <c r="E20" s="38" t="s">
        <v>382</v>
      </c>
      <c r="F20" s="41"/>
      <c r="G20" s="39"/>
      <c r="H20" s="39"/>
    </row>
    <row r="21" ht="21.95" customHeight="1" spans="1:8">
      <c r="A21" s="25"/>
      <c r="B21" s="25"/>
      <c r="C21" s="14" t="s">
        <v>384</v>
      </c>
      <c r="D21" s="14"/>
      <c r="E21" s="38" t="s">
        <v>380</v>
      </c>
      <c r="F21" s="41"/>
      <c r="G21" s="39"/>
      <c r="H21" s="39"/>
    </row>
    <row r="22" ht="21.95" customHeight="1" spans="1:8">
      <c r="A22" s="25"/>
      <c r="B22" s="25"/>
      <c r="C22" s="14"/>
      <c r="D22" s="14"/>
      <c r="E22" s="38" t="s">
        <v>381</v>
      </c>
      <c r="F22" s="39"/>
      <c r="G22" s="42"/>
      <c r="H22" s="42"/>
    </row>
    <row r="23" ht="21.95" customHeight="1" spans="1:8">
      <c r="A23" s="25"/>
      <c r="B23" s="25"/>
      <c r="C23" s="14"/>
      <c r="D23" s="14"/>
      <c r="E23" s="38" t="s">
        <v>382</v>
      </c>
      <c r="F23" s="39"/>
      <c r="G23" s="39"/>
      <c r="H23" s="39"/>
    </row>
    <row r="24" ht="21.95" customHeight="1" spans="1:8">
      <c r="A24" s="25"/>
      <c r="B24" s="25"/>
      <c r="C24" s="14" t="s">
        <v>385</v>
      </c>
      <c r="D24" s="14"/>
      <c r="E24" s="38" t="s">
        <v>380</v>
      </c>
      <c r="F24" s="39"/>
      <c r="G24" s="39"/>
      <c r="H24" s="39"/>
    </row>
    <row r="25" ht="21.95" customHeight="1" spans="1:8">
      <c r="A25" s="25"/>
      <c r="B25" s="25"/>
      <c r="C25" s="14"/>
      <c r="D25" s="14"/>
      <c r="E25" s="38" t="s">
        <v>381</v>
      </c>
      <c r="F25" s="39"/>
      <c r="G25" s="39"/>
      <c r="H25" s="39"/>
    </row>
    <row r="26" ht="21.95" customHeight="1" spans="1:8">
      <c r="A26" s="25"/>
      <c r="B26" s="25"/>
      <c r="C26" s="14"/>
      <c r="D26" s="14"/>
      <c r="E26" s="38" t="s">
        <v>382</v>
      </c>
      <c r="F26" s="39"/>
      <c r="G26" s="39"/>
      <c r="H26" s="39"/>
    </row>
    <row r="27" ht="21.95" customHeight="1" spans="1:8">
      <c r="A27" s="25"/>
      <c r="B27" s="25"/>
      <c r="C27" s="14" t="s">
        <v>386</v>
      </c>
      <c r="D27" s="14"/>
      <c r="E27" s="39"/>
      <c r="F27" s="39"/>
      <c r="G27" s="39"/>
      <c r="H27" s="39"/>
    </row>
    <row r="28" ht="21.95" customHeight="1" spans="1:8">
      <c r="A28" s="25"/>
      <c r="B28" s="25" t="s">
        <v>411</v>
      </c>
      <c r="C28" s="14" t="s">
        <v>388</v>
      </c>
      <c r="D28" s="14"/>
      <c r="E28" s="38" t="s">
        <v>380</v>
      </c>
      <c r="F28" s="39"/>
      <c r="G28" s="39"/>
      <c r="H28" s="39"/>
    </row>
    <row r="29" ht="21.95" customHeight="1" spans="1:8">
      <c r="A29" s="25"/>
      <c r="B29" s="25"/>
      <c r="C29" s="14"/>
      <c r="D29" s="14"/>
      <c r="E29" s="38" t="s">
        <v>381</v>
      </c>
      <c r="F29" s="39"/>
      <c r="G29" s="39"/>
      <c r="H29" s="39"/>
    </row>
    <row r="30" ht="21.95" customHeight="1" spans="1:8">
      <c r="A30" s="25"/>
      <c r="B30" s="25"/>
      <c r="C30" s="14"/>
      <c r="D30" s="14"/>
      <c r="E30" s="38" t="s">
        <v>382</v>
      </c>
      <c r="F30" s="39"/>
      <c r="G30" s="39"/>
      <c r="H30" s="39"/>
    </row>
    <row r="31" ht="21.95" customHeight="1" spans="1:8">
      <c r="A31" s="25"/>
      <c r="B31" s="25"/>
      <c r="C31" s="14" t="s">
        <v>389</v>
      </c>
      <c r="D31" s="14"/>
      <c r="E31" s="38" t="s">
        <v>380</v>
      </c>
      <c r="F31" s="39"/>
      <c r="G31" s="39"/>
      <c r="H31" s="39"/>
    </row>
    <row r="32" ht="21.95" customHeight="1" spans="1:8">
      <c r="A32" s="25"/>
      <c r="B32" s="25"/>
      <c r="C32" s="14"/>
      <c r="D32" s="14"/>
      <c r="E32" s="38" t="s">
        <v>381</v>
      </c>
      <c r="F32" s="39"/>
      <c r="G32" s="39"/>
      <c r="H32" s="39"/>
    </row>
    <row r="33" ht="21.95" customHeight="1" spans="1:8">
      <c r="A33" s="25"/>
      <c r="B33" s="25"/>
      <c r="C33" s="14"/>
      <c r="D33" s="14"/>
      <c r="E33" s="38" t="s">
        <v>382</v>
      </c>
      <c r="F33" s="39"/>
      <c r="G33" s="39"/>
      <c r="H33" s="39"/>
    </row>
    <row r="34" ht="21.95" customHeight="1" spans="1:8">
      <c r="A34" s="25"/>
      <c r="B34" s="25"/>
      <c r="C34" s="14" t="s">
        <v>390</v>
      </c>
      <c r="D34" s="14"/>
      <c r="E34" s="38" t="s">
        <v>380</v>
      </c>
      <c r="F34" s="39"/>
      <c r="G34" s="39"/>
      <c r="H34" s="39"/>
    </row>
    <row r="35" ht="21.95" customHeight="1" spans="1:8">
      <c r="A35" s="25"/>
      <c r="B35" s="25"/>
      <c r="C35" s="14"/>
      <c r="D35" s="14"/>
      <c r="E35" s="38" t="s">
        <v>381</v>
      </c>
      <c r="F35" s="39"/>
      <c r="G35" s="39"/>
      <c r="H35" s="39"/>
    </row>
    <row r="36" ht="21.95" customHeight="1" spans="1:8">
      <c r="A36" s="25"/>
      <c r="B36" s="25"/>
      <c r="C36" s="14"/>
      <c r="D36" s="14"/>
      <c r="E36" s="38" t="s">
        <v>382</v>
      </c>
      <c r="F36" s="39"/>
      <c r="G36" s="39"/>
      <c r="H36" s="39"/>
    </row>
    <row r="37" ht="21.95" customHeight="1" spans="1:8">
      <c r="A37" s="25"/>
      <c r="B37" s="25"/>
      <c r="C37" s="14" t="s">
        <v>391</v>
      </c>
      <c r="D37" s="14"/>
      <c r="E37" s="38" t="s">
        <v>380</v>
      </c>
      <c r="F37" s="39"/>
      <c r="G37" s="39"/>
      <c r="H37" s="39"/>
    </row>
    <row r="38" ht="21.95" customHeight="1" spans="1:8">
      <c r="A38" s="25"/>
      <c r="B38" s="25"/>
      <c r="C38" s="14"/>
      <c r="D38" s="14"/>
      <c r="E38" s="38" t="s">
        <v>381</v>
      </c>
      <c r="F38" s="39"/>
      <c r="G38" s="39"/>
      <c r="H38" s="39"/>
    </row>
    <row r="39" ht="21.95" customHeight="1" spans="1:8">
      <c r="A39" s="25"/>
      <c r="B39" s="25"/>
      <c r="C39" s="14"/>
      <c r="D39" s="14"/>
      <c r="E39" s="38" t="s">
        <v>382</v>
      </c>
      <c r="F39" s="39"/>
      <c r="G39" s="39"/>
      <c r="H39" s="39"/>
    </row>
    <row r="40" ht="21.95" customHeight="1" spans="1:8">
      <c r="A40" s="25"/>
      <c r="B40" s="25"/>
      <c r="C40" s="14" t="s">
        <v>386</v>
      </c>
      <c r="D40" s="14"/>
      <c r="E40" s="39"/>
      <c r="F40" s="39"/>
      <c r="G40" s="39"/>
      <c r="H40" s="39"/>
    </row>
    <row r="41" ht="21.95" customHeight="1" spans="1:8">
      <c r="A41" s="25"/>
      <c r="B41" s="14" t="s">
        <v>412</v>
      </c>
      <c r="C41" s="14" t="s">
        <v>393</v>
      </c>
      <c r="D41" s="14"/>
      <c r="E41" s="38" t="s">
        <v>380</v>
      </c>
      <c r="F41" s="39"/>
      <c r="G41" s="39"/>
      <c r="H41" s="39"/>
    </row>
    <row r="42" ht="21.95" customHeight="1" spans="1:8">
      <c r="A42" s="25"/>
      <c r="B42" s="14"/>
      <c r="C42" s="14"/>
      <c r="D42" s="14"/>
      <c r="E42" s="38" t="s">
        <v>381</v>
      </c>
      <c r="F42" s="39"/>
      <c r="G42" s="39"/>
      <c r="H42" s="39"/>
    </row>
    <row r="43" ht="21.95" customHeight="1" spans="1:8">
      <c r="A43" s="25"/>
      <c r="B43" s="14"/>
      <c r="C43" s="14"/>
      <c r="D43" s="14"/>
      <c r="E43" s="38" t="s">
        <v>382</v>
      </c>
      <c r="F43" s="39"/>
      <c r="G43" s="39"/>
      <c r="H43" s="39"/>
    </row>
    <row r="44" ht="21.95" customHeight="1" spans="1:8">
      <c r="A44" s="25"/>
      <c r="B44" s="14"/>
      <c r="C44" s="14" t="s">
        <v>386</v>
      </c>
      <c r="D44" s="14"/>
      <c r="E44" s="39"/>
      <c r="F44" s="39"/>
      <c r="G44" s="39"/>
      <c r="H44" s="39"/>
    </row>
    <row r="45" s="33" customFormat="1" ht="24" customHeight="1" spans="1:8">
      <c r="A45" s="31" t="s">
        <v>413</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workbookViewId="0">
      <selection activeCell="G8" sqref="G8"/>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1.95" customHeight="1" spans="1:5">
      <c r="A5" s="9" t="s">
        <v>364</v>
      </c>
      <c r="B5" s="10"/>
      <c r="C5" s="10"/>
      <c r="D5" s="9"/>
      <c r="E5" s="11"/>
    </row>
    <row r="6" ht="21.95" customHeight="1" spans="1:5">
      <c r="A6" s="12" t="s">
        <v>365</v>
      </c>
      <c r="B6" s="13"/>
      <c r="C6" s="13"/>
      <c r="D6" s="14"/>
      <c r="E6" s="14"/>
    </row>
    <row r="7" ht="21.95" customHeight="1" spans="1:5">
      <c r="A7" s="15" t="s">
        <v>366</v>
      </c>
      <c r="B7" s="16"/>
      <c r="C7" s="17"/>
      <c r="D7" s="18" t="s">
        <v>367</v>
      </c>
      <c r="E7" s="18"/>
    </row>
    <row r="8" ht="21.95" customHeight="1" spans="1:5">
      <c r="A8" s="19"/>
      <c r="B8" s="20"/>
      <c r="C8" s="21"/>
      <c r="D8" s="18" t="s">
        <v>368</v>
      </c>
      <c r="E8" s="18"/>
    </row>
    <row r="9" ht="21.95" customHeight="1" spans="1:5">
      <c r="A9" s="22"/>
      <c r="B9" s="23"/>
      <c r="C9" s="24"/>
      <c r="D9" s="18" t="s">
        <v>369</v>
      </c>
      <c r="E9" s="18"/>
    </row>
    <row r="10" ht="21.95" customHeight="1" spans="1:5">
      <c r="A10" s="25" t="s">
        <v>370</v>
      </c>
      <c r="B10" s="12" t="s">
        <v>371</v>
      </c>
      <c r="C10" s="13"/>
      <c r="D10" s="13"/>
      <c r="E10" s="26"/>
    </row>
    <row r="11" ht="101.1" customHeight="1" spans="1:5">
      <c r="A11" s="27"/>
      <c r="B11" s="28" t="s">
        <v>372</v>
      </c>
      <c r="C11" s="28"/>
      <c r="D11" s="28"/>
      <c r="E11" s="28"/>
    </row>
    <row r="12" ht="24" spans="1:5">
      <c r="A12" s="14" t="s">
        <v>373</v>
      </c>
      <c r="B12" s="29" t="s">
        <v>374</v>
      </c>
      <c r="C12" s="14" t="s">
        <v>375</v>
      </c>
      <c r="D12" s="14" t="s">
        <v>376</v>
      </c>
      <c r="E12" s="14" t="s">
        <v>377</v>
      </c>
    </row>
    <row r="13" ht="21.95" customHeight="1" spans="1:5">
      <c r="A13" s="14"/>
      <c r="B13" s="14" t="s">
        <v>378</v>
      </c>
      <c r="C13" s="14" t="s">
        <v>379</v>
      </c>
      <c r="D13" s="18" t="s">
        <v>380</v>
      </c>
      <c r="E13" s="30"/>
    </row>
    <row r="14" ht="21.95" customHeight="1" spans="1:5">
      <c r="A14" s="14"/>
      <c r="B14" s="25"/>
      <c r="C14" s="14"/>
      <c r="D14" s="18" t="s">
        <v>381</v>
      </c>
      <c r="E14" s="30"/>
    </row>
    <row r="15" ht="21.95" customHeight="1" spans="1:5">
      <c r="A15" s="14"/>
      <c r="B15" s="25"/>
      <c r="C15" s="14"/>
      <c r="D15" s="18" t="s">
        <v>382</v>
      </c>
      <c r="E15" s="30"/>
    </row>
    <row r="16" ht="21.95" customHeight="1" spans="1:5">
      <c r="A16" s="14"/>
      <c r="B16" s="25"/>
      <c r="C16" s="14" t="s">
        <v>383</v>
      </c>
      <c r="D16" s="18" t="s">
        <v>380</v>
      </c>
      <c r="E16" s="30"/>
    </row>
    <row r="17" ht="21.95" customHeight="1" spans="1:5">
      <c r="A17" s="14"/>
      <c r="B17" s="25"/>
      <c r="C17" s="14"/>
      <c r="D17" s="18" t="s">
        <v>381</v>
      </c>
      <c r="E17" s="30"/>
    </row>
    <row r="18" ht="21.95" customHeight="1" spans="1:5">
      <c r="A18" s="14"/>
      <c r="B18" s="25"/>
      <c r="C18" s="14"/>
      <c r="D18" s="18" t="s">
        <v>382</v>
      </c>
      <c r="E18" s="30"/>
    </row>
    <row r="19" ht="21.95" customHeight="1" spans="1:5">
      <c r="A19" s="14"/>
      <c r="B19" s="25"/>
      <c r="C19" s="14" t="s">
        <v>384</v>
      </c>
      <c r="D19" s="18" t="s">
        <v>380</v>
      </c>
      <c r="E19" s="30"/>
    </row>
    <row r="20" ht="21.95" customHeight="1" spans="1:5">
      <c r="A20" s="14"/>
      <c r="B20" s="25"/>
      <c r="C20" s="14"/>
      <c r="D20" s="18" t="s">
        <v>381</v>
      </c>
      <c r="E20" s="30"/>
    </row>
    <row r="21" ht="21.95" customHeight="1" spans="1:5">
      <c r="A21" s="14"/>
      <c r="B21" s="25"/>
      <c r="C21" s="14"/>
      <c r="D21" s="18" t="s">
        <v>382</v>
      </c>
      <c r="E21" s="30"/>
    </row>
    <row r="22" ht="21.95" customHeight="1" spans="1:5">
      <c r="A22" s="14"/>
      <c r="B22" s="25"/>
      <c r="C22" s="14" t="s">
        <v>385</v>
      </c>
      <c r="D22" s="18" t="s">
        <v>380</v>
      </c>
      <c r="E22" s="30"/>
    </row>
    <row r="23" ht="21.95" customHeight="1" spans="1:5">
      <c r="A23" s="14"/>
      <c r="B23" s="25"/>
      <c r="C23" s="14"/>
      <c r="D23" s="18" t="s">
        <v>381</v>
      </c>
      <c r="E23" s="30"/>
    </row>
    <row r="24" ht="21.95" customHeight="1" spans="1:5">
      <c r="A24" s="14"/>
      <c r="B24" s="25"/>
      <c r="C24" s="14"/>
      <c r="D24" s="18" t="s">
        <v>382</v>
      </c>
      <c r="E24" s="30"/>
    </row>
    <row r="25" ht="21.95" customHeight="1" spans="1:5">
      <c r="A25" s="14"/>
      <c r="B25" s="25"/>
      <c r="C25" s="14" t="s">
        <v>386</v>
      </c>
      <c r="D25" s="30"/>
      <c r="E25" s="14"/>
    </row>
    <row r="26" ht="21.95" customHeight="1" spans="1:5">
      <c r="A26" s="14"/>
      <c r="B26" s="14" t="s">
        <v>387</v>
      </c>
      <c r="C26" s="14" t="s">
        <v>388</v>
      </c>
      <c r="D26" s="18" t="s">
        <v>380</v>
      </c>
      <c r="E26" s="30"/>
    </row>
    <row r="27" ht="21.95" customHeight="1" spans="1:5">
      <c r="A27" s="14"/>
      <c r="B27" s="25"/>
      <c r="C27" s="14"/>
      <c r="D27" s="18" t="s">
        <v>381</v>
      </c>
      <c r="E27" s="30"/>
    </row>
    <row r="28" ht="21.95" customHeight="1" spans="1:5">
      <c r="A28" s="14"/>
      <c r="B28" s="25"/>
      <c r="C28" s="14"/>
      <c r="D28" s="18" t="s">
        <v>382</v>
      </c>
      <c r="E28" s="30"/>
    </row>
    <row r="29" ht="21.95" customHeight="1" spans="1:5">
      <c r="A29" s="14"/>
      <c r="B29" s="25"/>
      <c r="C29" s="14" t="s">
        <v>389</v>
      </c>
      <c r="D29" s="18" t="s">
        <v>380</v>
      </c>
      <c r="E29" s="30"/>
    </row>
    <row r="30" ht="21.95" customHeight="1" spans="1:5">
      <c r="A30" s="14"/>
      <c r="B30" s="25"/>
      <c r="C30" s="14"/>
      <c r="D30" s="18" t="s">
        <v>381</v>
      </c>
      <c r="E30" s="30"/>
    </row>
    <row r="31" ht="21.95" customHeight="1" spans="1:5">
      <c r="A31" s="14"/>
      <c r="B31" s="25"/>
      <c r="C31" s="14"/>
      <c r="D31" s="18" t="s">
        <v>382</v>
      </c>
      <c r="E31" s="30"/>
    </row>
    <row r="32" ht="21.95" customHeight="1" spans="1:5">
      <c r="A32" s="14"/>
      <c r="B32" s="25"/>
      <c r="C32" s="14" t="s">
        <v>390</v>
      </c>
      <c r="D32" s="18" t="s">
        <v>380</v>
      </c>
      <c r="E32" s="30"/>
    </row>
    <row r="33" ht="21.95" customHeight="1" spans="1:5">
      <c r="A33" s="14"/>
      <c r="B33" s="25"/>
      <c r="C33" s="14"/>
      <c r="D33" s="18" t="s">
        <v>381</v>
      </c>
      <c r="E33" s="30"/>
    </row>
    <row r="34" ht="21.95" customHeight="1" spans="1:5">
      <c r="A34" s="14"/>
      <c r="B34" s="25"/>
      <c r="C34" s="14"/>
      <c r="D34" s="18" t="s">
        <v>382</v>
      </c>
      <c r="E34" s="30"/>
    </row>
    <row r="35" ht="21.95" customHeight="1" spans="1:5">
      <c r="A35" s="14"/>
      <c r="B35" s="25"/>
      <c r="C35" s="14" t="s">
        <v>391</v>
      </c>
      <c r="D35" s="18" t="s">
        <v>380</v>
      </c>
      <c r="E35" s="30"/>
    </row>
    <row r="36" ht="21.95" customHeight="1" spans="1:5">
      <c r="A36" s="14"/>
      <c r="B36" s="25"/>
      <c r="C36" s="14"/>
      <c r="D36" s="18" t="s">
        <v>381</v>
      </c>
      <c r="E36" s="30"/>
    </row>
    <row r="37" ht="21.95" customHeight="1" spans="1:5">
      <c r="A37" s="14"/>
      <c r="B37" s="25"/>
      <c r="C37" s="14"/>
      <c r="D37" s="18" t="s">
        <v>382</v>
      </c>
      <c r="E37" s="30"/>
    </row>
    <row r="38" ht="21.95" customHeight="1" spans="1:5">
      <c r="A38" s="14"/>
      <c r="B38" s="25"/>
      <c r="C38" s="14" t="s">
        <v>386</v>
      </c>
      <c r="D38" s="30"/>
      <c r="E38" s="30"/>
    </row>
    <row r="39" ht="21.95" customHeight="1" spans="1:5">
      <c r="A39" s="14"/>
      <c r="B39" s="14" t="s">
        <v>392</v>
      </c>
      <c r="C39" s="14" t="s">
        <v>393</v>
      </c>
      <c r="D39" s="18" t="s">
        <v>380</v>
      </c>
      <c r="E39" s="25"/>
    </row>
    <row r="40" ht="21.95" customHeight="1" spans="1:5">
      <c r="A40" s="14"/>
      <c r="B40" s="14"/>
      <c r="C40" s="14"/>
      <c r="D40" s="18" t="s">
        <v>381</v>
      </c>
      <c r="E40" s="14"/>
    </row>
    <row r="41" ht="21.95" customHeight="1" spans="1:5">
      <c r="A41" s="14"/>
      <c r="B41" s="14"/>
      <c r="C41" s="14"/>
      <c r="D41" s="18" t="s">
        <v>382</v>
      </c>
      <c r="E41" s="14"/>
    </row>
    <row r="42" ht="21.95" customHeight="1" spans="1:5">
      <c r="A42" s="14"/>
      <c r="B42" s="14"/>
      <c r="C42" s="14" t="s">
        <v>386</v>
      </c>
      <c r="D42" s="30"/>
      <c r="E42" s="14"/>
    </row>
    <row r="43" ht="24.95" customHeight="1" spans="1:5">
      <c r="A43" s="31" t="s">
        <v>414</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cp:lastPrinted>2019-07-29T09:47:00Z</cp:lastPrinted>
  <dcterms:modified xsi:type="dcterms:W3CDTF">2019-08-02T07:21:48Z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