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667" activeTab="1"/>
  </bookViews>
  <sheets>
    <sheet name="表一" sheetId="4" r:id="rId1"/>
    <sheet name="表二" sheetId="3" r:id="rId2"/>
  </sheets>
  <definedNames>
    <definedName name="_xlnm._FilterDatabase" localSheetId="1" hidden="1">表二!$A$1:$T$201</definedName>
    <definedName name="_xlnm.Print_Titles" localSheetId="1">表二!$2:$4</definedName>
  </definedNames>
  <calcPr calcId="144525"/>
</workbook>
</file>

<file path=xl/sharedStrings.xml><?xml version="1.0" encoding="utf-8"?>
<sst xmlns="http://schemas.openxmlformats.org/spreadsheetml/2006/main" count="1197" uniqueCount="559">
  <si>
    <t>附表1</t>
  </si>
  <si>
    <t>汉阴县2019年度统筹整合财政涉农资金项目计划汇总表</t>
  </si>
  <si>
    <t>项目
类别</t>
  </si>
  <si>
    <t>建设内容</t>
  </si>
  <si>
    <t>财政资金(万元）</t>
  </si>
  <si>
    <t>中央</t>
  </si>
  <si>
    <t>省级</t>
  </si>
  <si>
    <t>市级</t>
  </si>
  <si>
    <t>县级</t>
  </si>
  <si>
    <t>小计</t>
  </si>
  <si>
    <t>农业生产发展</t>
  </si>
  <si>
    <t>1、金融扶贫项目</t>
  </si>
  <si>
    <t>2、贫困村桑茶、猕猴桃产业扶贫项目</t>
  </si>
  <si>
    <t>3、雨露计划项目</t>
  </si>
  <si>
    <t>4、以脱贫攻坚统筹农村发展创新试点项目</t>
  </si>
  <si>
    <t>5、光伏扶贫项目</t>
  </si>
  <si>
    <t>6、产业扶持奖补项目</t>
  </si>
  <si>
    <t>7、设施农业、肉牛发展项目</t>
  </si>
  <si>
    <t>8、深度贫困村产业发展项目</t>
  </si>
  <si>
    <t>9、村集体专业合作社产业发展奖补项目</t>
  </si>
  <si>
    <t>10、产业水利设施配套项目</t>
  </si>
  <si>
    <t>11、产业发展道路项目</t>
  </si>
  <si>
    <t>基础设施建设</t>
  </si>
  <si>
    <t>1、安全饮水及基础水利工程</t>
  </si>
  <si>
    <t>2、深度贫困村小型基础设施</t>
  </si>
  <si>
    <t>3、以工代赈项目</t>
  </si>
  <si>
    <t>4、基础设施道路及桥梁项目</t>
  </si>
  <si>
    <t>5、油返砂治理工程项目</t>
  </si>
  <si>
    <t>总 计</t>
  </si>
  <si>
    <t>汉阴县2019年度统筹整合财政涉农资金（交通）项目中期调整计划表</t>
  </si>
  <si>
    <t>序号</t>
  </si>
  <si>
    <t>项目名称</t>
  </si>
  <si>
    <t>实施
地点</t>
  </si>
  <si>
    <t>建设
期限</t>
  </si>
  <si>
    <t>预期效益
（带动贫困户）</t>
  </si>
  <si>
    <t>资金投入</t>
  </si>
  <si>
    <t>项目
实施
单位</t>
  </si>
  <si>
    <t>财政资金
支持环节</t>
  </si>
  <si>
    <t>合计   （万元）</t>
  </si>
  <si>
    <t>财政资金（万元）</t>
  </si>
  <si>
    <t>社会资金（万元）</t>
  </si>
  <si>
    <r>
      <rPr>
        <b/>
        <sz val="9"/>
        <rFont val="宋体"/>
        <charset val="134"/>
      </rPr>
      <t xml:space="preserve">其他
资金  </t>
    </r>
    <r>
      <rPr>
        <b/>
        <sz val="6"/>
        <rFont val="宋体"/>
        <charset val="134"/>
      </rPr>
      <t>（万元）</t>
    </r>
  </si>
  <si>
    <t>企业
投入</t>
  </si>
  <si>
    <t>自筹</t>
  </si>
  <si>
    <t>银行
贷款</t>
  </si>
  <si>
    <t>观音河镇2019年思源农场产业路道路硬化1.2公里</t>
  </si>
  <si>
    <t>观音河镇观音河村</t>
  </si>
  <si>
    <t>思源农场进园路1.2公里</t>
  </si>
  <si>
    <t>2019年</t>
  </si>
  <si>
    <t>预计改善贫困户201人生产生活通行条件</t>
  </si>
  <si>
    <t>观音河镇</t>
  </si>
  <si>
    <t>人工、材料费</t>
  </si>
  <si>
    <t>观音河镇2019年水田村6组至7组通组路道路硬化1.204公里</t>
  </si>
  <si>
    <t>观音河镇水田村</t>
  </si>
  <si>
    <t>6组至7组通组路水泥硬化1.204公里</t>
  </si>
  <si>
    <t>预计改善贫困户126人生产生活通行条件</t>
  </si>
  <si>
    <t>县交通局</t>
  </si>
  <si>
    <t>观音河镇2019年水田村10组通组路道路硬化1.29公里</t>
  </si>
  <si>
    <t>10组通组路水泥硬化1.29公里</t>
  </si>
  <si>
    <t>预计改善贫困户109人生产生活通行条件</t>
  </si>
  <si>
    <t>观音河镇2019年水田村白鸡沟通组路道路硬化1.5公里</t>
  </si>
  <si>
    <t>水田村白鸡沟通组路道路硬化1.5公里</t>
  </si>
  <si>
    <t>预计改善贫困户120人生产生活通行条件</t>
  </si>
  <si>
    <t>观音河镇2019年水田村4组至5组通组路道路硬化3.605公里</t>
  </si>
  <si>
    <t>4组至5组通组路水泥硬化3.605公里</t>
  </si>
  <si>
    <t>预计改善贫困户115人生产生活通行条件</t>
  </si>
  <si>
    <t>观音河镇2019年水田村9组至11组通组路道路硬化4.12公里</t>
  </si>
  <si>
    <t>9组至11组通组路水泥硬化4.12公里</t>
  </si>
  <si>
    <t>预计改善贫困户121人生产生活通行条件</t>
  </si>
  <si>
    <t>观音河镇2019年义兴村水滴沟口新建道路硬化0.6公里</t>
  </si>
  <si>
    <t>观音河镇义兴村</t>
  </si>
  <si>
    <t>义兴村水滴沟口新建道路硬化0.6公里</t>
  </si>
  <si>
    <t>预计改善贫困户155人生产生活通行条件</t>
  </si>
  <si>
    <t>观音河镇2019年义兴村10组至11组延伸路道路硬化1公里</t>
  </si>
  <si>
    <t>义兴村10组至11组延伸路道路硬化1公里</t>
  </si>
  <si>
    <t>预计改善贫困户139人生产生活通行条件</t>
  </si>
  <si>
    <t>观音河镇2019年义兴村6组茶园沟产业路道路硬化1.2公里</t>
  </si>
  <si>
    <t>义兴村6组茶园沟产业路道路硬化1.2公里</t>
  </si>
  <si>
    <t>预计改善贫困户246人生产生活通行条件</t>
  </si>
  <si>
    <t>观音河镇2019年义兴村10组至11组通组路水泥硬化2.17公里</t>
  </si>
  <si>
    <t>10组至11组通组路水泥硬化2.17公里</t>
  </si>
  <si>
    <t>观音河镇2019年义兴村2组通组路道路硬化4.34公里</t>
  </si>
  <si>
    <t>2组通组路水泥硬化4.34公里</t>
  </si>
  <si>
    <t>预计改善贫困户152人生产生活通行条件</t>
  </si>
  <si>
    <t>汉阳镇2019年大树垭路（村部接大树垭）（二期）道路延伸段1.14公里道路硬化1.14公里</t>
  </si>
  <si>
    <t>汉阳镇白庙村</t>
  </si>
  <si>
    <t>大树垭路（村部接大树垭）（二期）道路延伸段1.14公里</t>
  </si>
  <si>
    <t>预计改善贫困户165人生产生活通行条件</t>
  </si>
  <si>
    <t>汉阳镇</t>
  </si>
  <si>
    <t>汉阳镇2019年白庙村5组至西沟河口道路硬化1.934公里</t>
  </si>
  <si>
    <t>白庙村5组至西沟河口道路硬化（一期）1.934公里</t>
  </si>
  <si>
    <t>汉阳镇2019年白庙村大树垭路（村部接大树垭）（二期）道路硬化2公里</t>
  </si>
  <si>
    <t>大树垭路（村部接大树垭）（二期）道路硬化2公里</t>
  </si>
  <si>
    <t>预计改善贫困户147人生产生活通行条件</t>
  </si>
  <si>
    <t>汉阳镇2019年大石包—关垭道路道路硬化2.5公里</t>
  </si>
  <si>
    <t>大石包—关垭道路道路硬化2.5公里</t>
  </si>
  <si>
    <t>预计改善贫困户118人生产生活通行条件</t>
  </si>
  <si>
    <t>汉阳镇2019年白庙村林家湾路道路工程2.57公里</t>
  </si>
  <si>
    <t>白庙村林家湾路道路工程2.57公里</t>
  </si>
  <si>
    <t>预计改善贫困户116人生产生活通行条件</t>
  </si>
  <si>
    <t>汉阳镇2019年大坝村6-7组（曾家老屋至塘湾）2.8公里</t>
  </si>
  <si>
    <t>汉阳镇大坝村</t>
  </si>
  <si>
    <t>大坝村6-7组（曾家老屋至塘湾）道路硬化2.8公里</t>
  </si>
  <si>
    <t>预计改善贫困户320人生产生活通行条件</t>
  </si>
  <si>
    <t>汉阳镇2019年交通村3组至9组路1公里</t>
  </si>
  <si>
    <t>汉阳镇交通村</t>
  </si>
  <si>
    <t>交通3组至9组路1公里</t>
  </si>
  <si>
    <t>预计改善贫困户60人生产生活通行条件</t>
  </si>
  <si>
    <t>汉阳镇2019年交通村4-5组3公里</t>
  </si>
  <si>
    <t>交通村4-5组道路硬化3公里</t>
  </si>
  <si>
    <t>预计改善贫困户329人生产生活通行条件</t>
  </si>
  <si>
    <t>汉阳镇2019年金红村部至林家堡子道路硬化 3公里</t>
  </si>
  <si>
    <t>汉阳镇金红村</t>
  </si>
  <si>
    <t>金红村部至林家堡子道路硬化 3公里</t>
  </si>
  <si>
    <t>汉阳镇2019年金红村3.4.5.6组接大涨河腰店三岔路口道路硬化5.975公里</t>
  </si>
  <si>
    <t>金红村3.4.5.6组接大涨河腰店三岔路口道路硬化5.975公里</t>
  </si>
  <si>
    <t>汉阳镇2019年磨坝村代家湾—崖头嘴道路硬化 0.8公里</t>
  </si>
  <si>
    <t>汉阳镇磨坝村</t>
  </si>
  <si>
    <t>代家湾—崖头嘴道路硬化 0.8公里</t>
  </si>
  <si>
    <t>预计改善贫困户105人生产生活通行条件</t>
  </si>
  <si>
    <t>汉阳镇2019年磨坝村部-葫芦头-龙泉吊桥道路硬化4.6公里</t>
  </si>
  <si>
    <t>磨坝村部-葫芦头-龙泉吊桥道路硬化4.6公里</t>
  </si>
  <si>
    <t>预计改善贫困户436人生产生活通行条件</t>
  </si>
  <si>
    <t>汉阳镇2019年双坪村沙包子至黄石板（同西乡交界）2.1公里</t>
  </si>
  <si>
    <t>汉阳镇双坪村</t>
  </si>
  <si>
    <t>双坪村沙包子至黄石板（同西乡交界）道路硬化2.1公里</t>
  </si>
  <si>
    <t>预计改善贫困户173人生产生活通行条件</t>
  </si>
  <si>
    <t>汉阳镇2019年松林村安子坪水厂道路硬化1.53公里</t>
  </si>
  <si>
    <t>汉阳镇松林村</t>
  </si>
  <si>
    <t>松林村安子坪水厂道路硬化1.53公里</t>
  </si>
  <si>
    <t>预计改善贫困户94人生产生活通行条件</t>
  </si>
  <si>
    <t>汉阳镇2019年松林村桃园子水厂路道路工程0.723公里</t>
  </si>
  <si>
    <t>松林村桃园子水厂路道路工程0.723公里</t>
  </si>
  <si>
    <t>预计改善贫困户79人生产生活通行条件</t>
  </si>
  <si>
    <t>汉阳镇2019年松林村堰塘沟水厂路道路工0.2公里</t>
  </si>
  <si>
    <t>松林村堰塘沟水厂路道路工0.2公里</t>
  </si>
  <si>
    <t>预计改善贫困户84人生产生活通行条件</t>
  </si>
  <si>
    <t>汉阳镇2019年松林村清溪河至干田垭 道路硬化1.774公里</t>
  </si>
  <si>
    <t>松林村清溪河至干田垭 道路硬化1.774公里</t>
  </si>
  <si>
    <t>预计改善贫困户114人生产生活通行条件</t>
  </si>
  <si>
    <t>汉阳镇2019年松林村6组竹园坡路（竹园坡大关垭）道路硬化2.581公里</t>
  </si>
  <si>
    <t>松林村6组竹园坡路（竹园坡大关垭）道路硬化2.581公里</t>
  </si>
  <si>
    <t>预计改善贫困户82人生产生活通行条件</t>
  </si>
  <si>
    <t>汉阳镇2019年长红村1组（秋树坪）坠窝坪至孤坟垭道路硬化1.868公里</t>
  </si>
  <si>
    <t>汉阳镇长红村</t>
  </si>
  <si>
    <t>长红村1组（秋树坪）坠窝坪至孤坟垭道路硬化1.868公里</t>
  </si>
  <si>
    <t>预计改善贫困户124人生产生活通行条件</t>
  </si>
  <si>
    <t>汉阳镇2019年长红村1-7组道路硬化2.38公里</t>
  </si>
  <si>
    <t>长红村1-7组道路硬化2.38公里</t>
  </si>
  <si>
    <t>预计改善贫困户143人生产生活通行条件</t>
  </si>
  <si>
    <t>汉阳镇2019年长红村6组（学堂院子至邝家坟）道路硬化2.73公里</t>
  </si>
  <si>
    <t>长红村6组（学堂院子至邝家坟）道路硬化2.73公里</t>
  </si>
  <si>
    <t>预计改善贫困户119人生产生活通行条件</t>
  </si>
  <si>
    <t>汉阳镇2019年长新村牛背至石亚子1.5公里</t>
  </si>
  <si>
    <t>汉阳镇长新村</t>
  </si>
  <si>
    <t>牛背至石亚子1.5公里</t>
  </si>
  <si>
    <t>预计改善贫困户96人生产生活通行条件</t>
  </si>
  <si>
    <t>汉阳镇2019年长新村7组（黄土寺接长新路）道路硬化2公里</t>
  </si>
  <si>
    <t>长新7组（黄土寺接长新路）道路硬化2公里</t>
  </si>
  <si>
    <t>预计改善贫困户178人生产生活通行条件</t>
  </si>
  <si>
    <t>汉阳镇2019年长新村6组干树湾至汉双路道路硬化2.5公里</t>
  </si>
  <si>
    <t>长新村6组干树湾至汉双路道路硬化2.5公里</t>
  </si>
  <si>
    <t>预计改善贫困户34人生产生活通行条件</t>
  </si>
  <si>
    <t>涧池镇2019年东风村12组至灯盏窝道路硬化长3.325km.宽3.5m.厚18cm</t>
  </si>
  <si>
    <t>涧池镇东风村</t>
  </si>
  <si>
    <t>东风村12组至灯盏窝道路硬化3.325公里</t>
  </si>
  <si>
    <t>涧池镇</t>
  </si>
  <si>
    <t>涧池镇2019年洞河村至安全村道路,长3.5km,4.5米宽，砼路面,厚18cm</t>
  </si>
  <si>
    <t>涧池镇栋梁村</t>
  </si>
  <si>
    <t>洞河村至安全村道路硬化3.5公里</t>
  </si>
  <si>
    <t>预计改善贫困户188人生产生活通行条件</t>
  </si>
  <si>
    <t>涧池镇2019年安全村至麻柳村道路,长6.5km,4.5米宽，砼路面,厚18cm</t>
  </si>
  <si>
    <t>涧池镇麻柳村</t>
  </si>
  <si>
    <t>安全至麻柳村道路硬化6.5公里</t>
  </si>
  <si>
    <t>2020年</t>
  </si>
  <si>
    <t>预计改善贫困户133人生产生活通行条件</t>
  </si>
  <si>
    <t>平梁镇2019年平梁镇蔡家河村产业路3.3公里（砂石路）</t>
  </si>
  <si>
    <t>平梁镇蔡家河村</t>
  </si>
  <si>
    <t>平梁镇蔡家河村产业路3.3公里（砂石路）</t>
  </si>
  <si>
    <t>平梁镇</t>
  </si>
  <si>
    <t>平梁镇2019年沐浴河扶贫农业产业园道路道路硬化8.5公里</t>
  </si>
  <si>
    <t>平梁镇棉丰村、              太行村、登天村</t>
  </si>
  <si>
    <t>平梁沐浴河扶贫产业园道路8.5公里</t>
  </si>
  <si>
    <t>预计改善贫困户1823人生产生活通行条件</t>
  </si>
  <si>
    <t>平梁镇2019年义河村1组道路硬化1.62公里</t>
  </si>
  <si>
    <t>平梁镇义河村</t>
  </si>
  <si>
    <t>义河村1组道路硬化1.62公里</t>
  </si>
  <si>
    <t>双河口镇2019年黄土岗村路0.8公里0.8公里</t>
  </si>
  <si>
    <t>双河口黄土岗村</t>
  </si>
  <si>
    <t>黄土岗路道路硬化0.8公里</t>
  </si>
  <si>
    <t>预计改善贫困户157人生产生活通行条件</t>
  </si>
  <si>
    <t>双河口镇</t>
  </si>
  <si>
    <t>双河口镇2019年斑竹园村5组至中信客栈道路硬化1.7公里</t>
  </si>
  <si>
    <t>双河口镇斑竹园村</t>
  </si>
  <si>
    <t>斑竹园5组至忠信客栈道路硬化1.7公里</t>
  </si>
  <si>
    <t>预计改善贫困户300人生产生活通行条件</t>
  </si>
  <si>
    <t>双河口镇2019年火棺子树村三组道路硬化2公里</t>
  </si>
  <si>
    <t>双河口镇火棺子树村</t>
  </si>
  <si>
    <t>火棺子树村三组道路硬化2公里</t>
  </si>
  <si>
    <t>双河口镇2019年梨树河村1组道路硬化1.618公里</t>
  </si>
  <si>
    <t>双河口镇梨树河村</t>
  </si>
  <si>
    <t>梨树河村1组道路工程1.618公里</t>
  </si>
  <si>
    <t>预计改善贫困户110人生产生活通行条件</t>
  </si>
  <si>
    <t>双河口镇2019年梨树河村2组道路硬化1.99公里</t>
  </si>
  <si>
    <t>梨树河村2组道路工程1.99公里</t>
  </si>
  <si>
    <t>预计改善贫困户102人生产生活通行条件</t>
  </si>
  <si>
    <t>双河口镇2019年兴春村8组道路硬化2.6公里</t>
  </si>
  <si>
    <t>双河口镇兴春村</t>
  </si>
  <si>
    <t>兴春村8组道路硬化2.6公里</t>
  </si>
  <si>
    <t>预计改善贫困户136人生产生活通行条件</t>
  </si>
  <si>
    <t>铁佛寺镇2019年高峰村范家沟道路道路硬化3公里</t>
  </si>
  <si>
    <t>铁佛寺镇高峰村</t>
  </si>
  <si>
    <t>范家沟道路3公里</t>
  </si>
  <si>
    <t>预计改善贫困户168人生产生活通行条件</t>
  </si>
  <si>
    <t>铁佛寺镇</t>
  </si>
  <si>
    <t>铁佛寺镇2019年高峰村2-3组道路道路硬化3.8公里</t>
  </si>
  <si>
    <t>高峰村2-3组道路3.8公里</t>
  </si>
  <si>
    <t>预计改善贫困户220人生产生活通行条件</t>
  </si>
  <si>
    <t>铁佛寺镇2019年高峰村司家沟道路道路硬化4.5公里</t>
  </si>
  <si>
    <t>司家沟道路4.5公里</t>
  </si>
  <si>
    <t>铁佛寺镇2019年合一村9组道路（南沟）南沟口与汉铜路交叉口至汤家院子道路硬化1.25公里</t>
  </si>
  <si>
    <t>铁佛寺镇合一村</t>
  </si>
  <si>
    <t>合一村9组道路（南沟）南沟口与汉铜路交叉口至汤家院子道路硬化1.25公里</t>
  </si>
  <si>
    <t>预计改善贫困户127人生产生活通行条件</t>
  </si>
  <si>
    <t>铁佛寺镇2019年集中村3组至5.1公里新建路连接路集中村3组周家老院附近道路硬化0.6公里</t>
  </si>
  <si>
    <t>铁佛寺镇集中村</t>
  </si>
  <si>
    <t>集中村3组至5.1公里新建路连接路集中村3组周家老院附近道路硬化0.6公里</t>
  </si>
  <si>
    <t>铁佛寺镇2019年集中村14组道路硬化1.336公里</t>
  </si>
  <si>
    <t>集中14组道路硬化1.336公里</t>
  </si>
  <si>
    <t>铁佛寺镇2019年集中村12-13组道路硬化1.596公里</t>
  </si>
  <si>
    <t>集中12-13组道路硬化1.596公里</t>
  </si>
  <si>
    <t>铁佛寺镇2019年集中村9组至李庄村道路硬化</t>
  </si>
  <si>
    <t>集中村9组至李庄村道路硬化2.6公里</t>
  </si>
  <si>
    <t>铁佛寺镇2019年集中村8组杨家湾于汉铜路交叉口至一组老屋场道路硬化道路硬化2.95公里</t>
  </si>
  <si>
    <t>集中8组杨家湾与汉铜路交叉口至一组老屋场道路硬化2.95公里</t>
  </si>
  <si>
    <t>铁佛寺镇2019年李庄村14组（人参沟至窑湾）道路硬化1.9公里</t>
  </si>
  <si>
    <t>铁佛寺镇李庄村</t>
  </si>
  <si>
    <t>14组（人参沟至窑湾）道路硬化1.9公里</t>
  </si>
  <si>
    <t>预计改善贫困户216人生产生活通行条件</t>
  </si>
  <si>
    <t>铁佛寺镇2019年李庄村十六组至十四组通组路道路硬化2.523公里</t>
  </si>
  <si>
    <t>十六组至十四组通组路1.5公里砂石路水泥硬化路2.523公里</t>
  </si>
  <si>
    <t>预计改善贫困户158人生产生活通行条件</t>
  </si>
  <si>
    <t>铁佛寺镇2019年李庄村14组道路硬化3.3公里</t>
  </si>
  <si>
    <t>李庄村14组道路硬化3.3公里</t>
  </si>
  <si>
    <t>预计改善贫困户210人生产生活通行条件</t>
  </si>
  <si>
    <t>铁佛寺镇2019年铜钱村一组大型养猪场产业道路硬化0.35公里</t>
  </si>
  <si>
    <t>铁佛寺镇铜钱村</t>
  </si>
  <si>
    <t>铜钱村一组大型养猪场产业路道路硬化0.35公里</t>
  </si>
  <si>
    <t>预计改善贫困户35人生产生活通行条件</t>
  </si>
  <si>
    <t>铁佛寺镇2019年铜钱村7组至尹家院子道路硬化1.2公里</t>
  </si>
  <si>
    <t>铜钱村7组至尹家院子道路硬化1.2公里</t>
  </si>
  <si>
    <t>预计改善贫困户31人生产生活通行条件</t>
  </si>
  <si>
    <t>漩涡镇2019年鳌头村产业路道路硬化3.9公里</t>
  </si>
  <si>
    <t>漩涡镇鳌头村</t>
  </si>
  <si>
    <t>鳌头村产业路3.9公里</t>
  </si>
  <si>
    <t>预计改善贫困户26人生产生活通行条件</t>
  </si>
  <si>
    <t>漩涡镇</t>
  </si>
  <si>
    <t>漩涡镇2019年朝阳村十一组姚梓路至梓亿学校道路硬化0.32画</t>
  </si>
  <si>
    <t>漩涡镇朝阳村</t>
  </si>
  <si>
    <t>十一组道路硬化0.32公里</t>
  </si>
  <si>
    <t>预计改善贫困户17人生产生活通行条件</t>
  </si>
  <si>
    <t>漩涡镇2019年朝阳村1组道路硬化1.803公里</t>
  </si>
  <si>
    <t>朝阳村1组路道路工程1.803公里</t>
  </si>
  <si>
    <t>预计改善贫困户30人生产生活通行条件</t>
  </si>
  <si>
    <t>漩涡镇2019年朝阳村漫沿沟至漩塔路道路硬化2.4公里</t>
  </si>
  <si>
    <t>朝阳村漫沿沟至漩塔路道路工程2.4公里</t>
  </si>
  <si>
    <t>漩涡镇2019年大涨河村1组董家山至刘家湾道路硬化0.6公里</t>
  </si>
  <si>
    <t>漩涡镇大涨河村</t>
  </si>
  <si>
    <t>大涨河1组董家山至刘家湾道路工程 0.6公里</t>
  </si>
  <si>
    <t>预计改善贫困户7人生产生活通行条件</t>
  </si>
  <si>
    <t>漩涡镇2019年大涨河村11组至吴涛门前道路硬化0.928公里</t>
  </si>
  <si>
    <t>大涨河村11组至吴涛门前道路硬化0.928公里</t>
  </si>
  <si>
    <t>预计改善贫困户21人生产生活通行条件</t>
  </si>
  <si>
    <t>漩涡镇2019年大涨河村6组吴明朋坎下至7组上坎子道路硬化0.98公里</t>
  </si>
  <si>
    <t>大涨河6组吴明朋坎下至7组上坎子道路 0.98公里</t>
  </si>
  <si>
    <t>预计改善贫困户12人生产生活通行条件</t>
  </si>
  <si>
    <t>漩涡镇2019年大涨河村12组通组路道路硬化1.344公里</t>
  </si>
  <si>
    <t>大涨河村12组通组路水泥硬化1.344公里</t>
  </si>
  <si>
    <t>预计改善贫困户142人生产生活通行条件</t>
  </si>
  <si>
    <t>漩涡镇2019年大涨河村1组至杜家垭中学道路硬化1.378公里</t>
  </si>
  <si>
    <t>大涨河村1组至杜家垭道路硬化1.378公里</t>
  </si>
  <si>
    <t>漩涡镇2019年漩涡镇大涨河村8、9、10组通组路道路工程（支线）道路硬化2.302公里</t>
  </si>
  <si>
    <t>漩涡镇大涨河村8、9、10组通组路道路工程（支线）2.302公里</t>
  </si>
  <si>
    <t>漩涡镇2019年联合村茅坪坡连接联合村9组（巫昌翠家门口至吴彦民家门口）道路硬化1.7公里</t>
  </si>
  <si>
    <t>漩涡镇联合村</t>
  </si>
  <si>
    <t>茅坪坡连接联合村9组（巫昌翠家门口至吴宴民家门口）道路硬化1.7公里</t>
  </si>
  <si>
    <t>预计改善贫困户45人生产生活通行条件</t>
  </si>
  <si>
    <t>漩涡镇2019年龙泉村至原双坪镇松林村连接路道路硬化0.351公里</t>
  </si>
  <si>
    <t>漩涡镇龙泉村</t>
  </si>
  <si>
    <t>龙泉村至原双坪镇松林村路水泥硬化0.351公里</t>
  </si>
  <si>
    <t>预计改善贫困户76人生产生活通行条件</t>
  </si>
  <si>
    <t>漩涡镇2019年龙泉村村部至上七村2组黄泥包道路硬化1.13公里</t>
  </si>
  <si>
    <t>龙泉村村部至上七村2组黄泥包道路硬化1.13公里</t>
  </si>
  <si>
    <t>预计改善贫困户95人生产生活通行条件</t>
  </si>
  <si>
    <t>漩涡镇2019年龙泉村七、八组长天池至一组堰塘湾道路硬化5.8公里</t>
  </si>
  <si>
    <t>七、八组长天池至一组堰塘湾5.8公里</t>
  </si>
  <si>
    <t>预计改善贫困户206人生产生活通行条件</t>
  </si>
  <si>
    <t>漩涡镇2019年群英村中学至天宝山茶园道路硬化1.2公里</t>
  </si>
  <si>
    <t>漩涡镇群英村</t>
  </si>
  <si>
    <t>天宝山茶叶产业园道路硬化1.2公里</t>
  </si>
  <si>
    <t>预计改善贫困户16人生产生活通行条件</t>
  </si>
  <si>
    <t>漩涡镇2019年上七村9组油茶园至8组道路道路硬化0.9公里</t>
  </si>
  <si>
    <t>漩涡镇上七村</t>
  </si>
  <si>
    <t>上七村9组油茶园至8组道路道路硬化0.9公里</t>
  </si>
  <si>
    <t>漩涡镇2019年上七村8.9组茶园堡至财神庙道路硬化1.3公里</t>
  </si>
  <si>
    <t>上七村8、9组茶园堡至财神庙道路硬化1.3公里</t>
  </si>
  <si>
    <t>预计改善贫困户50人生产生活通行条件</t>
  </si>
  <si>
    <t>漩涡镇2019年上七村13组至张家大坪坎下至冯忠明院场道路硬化1.321公里</t>
  </si>
  <si>
    <t>上七村13组至张家大坪坎下至冯忠明院场道路硬化1.321公里</t>
  </si>
  <si>
    <t>漩涡镇2019年上七村12组张家大坪坎下至姜家垭子交钥匙工程道路硬化1.785公里</t>
  </si>
  <si>
    <t>上七村12组张家大坪坎下至姜家垭子道路硬化1.785公里</t>
  </si>
  <si>
    <t>漩涡镇2019年上七村营盘8组梅子园至冯忠福家门口道路硬化1.96公里</t>
  </si>
  <si>
    <t>营盘八组梅子园至冯忠福家门口道路硬化1.96公里</t>
  </si>
  <si>
    <t>漩涡镇2019年双河村店马梁至潘家河坝（原凤江乡政府）路道路硬化0.25公里</t>
  </si>
  <si>
    <t>漩涡镇双河村</t>
  </si>
  <si>
    <t>店马梁至潘家河坝（原凤江乡政府）路水泥硬化0.25公里</t>
  </si>
  <si>
    <t>预计改善贫困户52人生产生活通行条件</t>
  </si>
  <si>
    <t>漩涡镇2019年双河村3组通组路（新湾梁至吴家湾）道路硬化1公里</t>
  </si>
  <si>
    <t>3组通组路（新湾梁至吴家湾）水泥硬化1公里</t>
  </si>
  <si>
    <t>漩涡镇2019年双河村3组通组路（新湾梁至吴家湾）延伸路道路硬化1.4公里</t>
  </si>
  <si>
    <t>双河村3组通组路（新湾梁至吴家湾）延伸路道路硬化1.4公里</t>
  </si>
  <si>
    <t>漩涡镇2019年双河村4组通组路（新湾梁至朱家坪）延伸路道路硬化2.1公里</t>
  </si>
  <si>
    <t>双河村4组通组路（新湾梁至朱家坪）延伸路道路硬化2.1公里</t>
  </si>
  <si>
    <t>预计改善贫困户167人生产生活通行条件</t>
  </si>
  <si>
    <t>漩涡镇2019年双河村4组通组路（新湾梁至朱家坪）道路硬化2.5公里</t>
  </si>
  <si>
    <t>4组通组路（新湾梁至朱家坪）水泥硬化2.5公里</t>
  </si>
  <si>
    <t>漩涡镇2019年双河村茶园至店子梁路（连接中银村）道路硬化2.51公里</t>
  </si>
  <si>
    <t>村茶园至店子梁路（连接中银村）水泥硬化2.51公里</t>
  </si>
  <si>
    <t>预计改善贫困户174人生产生活通行条件</t>
  </si>
  <si>
    <t>漩涡镇2019年双河村1组通组路（保合至刘家梁）道路硬化4.282公里</t>
  </si>
  <si>
    <t>1组通组路（保合至刘家梁）水泥硬化4.282公里</t>
  </si>
  <si>
    <t>预计改善贫困户267人生产生活通行条件</t>
  </si>
  <si>
    <t>漩涡镇2019年塔岭村桃花沟7组邓家包至方家坪庞远明门口道路硬化1.765公里</t>
  </si>
  <si>
    <t>漩涡镇塔岭村</t>
  </si>
  <si>
    <t>桃花沟7组邓家包至方家坪庞远明门口道路硬化1.765公里</t>
  </si>
  <si>
    <t>漩涡镇2019年田凤村田梁农家乐至玉皇阁安置房道路硬化1.5公里</t>
  </si>
  <si>
    <t>漩涡镇田凤村</t>
  </si>
  <si>
    <t>田梁农家乐至玉皇阁道路硬化1.5公里</t>
  </si>
  <si>
    <t>漩涡镇2019年田凤村吴兆清至马家涯安置点道路硬化1.5公里</t>
  </si>
  <si>
    <t>田凤村吴兆清至马家涯道路硬化1.5公里</t>
  </si>
  <si>
    <t>漩涡镇2019年梓中村3.4组连接路道路硬化1.894公里</t>
  </si>
  <si>
    <t>漩涡镇梓中村</t>
  </si>
  <si>
    <t>梓中村3、4组连接路道路工程1.894公里</t>
  </si>
  <si>
    <t>合计</t>
  </si>
  <si>
    <t>漩涡镇2019年双河村-中银村-东河村贫困村干线连接路道路硬化8.8公里</t>
  </si>
  <si>
    <t>漩涡镇双河村、中银村      、东河村</t>
  </si>
  <si>
    <t>双河村-中银村-东河村贫困村干线连接路8.8公里</t>
  </si>
  <si>
    <t>预计改善贫困户2132人生产生活通行条件</t>
  </si>
  <si>
    <t>基础
设施</t>
  </si>
  <si>
    <t>漩涡镇2019年南部山区深度贫困村脱贫攻坚道路建设干道连接线一期工程（茨沟村-联合村-大涨河）道路硬化12.117公里</t>
  </si>
  <si>
    <t>漩涡镇茨沟村、          联合村、大涨河村</t>
  </si>
  <si>
    <t>南部山区深度贫困村脱贫攻坚道路建设干道连接线一期工程（茨沟村-联合村-大涨河）15公里12.117公里</t>
  </si>
  <si>
    <t>预计改善贫困户7278人生产生活通行条件</t>
  </si>
  <si>
    <t>涧池镇2019年涧池至沈坝镇县乡干道，长14.2km,宽5m,厚4cm沥青混凝土（涧沈路）</t>
  </si>
  <si>
    <t>涧池镇东风村道路（涧沈路）14.2公里</t>
  </si>
  <si>
    <t>预计改善贫困户1000人生产生活通行条件</t>
  </si>
  <si>
    <t>漩涡镇2019年大涨河桥梁一座（长26米、宽7.5米）</t>
  </si>
  <si>
    <t>大涨河桥梁一座（长26米、宽7.5米）</t>
  </si>
  <si>
    <t>预计改善贫困户473人生产生活通行条件</t>
  </si>
  <si>
    <t>汉阴县2019年汉阴县-铜钱乡油返砂40.5公里</t>
  </si>
  <si>
    <t>城关镇龙岭村
双河口镇龙垭村
铁佛寺镇集中村</t>
  </si>
  <si>
    <t>铜钱乡-汉阴县道路40.5公里</t>
  </si>
  <si>
    <t>预计改善贫困户1352人生产生活通行条件</t>
  </si>
  <si>
    <t>交通局</t>
  </si>
  <si>
    <t>观音河镇2019杨家坝-药王村道路10.28公里油返砂</t>
  </si>
  <si>
    <t>城关镇杨家坝村
观音河镇观音河村</t>
  </si>
  <si>
    <t>杨家坝-药王村道路10.28公里</t>
  </si>
  <si>
    <t>预计改善贫困户1247人生产生活通行条件</t>
  </si>
  <si>
    <t>城关镇2019年月河村—红心村道路油返砂3.739公里</t>
  </si>
  <si>
    <t>城关镇月河村</t>
  </si>
  <si>
    <t>月河村—红心村道路3.739公里</t>
  </si>
  <si>
    <t>预计改善贫困户524人生产生活通行条件</t>
  </si>
  <si>
    <t>城关镇2019年月河村—益心村道路有油返砂5.3公里</t>
  </si>
  <si>
    <t>月河村—益心村道路5.3公里</t>
  </si>
  <si>
    <t>预计改善贫困户98人生产生活通行条件</t>
  </si>
  <si>
    <t>城关镇2019年月河村至黄龙山公墓道路油返砂0.6公里</t>
  </si>
  <si>
    <t>月河至黄龙山公墓0.6公里</t>
  </si>
  <si>
    <t>预计改善贫困户67人生产生活通行条件</t>
  </si>
  <si>
    <t>城关镇</t>
  </si>
  <si>
    <t>观音河镇观音河村2019黄板坡-何家河口油返砂2.54公里</t>
  </si>
  <si>
    <t>黄板坡-何家河口道路2.54公里</t>
  </si>
  <si>
    <t>预计改善贫困户132人生产生活通行条件</t>
  </si>
  <si>
    <t>观音河镇观音河村2019进步村-观音河村油返砂9.2公里</t>
  </si>
  <si>
    <t>进步村-观音河村道路9.2公里</t>
  </si>
  <si>
    <t>预计改善贫困户786人生产生活通行条件</t>
  </si>
  <si>
    <t>观音河镇2019龙垭加油站至观音河水库大坝3公里油返砂</t>
  </si>
  <si>
    <t>龙垭加油站至观音河水库大坝3公里</t>
  </si>
  <si>
    <t>预计改善贫困户209人生产生活通行条件</t>
  </si>
  <si>
    <t>观音河镇进步村2019龙观路油返砂2.25公里</t>
  </si>
  <si>
    <t>观音河镇进步村</t>
  </si>
  <si>
    <t>龙观路道路2.25公里</t>
  </si>
  <si>
    <t>预计改善贫困户312人生产生活通行条件</t>
  </si>
  <si>
    <t>观音河镇义兴村2019观音河乡-酒店镇油返砂9公里</t>
  </si>
  <si>
    <t>观音河镇义心村</t>
  </si>
  <si>
    <t>观音河乡-酒店镇道路9公里</t>
  </si>
  <si>
    <t>观音河镇中坪村2018中双路油返砂2.06公里</t>
  </si>
  <si>
    <t>观音河镇中坪村</t>
  </si>
  <si>
    <t>中双路道路2.06公里</t>
  </si>
  <si>
    <t>汉阳镇白庙村2019白庙路道路油返砂0.78公里</t>
  </si>
  <si>
    <t>白庙路道路0.78公里</t>
  </si>
  <si>
    <t>预计改善贫困户198人生产生活通行条件</t>
  </si>
  <si>
    <t>汉阳镇白庙村2019汪家梁-泗团村道路油返砂0.84公里</t>
  </si>
  <si>
    <t>汪家梁-泗团村道路0.84公里</t>
  </si>
  <si>
    <t>预计改善贫困户61人生产生活通行条件</t>
  </si>
  <si>
    <t>汉阳镇笔架村2019上七村-双坪村道路油返砂5.71公里</t>
  </si>
  <si>
    <t>汉阳镇笔架村</t>
  </si>
  <si>
    <t>上七村-双坪村道路5.71公里</t>
  </si>
  <si>
    <t>预计改善贫困户355人生产生活通行条件</t>
  </si>
  <si>
    <t>汉阳镇交通村2019交通-大坝道路油返砂0.71公里</t>
  </si>
  <si>
    <t>交通-大坝道路0.71公里</t>
  </si>
  <si>
    <t>汉阳镇磨坝村2019磨坝路道路油返砂0.16公里</t>
  </si>
  <si>
    <t>磨坝路道路0.16公里</t>
  </si>
  <si>
    <t>预计改善贫困户24人生产生活通行条件</t>
  </si>
  <si>
    <t>汉阳镇双坪村2019清溪村-松林垭道路油返砂1.28公里</t>
  </si>
  <si>
    <t>清溪村-松林垭道路1.28公里</t>
  </si>
  <si>
    <t>汉阳镇双坪村2019汉阳富水河大桥-双坪乡道路油返砂7.43公里</t>
  </si>
  <si>
    <t>汉阳富水河大桥-双坪乡道路7.43公里</t>
  </si>
  <si>
    <t>预计改善贫困户602人生产生活通行条件</t>
  </si>
  <si>
    <t>汉阳镇松林村2019肖家坝路道路油返砂0.85公里</t>
  </si>
  <si>
    <t>肖家坝路道路0.85公里</t>
  </si>
  <si>
    <t>汉阳镇天池村2019天池路道路油返砂0.51公里</t>
  </si>
  <si>
    <t>汉阳镇天池村</t>
  </si>
  <si>
    <t>天池路道路0.51公里</t>
  </si>
  <si>
    <t>预计改善贫困户42人生产生活通行条件</t>
  </si>
  <si>
    <t>汉阳镇长红村2019长红村五组-大坪村道路油返砂0.78公里</t>
  </si>
  <si>
    <t>长红村五组-大坪村道路0.78公里</t>
  </si>
  <si>
    <t>涧池镇栋梁村2019年安全村部-安全四组油返砂0.34公里,宽3.5m,厚18cm</t>
  </si>
  <si>
    <t>安全村部-安全四组道路0.34公里</t>
  </si>
  <si>
    <t>涧池镇栋梁村2019年西沟顶-西沟口油返砂0.4公里,宽3.5m,厚18cm</t>
  </si>
  <si>
    <t>西沟顶-西沟口道路0.4公里</t>
  </si>
  <si>
    <t>涧池镇麻柳村2019年南家湾-鹿涧路油返砂0.1公里,宽3.5m,厚18cm</t>
  </si>
  <si>
    <t>南家湾-鹿涧路道路0.1公里</t>
  </si>
  <si>
    <t>预计改善贫困户19人生产生活通行条件</t>
  </si>
  <si>
    <t>涧池镇马鞍桥村2019年何家湾-燕子塘油返砂0.51公里,宽3.5m,厚18cm</t>
  </si>
  <si>
    <t>涧池镇马鞍桥村</t>
  </si>
  <si>
    <t>何家湾-燕子塘道路0.51公里</t>
  </si>
  <si>
    <t>涧池镇马鞍桥村2019年永丰五组-三组油返砂0.7公里,宽3.5m,厚18cm</t>
  </si>
  <si>
    <t>永丰五组-三组道路0.7公里</t>
  </si>
  <si>
    <t>平梁镇清河村2018蔡家河至清河油返砂7.5公里</t>
  </si>
  <si>
    <t>蔡家河至清河道路7.5公里</t>
  </si>
  <si>
    <t>预计改善贫困户189人生产生活通行条件</t>
  </si>
  <si>
    <t>平梁镇2018蔡家河村路油返砂2.41公里</t>
  </si>
  <si>
    <t>蔡家河村路道路2.41公里</t>
  </si>
  <si>
    <t>预计改善贫困户28人生产生活通行条件</t>
  </si>
  <si>
    <t>平梁镇二郎村2018二郎至团结路油返砂1.3公里</t>
  </si>
  <si>
    <t>平梁镇二郎村</t>
  </si>
  <si>
    <t>二郎至团结路道路1.3公里</t>
  </si>
  <si>
    <t>平梁镇二郎村2018二郎村-友爱村油返砂3.62公里</t>
  </si>
  <si>
    <t>二郎村-友爱村道路3.62公里</t>
  </si>
  <si>
    <t>预计改善贫困户231人生产生活通行条件</t>
  </si>
  <si>
    <t>平梁镇清河村2018清河至陈家湾油返砂2.3公里</t>
  </si>
  <si>
    <t>平梁镇清河村</t>
  </si>
  <si>
    <t>清河至陈家湾道路2.3公里</t>
  </si>
  <si>
    <t>平梁镇石门寺村2018平酒路至石门寺油返砂1.05公里</t>
  </si>
  <si>
    <t>平梁镇石门寺村</t>
  </si>
  <si>
    <t>酒平路至石门寺道路1.05公里</t>
  </si>
  <si>
    <t>平梁镇石门寺村2018三坪村-长明油返砂2.23公里</t>
  </si>
  <si>
    <t>三坪村-长明道路2.23公里</t>
  </si>
  <si>
    <t>平梁镇登天村2018酒店镇-平梁镇油返砂20.5公里</t>
  </si>
  <si>
    <t>平梁镇太行村</t>
  </si>
  <si>
    <t>酒店镇-平梁镇道路20.5公里</t>
  </si>
  <si>
    <t>预计改善贫困户362人生产生活通行条件</t>
  </si>
  <si>
    <t>平梁镇2019平梁镇太行村油返砂1公里</t>
  </si>
  <si>
    <t>平梁镇太行村油返砂1公里</t>
  </si>
  <si>
    <t>预计改善贫困户163人生产生活通行条件</t>
  </si>
  <si>
    <t>双河口镇黄土岗村2019年茨竹沟油返砂1.84公里</t>
  </si>
  <si>
    <t>双河口镇黄土岗村</t>
  </si>
  <si>
    <t>茨竹沟道路1.84公里</t>
  </si>
  <si>
    <t>预计改善贫困户130人生产生活通行条件</t>
  </si>
  <si>
    <t>双河口镇龙垭村2019年古水路油返砂2.81公里</t>
  </si>
  <si>
    <t>双河口镇龙垭村</t>
  </si>
  <si>
    <t>古水路道路2.81公里</t>
  </si>
  <si>
    <t>预计改善贫困户176人生产生活通行条件</t>
  </si>
  <si>
    <t>双河口镇龙垭村2019年龙垭村路油返砂0.32公里</t>
  </si>
  <si>
    <t>龙垭村路道路0.32公里</t>
  </si>
  <si>
    <t>预计改善贫困户38人生产生活通行条件</t>
  </si>
  <si>
    <t>双河口镇幸和村2019年幸和村道路油返砂0.75公里</t>
  </si>
  <si>
    <t>双河口镇幸和村</t>
  </si>
  <si>
    <t>幸和村0.75公里</t>
  </si>
  <si>
    <t>双河口镇凤柳村2019年凤柳村崖窝沟道路油返砂1.7公里</t>
  </si>
  <si>
    <t>双河口镇凤柳村</t>
  </si>
  <si>
    <t>凤柳村崖窝沟1.7公里</t>
  </si>
  <si>
    <t>预计改善贫困户153人生产生活通行条件</t>
  </si>
  <si>
    <t>双乳镇江河村2019年安良水库-安林村路原有水泥砼路面修复油返砂2.276公里（宽3.5m，厚18cm）</t>
  </si>
  <si>
    <t>双乳镇江河村</t>
  </si>
  <si>
    <t>安良水库-安林村道路0.276公里</t>
  </si>
  <si>
    <t>预计改善贫困户135人生产生活通行条件</t>
  </si>
  <si>
    <t>双乳镇</t>
  </si>
  <si>
    <t>双乳镇江河村2019年安良-双乳镇路原有水泥砼路油返砂面修复2.5公里（宽3.5m，厚18cm）</t>
  </si>
  <si>
    <t>安良-双乳镇道路2.5公里</t>
  </si>
  <si>
    <t>铁佛寺镇高峰村2019年东岳村-陡沟大桥油返砂7.14</t>
  </si>
  <si>
    <t>东岳村-陡沟大桥道路7.14公里</t>
  </si>
  <si>
    <t>预计改善贫困户238人生产生活通行条件</t>
  </si>
  <si>
    <t>铁佛寺镇合一村2019年西沟口-合一村八组道路油返砂1.71公里</t>
  </si>
  <si>
    <t>西沟口-合一村八组道路1.71公里</t>
  </si>
  <si>
    <t>铁佛寺镇李庄村2019年李庄村-窑湾村油返砂1.8公里</t>
  </si>
  <si>
    <t>李庄村-窑湾村道路1.8公里</t>
  </si>
  <si>
    <t>铁佛寺镇双喜村2019年漆树坪-东沟四组道路油返砂0.46公里</t>
  </si>
  <si>
    <t>铁佛寺镇双喜村</t>
  </si>
  <si>
    <t>漆树坪-东沟四组道路0.46公里</t>
  </si>
  <si>
    <t>铁佛寺镇双喜村2019年小石沟桥-三合菜花沟道路油返砂0.436公里</t>
  </si>
  <si>
    <t>小石沟桥-三合菜花沟道路0.436公里</t>
  </si>
  <si>
    <t>预计改善贫困户92人生产生活通行条件</t>
  </si>
  <si>
    <t>铁佛寺镇双喜村2019年双喜村部-小沟道路油返砂0.0465公里</t>
  </si>
  <si>
    <t>双喜村部-小沟道路0.0465公里</t>
  </si>
  <si>
    <t>预计改善贫困户40人生产生活通行条件</t>
  </si>
  <si>
    <t>铁佛寺镇四合村2019年四合-新华道路油返砂2.6公里</t>
  </si>
  <si>
    <t>铁佛寺镇四合村</t>
  </si>
  <si>
    <t>四合-新华道路2.6公里</t>
  </si>
  <si>
    <t>预计改善贫困户22人生产生活通行条件</t>
  </si>
  <si>
    <t>铁佛寺镇四合村2019年汉铜路-春光道路油返砂0.296公里</t>
  </si>
  <si>
    <t>汉铜路-春光道路0.296公里</t>
  </si>
  <si>
    <t>预计改善贫困户68人生产生活通行条件</t>
  </si>
  <si>
    <t>铁佛寺镇铜钱村2019年汉铜路合一至青林村段道路油返砂4.8公里</t>
  </si>
  <si>
    <t>汉铜路合一至青林村段道路4.8公里</t>
  </si>
  <si>
    <t>预计改善贫困户175人生产生活通行条件</t>
  </si>
  <si>
    <t>铁佛寺镇2019年铜钱乡-铜钱村道路油返砂1.8公里</t>
  </si>
  <si>
    <t>铜钱乡-铜钱村道路1.8公里</t>
  </si>
  <si>
    <t>漩涡镇鳌头村2019年白杨树垭-鳌头一组道路油返砂0.3公里</t>
  </si>
  <si>
    <t>白杨树垭-鳌头一组道路0.3公里</t>
  </si>
  <si>
    <t>预计改善贫困户23人生产生活通行条件</t>
  </si>
  <si>
    <t>漩涡镇鳌头村2019年关垭路油返砂0.92公里</t>
  </si>
  <si>
    <t>关垭路道路0.92公里</t>
  </si>
  <si>
    <t>漩涡镇朝阳村2019年朝阳路油返砂0.39公里</t>
  </si>
  <si>
    <t>朝阳路道路0.39公里</t>
  </si>
  <si>
    <t>预计改善贫困户72人生产生活通行条件</t>
  </si>
  <si>
    <t>漩涡镇大涨河村2019年大涨河路油返砂2.39公里</t>
  </si>
  <si>
    <t>大涨河路道路2.39公里</t>
  </si>
  <si>
    <t>预计改善贫困户215人生产生活通行条件</t>
  </si>
  <si>
    <t>漩涡镇东河村2019年东河路油返砂1.16公里</t>
  </si>
  <si>
    <t>漩涡镇东河村</t>
  </si>
  <si>
    <t>东河路道路1.16公里</t>
  </si>
  <si>
    <t>预计改善贫困户117人生产生活通行条件</t>
  </si>
  <si>
    <t>漩涡镇金星村2019年柏家路油返砂2.36公里</t>
  </si>
  <si>
    <t>漩涡镇金星村</t>
  </si>
  <si>
    <t>柏家路道路2.36公里</t>
  </si>
  <si>
    <t>预计改善贫困户186人生产生活通行条件</t>
  </si>
  <si>
    <t>漩涡镇上七村2019年漩涡镇-上七镇道路油返砂3.14公里</t>
  </si>
  <si>
    <t>漩涡镇-上七镇道路3.14公里</t>
  </si>
  <si>
    <t>预计改善贫困户422人生产生活通行条件</t>
  </si>
  <si>
    <t>漩涡镇塔岭村2019年凤凰路油返砂0.78公里</t>
  </si>
  <si>
    <t>凤凰路道路0.78公里</t>
  </si>
  <si>
    <t>预计改善贫困户104人生产生活通行条件</t>
  </si>
  <si>
    <t>漩涡镇塔岭村2019年漩涡镇-塔岭乡油返砂0.72公里</t>
  </si>
  <si>
    <t>漩涡镇-塔岭乡道路0.72公里</t>
  </si>
  <si>
    <t>漩涡镇塔岭村2019年桃花沟路油返砂0.82公里</t>
  </si>
  <si>
    <t>桃花沟路道路0.82公里</t>
  </si>
  <si>
    <t>预计改善贫困户73人生产生活通行条件</t>
  </si>
  <si>
    <t>漩涡镇田堰村2019年田堰路油返砂0.34公里</t>
  </si>
  <si>
    <t>漩涡镇田堰村</t>
  </si>
  <si>
    <t>田堰路道路0.34公里</t>
  </si>
  <si>
    <t>预计改善贫困户57人生产生活通行条件</t>
  </si>
  <si>
    <t>漩涡镇中银村2019年凤江茶场-老君关路油返砂1.67公里</t>
  </si>
  <si>
    <t>漩涡镇中银村</t>
  </si>
  <si>
    <t>凤江茶场-老君关道路1.67公里</t>
  </si>
  <si>
    <t>预计改善贫困户179人生产生活通行条件</t>
  </si>
  <si>
    <t>漩涡镇梓中村2019年梓中路油返砂2.95公里</t>
  </si>
  <si>
    <t>梓中路道路2.95公里</t>
  </si>
  <si>
    <t>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</si>
</sst>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 "/>
  </numFmts>
  <fonts count="42"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8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indexed="10"/>
      <name val="宋体"/>
      <charset val="134"/>
    </font>
    <font>
      <b/>
      <sz val="10"/>
      <name val="宋体"/>
      <charset val="134"/>
    </font>
    <font>
      <sz val="16"/>
      <name val="方正小标宋简体"/>
      <charset val="134"/>
    </font>
    <font>
      <b/>
      <sz val="9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22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15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0" borderId="1" xfId="68" applyNumberFormat="1" applyFont="1" applyFill="1" applyBorder="1" applyAlignment="1">
      <alignment horizontal="center" vertical="center" wrapText="1"/>
    </xf>
    <xf numFmtId="0" fontId="13" fillId="0" borderId="1" xfId="68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8" fontId="13" fillId="0" borderId="2" xfId="68" applyNumberFormat="1" applyFont="1" applyFill="1" applyBorder="1" applyAlignment="1">
      <alignment horizontal="center" vertical="center" wrapText="1"/>
    </xf>
    <xf numFmtId="0" fontId="13" fillId="0" borderId="2" xfId="68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178" fontId="15" fillId="0" borderId="5" xfId="68" applyNumberFormat="1" applyFont="1" applyFill="1" applyBorder="1" applyAlignment="1">
      <alignment horizontal="center" vertical="center" wrapText="1"/>
    </xf>
    <xf numFmtId="0" fontId="15" fillId="0" borderId="5" xfId="68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shrinkToFit="1"/>
    </xf>
    <xf numFmtId="178" fontId="13" fillId="0" borderId="2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center" vertical="center" shrinkToFit="1"/>
    </xf>
    <xf numFmtId="0" fontId="15" fillId="0" borderId="5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left" vertical="center" wrapText="1"/>
    </xf>
    <xf numFmtId="178" fontId="15" fillId="0" borderId="7" xfId="68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left" vertical="center" wrapText="1"/>
    </xf>
    <xf numFmtId="178" fontId="15" fillId="0" borderId="9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shrinkToFit="1"/>
    </xf>
    <xf numFmtId="178" fontId="15" fillId="0" borderId="7" xfId="0" applyNumberFormat="1" applyFont="1" applyFill="1" applyBorder="1" applyAlignment="1">
      <alignment horizontal="center" vertical="center" shrinkToFit="1"/>
    </xf>
    <xf numFmtId="178" fontId="15" fillId="0" borderId="9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常规 18 2 7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5" xfId="58"/>
    <cellStyle name="常规 18" xfId="59"/>
    <cellStyle name="常规 2" xfId="60"/>
    <cellStyle name="常规 2 4" xfId="61"/>
    <cellStyle name="常规 2 56" xfId="62"/>
    <cellStyle name="常规 24" xfId="63"/>
    <cellStyle name="常规 3" xfId="64"/>
    <cellStyle name="常规 3 2" xfId="65"/>
    <cellStyle name="常规 4" xfId="66"/>
    <cellStyle name="常规 7" xfId="67"/>
    <cellStyle name="常规_明细表" xfId="6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9" defaultRowHeight="15.6" outlineLevelCol="6"/>
  <cols>
    <col min="1" max="1" width="8.37962962962963" style="70" customWidth="1"/>
    <col min="2" max="2" width="23" style="70" customWidth="1"/>
    <col min="3" max="6" width="10.5" style="71" customWidth="1"/>
    <col min="7" max="7" width="10.5" style="70" customWidth="1"/>
    <col min="8" max="16384" width="9" style="70"/>
  </cols>
  <sheetData>
    <row r="1" spans="1:6">
      <c r="A1" s="72" t="s">
        <v>0</v>
      </c>
      <c r="B1" s="72"/>
      <c r="C1" s="73"/>
      <c r="D1" s="73"/>
      <c r="E1" s="73"/>
      <c r="F1" s="73"/>
    </row>
    <row r="2" ht="27" customHeight="1" spans="1:7">
      <c r="A2" s="74" t="s">
        <v>1</v>
      </c>
      <c r="B2" s="74"/>
      <c r="C2" s="75"/>
      <c r="D2" s="75"/>
      <c r="E2" s="75"/>
      <c r="F2" s="75"/>
      <c r="G2" s="74"/>
    </row>
    <row r="3" ht="21" customHeight="1" spans="1:7">
      <c r="A3" s="76" t="s">
        <v>2</v>
      </c>
      <c r="B3" s="77" t="s">
        <v>3</v>
      </c>
      <c r="C3" s="78" t="s">
        <v>4</v>
      </c>
      <c r="D3" s="78"/>
      <c r="E3" s="78"/>
      <c r="F3" s="78"/>
      <c r="G3" s="77"/>
    </row>
    <row r="4" ht="21" customHeight="1" spans="1:7">
      <c r="A4" s="76"/>
      <c r="B4" s="77"/>
      <c r="C4" s="20" t="s">
        <v>5</v>
      </c>
      <c r="D4" s="20" t="s">
        <v>6</v>
      </c>
      <c r="E4" s="20" t="s">
        <v>7</v>
      </c>
      <c r="F4" s="20" t="s">
        <v>8</v>
      </c>
      <c r="G4" s="76" t="s">
        <v>9</v>
      </c>
    </row>
    <row r="5" ht="30" customHeight="1" spans="1:7">
      <c r="A5" s="76" t="s">
        <v>10</v>
      </c>
      <c r="B5" s="79" t="s">
        <v>11</v>
      </c>
      <c r="C5" s="80">
        <v>1687</v>
      </c>
      <c r="D5" s="80">
        <v>104</v>
      </c>
      <c r="E5" s="80"/>
      <c r="F5" s="81"/>
      <c r="G5" s="80">
        <f>C5+D5+E5+F5</f>
        <v>1791</v>
      </c>
    </row>
    <row r="6" ht="30" customHeight="1" spans="1:7">
      <c r="A6" s="76"/>
      <c r="B6" s="79" t="s">
        <v>12</v>
      </c>
      <c r="C6" s="80">
        <v>1500</v>
      </c>
      <c r="D6" s="80"/>
      <c r="E6" s="80"/>
      <c r="F6" s="80"/>
      <c r="G6" s="80">
        <f t="shared" ref="G6:G15" si="0">C6+D6+E6+F6</f>
        <v>1500</v>
      </c>
    </row>
    <row r="7" ht="30" customHeight="1" spans="1:7">
      <c r="A7" s="76"/>
      <c r="B7" s="82" t="s">
        <v>13</v>
      </c>
      <c r="C7" s="80">
        <v>200</v>
      </c>
      <c r="D7" s="80"/>
      <c r="E7" s="80"/>
      <c r="F7" s="80"/>
      <c r="G7" s="80">
        <f t="shared" si="0"/>
        <v>200</v>
      </c>
    </row>
    <row r="8" ht="30" customHeight="1" spans="1:7">
      <c r="A8" s="76"/>
      <c r="B8" s="82" t="s">
        <v>14</v>
      </c>
      <c r="C8" s="80">
        <v>62.9</v>
      </c>
      <c r="D8" s="80">
        <v>337.1</v>
      </c>
      <c r="E8" s="80">
        <v>600</v>
      </c>
      <c r="F8" s="80"/>
      <c r="G8" s="80">
        <f t="shared" si="0"/>
        <v>1000</v>
      </c>
    </row>
    <row r="9" ht="30" customHeight="1" spans="1:7">
      <c r="A9" s="76"/>
      <c r="B9" s="82" t="s">
        <v>15</v>
      </c>
      <c r="C9" s="80"/>
      <c r="D9" s="80">
        <v>55</v>
      </c>
      <c r="E9" s="80"/>
      <c r="F9" s="80"/>
      <c r="G9" s="80">
        <f t="shared" si="0"/>
        <v>55</v>
      </c>
    </row>
    <row r="10" s="66" customFormat="1" ht="30" customHeight="1" spans="1:7">
      <c r="A10" s="83"/>
      <c r="B10" s="84" t="s">
        <v>16</v>
      </c>
      <c r="C10" s="85">
        <v>890</v>
      </c>
      <c r="D10" s="85"/>
      <c r="E10" s="85"/>
      <c r="F10" s="85"/>
      <c r="G10" s="80">
        <f t="shared" si="0"/>
        <v>890</v>
      </c>
    </row>
    <row r="11" ht="30" customHeight="1" spans="1:7">
      <c r="A11" s="76"/>
      <c r="B11" s="82" t="s">
        <v>17</v>
      </c>
      <c r="C11" s="80"/>
      <c r="D11" s="80">
        <v>110</v>
      </c>
      <c r="E11" s="80"/>
      <c r="F11" s="80"/>
      <c r="G11" s="80">
        <f t="shared" si="0"/>
        <v>110</v>
      </c>
    </row>
    <row r="12" s="66" customFormat="1" ht="30" customHeight="1" spans="1:7">
      <c r="A12" s="83"/>
      <c r="B12" s="86" t="s">
        <v>18</v>
      </c>
      <c r="C12" s="85">
        <v>2032</v>
      </c>
      <c r="D12" s="85"/>
      <c r="E12" s="85"/>
      <c r="F12" s="85"/>
      <c r="G12" s="80">
        <f t="shared" si="0"/>
        <v>2032</v>
      </c>
    </row>
    <row r="13" ht="30" customHeight="1" spans="1:7">
      <c r="A13" s="76"/>
      <c r="B13" s="79" t="s">
        <v>19</v>
      </c>
      <c r="C13" s="80">
        <v>359</v>
      </c>
      <c r="D13" s="80">
        <v>705.5</v>
      </c>
      <c r="E13" s="80"/>
      <c r="F13" s="80">
        <v>6170</v>
      </c>
      <c r="G13" s="80">
        <f t="shared" si="0"/>
        <v>7234.5</v>
      </c>
    </row>
    <row r="14" s="66" customFormat="1" ht="30" customHeight="1" spans="1:7">
      <c r="A14" s="83"/>
      <c r="B14" s="86" t="s">
        <v>20</v>
      </c>
      <c r="C14" s="85">
        <v>331</v>
      </c>
      <c r="D14" s="85">
        <v>374</v>
      </c>
      <c r="E14" s="85"/>
      <c r="F14" s="85"/>
      <c r="G14" s="85">
        <f t="shared" si="0"/>
        <v>705</v>
      </c>
    </row>
    <row r="15" ht="30" customHeight="1" spans="1:7">
      <c r="A15" s="76"/>
      <c r="B15" s="79" t="s">
        <v>21</v>
      </c>
      <c r="C15" s="80">
        <v>6664</v>
      </c>
      <c r="D15" s="80">
        <v>1218.8</v>
      </c>
      <c r="E15" s="80"/>
      <c r="F15" s="80">
        <v>3948</v>
      </c>
      <c r="G15" s="80">
        <f t="shared" si="0"/>
        <v>11830.8</v>
      </c>
    </row>
    <row r="16" s="67" customFormat="1" ht="30" customHeight="1" spans="1:7">
      <c r="A16" s="76"/>
      <c r="B16" s="87" t="s">
        <v>9</v>
      </c>
      <c r="C16" s="88">
        <f t="shared" ref="C16:G16" si="1">SUM(C5:C15)</f>
        <v>13725.9</v>
      </c>
      <c r="D16" s="88">
        <f t="shared" si="1"/>
        <v>2904.4</v>
      </c>
      <c r="E16" s="88">
        <f t="shared" si="1"/>
        <v>600</v>
      </c>
      <c r="F16" s="88">
        <f t="shared" si="1"/>
        <v>10118</v>
      </c>
      <c r="G16" s="88">
        <f t="shared" si="1"/>
        <v>27348.3</v>
      </c>
    </row>
    <row r="17" ht="30" customHeight="1" spans="1:7">
      <c r="A17" s="76" t="s">
        <v>22</v>
      </c>
      <c r="B17" s="82" t="s">
        <v>23</v>
      </c>
      <c r="C17" s="80">
        <v>3639</v>
      </c>
      <c r="D17" s="80">
        <v>45.6</v>
      </c>
      <c r="E17" s="80"/>
      <c r="F17" s="80">
        <v>63</v>
      </c>
      <c r="G17" s="80">
        <f>C17+D17+E17+F17</f>
        <v>3747.6</v>
      </c>
    </row>
    <row r="18" ht="30" customHeight="1" spans="1:7">
      <c r="A18" s="76"/>
      <c r="B18" s="82" t="s">
        <v>24</v>
      </c>
      <c r="C18" s="80">
        <v>168</v>
      </c>
      <c r="D18" s="80"/>
      <c r="E18" s="80"/>
      <c r="F18" s="80"/>
      <c r="G18" s="80">
        <f>C18+D18+E18+F18</f>
        <v>168</v>
      </c>
    </row>
    <row r="19" ht="30" customHeight="1" spans="1:7">
      <c r="A19" s="76"/>
      <c r="B19" s="82" t="s">
        <v>25</v>
      </c>
      <c r="C19" s="80">
        <v>650</v>
      </c>
      <c r="D19" s="80">
        <v>50</v>
      </c>
      <c r="E19" s="80"/>
      <c r="F19" s="80"/>
      <c r="G19" s="80">
        <f>C19+D19+E19+F19</f>
        <v>700</v>
      </c>
    </row>
    <row r="20" s="68" customFormat="1" ht="30" customHeight="1" spans="1:7">
      <c r="A20" s="89"/>
      <c r="B20" s="84" t="s">
        <v>26</v>
      </c>
      <c r="C20" s="85">
        <v>720</v>
      </c>
      <c r="D20" s="85">
        <v>500</v>
      </c>
      <c r="E20" s="85"/>
      <c r="F20" s="85">
        <v>2145</v>
      </c>
      <c r="G20" s="85">
        <f>C20+D20+E20+F20</f>
        <v>3365</v>
      </c>
    </row>
    <row r="21" ht="30" customHeight="1" spans="1:7">
      <c r="A21" s="76"/>
      <c r="B21" s="82" t="s">
        <v>27</v>
      </c>
      <c r="C21" s="80">
        <v>5596.7</v>
      </c>
      <c r="D21" s="80">
        <v>118</v>
      </c>
      <c r="E21" s="80"/>
      <c r="F21" s="80">
        <v>3288.3</v>
      </c>
      <c r="G21" s="80">
        <f>C21+D21+E21+F21</f>
        <v>9003</v>
      </c>
    </row>
    <row r="22" s="67" customFormat="1" ht="30" customHeight="1" spans="1:7">
      <c r="A22" s="90"/>
      <c r="B22" s="87" t="s">
        <v>9</v>
      </c>
      <c r="C22" s="21">
        <f>SUM(C17:C21)</f>
        <v>10773.7</v>
      </c>
      <c r="D22" s="21">
        <f>SUM(D17:D21)</f>
        <v>713.6</v>
      </c>
      <c r="E22" s="21">
        <f>SUM(E17:E21)</f>
        <v>0</v>
      </c>
      <c r="F22" s="21">
        <f>SUM(F17:F21)</f>
        <v>5496.3</v>
      </c>
      <c r="G22" s="21">
        <f>SUM(G17:G21)</f>
        <v>16983.6</v>
      </c>
    </row>
    <row r="23" s="69" customFormat="1" ht="30" customHeight="1" spans="1:7">
      <c r="A23" s="91" t="s">
        <v>28</v>
      </c>
      <c r="B23" s="92"/>
      <c r="C23" s="93">
        <f t="shared" ref="C23:G23" si="2">C16+C22</f>
        <v>24499.6</v>
      </c>
      <c r="D23" s="93">
        <f t="shared" si="2"/>
        <v>3618</v>
      </c>
      <c r="E23" s="93">
        <f t="shared" si="2"/>
        <v>600</v>
      </c>
      <c r="F23" s="93">
        <f t="shared" si="2"/>
        <v>15614.3</v>
      </c>
      <c r="G23" s="93">
        <f t="shared" si="2"/>
        <v>44331.9</v>
      </c>
    </row>
  </sheetData>
  <mergeCells count="7">
    <mergeCell ref="A1:F1"/>
    <mergeCell ref="A2:G2"/>
    <mergeCell ref="C3:G3"/>
    <mergeCell ref="A3:A4"/>
    <mergeCell ref="A5:A16"/>
    <mergeCell ref="A17:A22"/>
    <mergeCell ref="B3:B4"/>
  </mergeCells>
  <pageMargins left="0.948611111111111" right="0.357638888888889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1"/>
  <sheetViews>
    <sheetView tabSelected="1" view="pageBreakPreview" zoomScaleNormal="100" zoomScaleSheetLayoutView="100" workbookViewId="0">
      <pane ySplit="4" topLeftCell="A167" activePane="bottomLeft" state="frozen"/>
      <selection/>
      <selection pane="bottomLeft" activeCell="I168" sqref="I168"/>
    </sheetView>
  </sheetViews>
  <sheetFormatPr defaultColWidth="8.75" defaultRowHeight="10.8"/>
  <cols>
    <col min="1" max="1" width="5.87962962962963" style="6" customWidth="1"/>
    <col min="2" max="2" width="5.25" style="7" customWidth="1"/>
    <col min="3" max="3" width="19.1111111111111" style="8" customWidth="1"/>
    <col min="4" max="4" width="7.5" style="6" customWidth="1"/>
    <col min="5" max="5" width="21" style="9" customWidth="1"/>
    <col min="6" max="6" width="7" style="10" customWidth="1"/>
    <col min="7" max="7" width="15.4444444444444" style="8" customWidth="1"/>
    <col min="8" max="8" width="8.11111111111111" style="11" customWidth="1"/>
    <col min="9" max="9" width="5.77777777777778" style="11" customWidth="1"/>
    <col min="10" max="10" width="6.33333333333333" style="11" customWidth="1"/>
    <col min="11" max="11" width="5.77777777777778" style="11" customWidth="1"/>
    <col min="12" max="13" width="6.77777777777778" style="11" customWidth="1"/>
    <col min="14" max="18" width="4.44444444444444" style="6" customWidth="1"/>
    <col min="19" max="19" width="6.75" style="12" customWidth="1"/>
    <col min="20" max="20" width="9.37962962962963" style="13" customWidth="1"/>
    <col min="21" max="16384" width="8.75" style="6"/>
  </cols>
  <sheetData>
    <row r="1" ht="26.4" spans="1:20">
      <c r="A1" s="14" t="s">
        <v>29</v>
      </c>
      <c r="B1" s="15"/>
      <c r="C1" s="16"/>
      <c r="D1" s="15"/>
      <c r="E1" s="15"/>
      <c r="F1" s="15"/>
      <c r="G1" s="15"/>
      <c r="H1" s="17"/>
      <c r="I1" s="17"/>
      <c r="J1" s="17"/>
      <c r="K1" s="17"/>
      <c r="L1" s="17"/>
      <c r="M1" s="17"/>
      <c r="N1" s="15"/>
      <c r="O1" s="15"/>
      <c r="P1" s="15"/>
      <c r="Q1" s="15"/>
      <c r="R1" s="15"/>
      <c r="S1" s="15"/>
      <c r="T1" s="15"/>
    </row>
    <row r="2" s="1" customFormat="1" ht="15.6" spans="1:20">
      <c r="A2" s="18" t="s">
        <v>2</v>
      </c>
      <c r="B2" s="18" t="s">
        <v>30</v>
      </c>
      <c r="C2" s="19" t="s">
        <v>31</v>
      </c>
      <c r="D2" s="18" t="s">
        <v>32</v>
      </c>
      <c r="E2" s="19" t="s">
        <v>3</v>
      </c>
      <c r="F2" s="20" t="s">
        <v>33</v>
      </c>
      <c r="G2" s="19" t="s">
        <v>34</v>
      </c>
      <c r="H2" s="21" t="s">
        <v>35</v>
      </c>
      <c r="I2" s="21"/>
      <c r="J2" s="21"/>
      <c r="K2" s="21"/>
      <c r="L2" s="21"/>
      <c r="M2" s="21"/>
      <c r="N2" s="18"/>
      <c r="O2" s="18"/>
      <c r="P2" s="18"/>
      <c r="Q2" s="18"/>
      <c r="R2" s="18"/>
      <c r="S2" s="18" t="s">
        <v>36</v>
      </c>
      <c r="T2" s="19" t="s">
        <v>37</v>
      </c>
    </row>
    <row r="3" s="1" customFormat="1" ht="15.6" spans="1:20">
      <c r="A3" s="18"/>
      <c r="B3" s="18"/>
      <c r="C3" s="22"/>
      <c r="D3" s="18"/>
      <c r="E3" s="22"/>
      <c r="F3" s="20"/>
      <c r="G3" s="22"/>
      <c r="H3" s="21" t="s">
        <v>38</v>
      </c>
      <c r="I3" s="21" t="s">
        <v>39</v>
      </c>
      <c r="J3" s="21"/>
      <c r="K3" s="21"/>
      <c r="L3" s="21"/>
      <c r="M3" s="21"/>
      <c r="N3" s="18" t="s">
        <v>40</v>
      </c>
      <c r="O3" s="18"/>
      <c r="P3" s="18"/>
      <c r="Q3" s="18"/>
      <c r="R3" s="18" t="s">
        <v>41</v>
      </c>
      <c r="S3" s="18"/>
      <c r="T3" s="22"/>
    </row>
    <row r="4" s="1" customFormat="1" ht="25.5" customHeight="1" spans="1:20">
      <c r="A4" s="18"/>
      <c r="B4" s="18"/>
      <c r="C4" s="23"/>
      <c r="D4" s="18"/>
      <c r="E4" s="23"/>
      <c r="F4" s="20"/>
      <c r="G4" s="23"/>
      <c r="H4" s="21"/>
      <c r="I4" s="21" t="s">
        <v>5</v>
      </c>
      <c r="J4" s="21" t="s">
        <v>6</v>
      </c>
      <c r="K4" s="21" t="s">
        <v>7</v>
      </c>
      <c r="L4" s="21" t="s">
        <v>8</v>
      </c>
      <c r="M4" s="21" t="s">
        <v>9</v>
      </c>
      <c r="N4" s="18" t="s">
        <v>42</v>
      </c>
      <c r="O4" s="18" t="s">
        <v>43</v>
      </c>
      <c r="P4" s="18" t="s">
        <v>44</v>
      </c>
      <c r="Q4" s="18" t="s">
        <v>9</v>
      </c>
      <c r="R4" s="18"/>
      <c r="S4" s="18"/>
      <c r="T4" s="23"/>
    </row>
    <row r="5" s="2" customFormat="1" ht="32.4" spans="1:20">
      <c r="A5" s="24"/>
      <c r="B5" s="24">
        <v>1</v>
      </c>
      <c r="C5" s="25" t="s">
        <v>45</v>
      </c>
      <c r="D5" s="24" t="s">
        <v>46</v>
      </c>
      <c r="E5" s="26" t="s">
        <v>47</v>
      </c>
      <c r="F5" s="27" t="s">
        <v>48</v>
      </c>
      <c r="G5" s="28" t="s">
        <v>49</v>
      </c>
      <c r="H5" s="29">
        <f t="shared" ref="H5:H19" si="0">M5</f>
        <v>72</v>
      </c>
      <c r="I5" s="29"/>
      <c r="J5" s="29"/>
      <c r="K5" s="29"/>
      <c r="L5" s="29">
        <v>72</v>
      </c>
      <c r="M5" s="29">
        <f t="shared" ref="M5:M19" si="1">I5+J5+K5+L5</f>
        <v>72</v>
      </c>
      <c r="N5" s="30"/>
      <c r="O5" s="30"/>
      <c r="P5" s="30"/>
      <c r="Q5" s="30"/>
      <c r="R5" s="30"/>
      <c r="S5" s="24" t="s">
        <v>50</v>
      </c>
      <c r="T5" s="24" t="s">
        <v>51</v>
      </c>
    </row>
    <row r="6" s="2" customFormat="1" ht="32.4" spans="1:20">
      <c r="A6" s="24"/>
      <c r="B6" s="24">
        <v>2</v>
      </c>
      <c r="C6" s="25" t="s">
        <v>52</v>
      </c>
      <c r="D6" s="24" t="s">
        <v>53</v>
      </c>
      <c r="E6" s="26" t="s">
        <v>54</v>
      </c>
      <c r="F6" s="27" t="s">
        <v>48</v>
      </c>
      <c r="G6" s="28" t="s">
        <v>55</v>
      </c>
      <c r="H6" s="29">
        <f t="shared" si="0"/>
        <v>72</v>
      </c>
      <c r="I6" s="29"/>
      <c r="J6" s="29"/>
      <c r="K6" s="29"/>
      <c r="L6" s="29">
        <v>72</v>
      </c>
      <c r="M6" s="29">
        <f t="shared" si="1"/>
        <v>72</v>
      </c>
      <c r="N6" s="30"/>
      <c r="O6" s="30"/>
      <c r="P6" s="30"/>
      <c r="Q6" s="30"/>
      <c r="R6" s="30"/>
      <c r="S6" s="24" t="s">
        <v>56</v>
      </c>
      <c r="T6" s="24" t="s">
        <v>51</v>
      </c>
    </row>
    <row r="7" s="2" customFormat="1" ht="32.4" spans="1:20">
      <c r="A7" s="24"/>
      <c r="B7" s="24">
        <v>3</v>
      </c>
      <c r="C7" s="25" t="s">
        <v>57</v>
      </c>
      <c r="D7" s="24" t="s">
        <v>53</v>
      </c>
      <c r="E7" s="26" t="s">
        <v>58</v>
      </c>
      <c r="F7" s="27" t="s">
        <v>48</v>
      </c>
      <c r="G7" s="28" t="s">
        <v>59</v>
      </c>
      <c r="H7" s="29">
        <f t="shared" si="0"/>
        <v>77</v>
      </c>
      <c r="I7" s="29"/>
      <c r="J7" s="29"/>
      <c r="K7" s="29"/>
      <c r="L7" s="29">
        <v>77</v>
      </c>
      <c r="M7" s="29">
        <f t="shared" si="1"/>
        <v>77</v>
      </c>
      <c r="N7" s="30"/>
      <c r="O7" s="30"/>
      <c r="P7" s="30"/>
      <c r="Q7" s="30"/>
      <c r="R7" s="30"/>
      <c r="S7" s="24" t="s">
        <v>56</v>
      </c>
      <c r="T7" s="24" t="s">
        <v>51</v>
      </c>
    </row>
    <row r="8" s="2" customFormat="1" ht="32.4" spans="1:20">
      <c r="A8" s="24" t="s">
        <v>10</v>
      </c>
      <c r="B8" s="24">
        <v>4</v>
      </c>
      <c r="C8" s="25" t="s">
        <v>60</v>
      </c>
      <c r="D8" s="24" t="s">
        <v>53</v>
      </c>
      <c r="E8" s="26" t="s">
        <v>61</v>
      </c>
      <c r="F8" s="27" t="s">
        <v>48</v>
      </c>
      <c r="G8" s="28" t="s">
        <v>62</v>
      </c>
      <c r="H8" s="29">
        <f t="shared" si="0"/>
        <v>90</v>
      </c>
      <c r="I8" s="29"/>
      <c r="J8" s="29"/>
      <c r="K8" s="29"/>
      <c r="L8" s="29">
        <v>90</v>
      </c>
      <c r="M8" s="29">
        <f t="shared" si="1"/>
        <v>90</v>
      </c>
      <c r="N8" s="30"/>
      <c r="O8" s="30"/>
      <c r="P8" s="30"/>
      <c r="Q8" s="30"/>
      <c r="R8" s="30"/>
      <c r="S8" s="24" t="s">
        <v>50</v>
      </c>
      <c r="T8" s="24" t="s">
        <v>51</v>
      </c>
    </row>
    <row r="9" s="2" customFormat="1" ht="32.4" spans="1:20">
      <c r="A9" s="24"/>
      <c r="B9" s="24">
        <v>5</v>
      </c>
      <c r="C9" s="25" t="s">
        <v>63</v>
      </c>
      <c r="D9" s="24" t="s">
        <v>53</v>
      </c>
      <c r="E9" s="26" t="s">
        <v>64</v>
      </c>
      <c r="F9" s="27" t="s">
        <v>48</v>
      </c>
      <c r="G9" s="28" t="s">
        <v>65</v>
      </c>
      <c r="H9" s="29">
        <f t="shared" si="0"/>
        <v>230</v>
      </c>
      <c r="I9" s="29"/>
      <c r="J9" s="29"/>
      <c r="K9" s="29"/>
      <c r="L9" s="29">
        <v>230</v>
      </c>
      <c r="M9" s="29">
        <f t="shared" si="1"/>
        <v>230</v>
      </c>
      <c r="N9" s="30"/>
      <c r="O9" s="30"/>
      <c r="P9" s="30"/>
      <c r="Q9" s="30"/>
      <c r="R9" s="30"/>
      <c r="S9" s="24" t="s">
        <v>56</v>
      </c>
      <c r="T9" s="24" t="s">
        <v>51</v>
      </c>
    </row>
    <row r="10" s="2" customFormat="1" ht="32.4" spans="1:20">
      <c r="A10" s="24"/>
      <c r="B10" s="24">
        <v>6</v>
      </c>
      <c r="C10" s="25" t="s">
        <v>66</v>
      </c>
      <c r="D10" s="24" t="s">
        <v>53</v>
      </c>
      <c r="E10" s="26" t="s">
        <v>67</v>
      </c>
      <c r="F10" s="27" t="s">
        <v>48</v>
      </c>
      <c r="G10" s="28" t="s">
        <v>68</v>
      </c>
      <c r="H10" s="29">
        <f t="shared" si="0"/>
        <v>233</v>
      </c>
      <c r="I10" s="29"/>
      <c r="J10" s="29">
        <v>233</v>
      </c>
      <c r="K10" s="29"/>
      <c r="L10" s="29"/>
      <c r="M10" s="29">
        <f t="shared" si="1"/>
        <v>233</v>
      </c>
      <c r="N10" s="30"/>
      <c r="O10" s="30"/>
      <c r="P10" s="30"/>
      <c r="Q10" s="30"/>
      <c r="R10" s="30"/>
      <c r="S10" s="24" t="s">
        <v>56</v>
      </c>
      <c r="T10" s="24" t="s">
        <v>51</v>
      </c>
    </row>
    <row r="11" s="2" customFormat="1" ht="32.4" spans="1:20">
      <c r="A11" s="24"/>
      <c r="B11" s="24">
        <v>7</v>
      </c>
      <c r="C11" s="25" t="s">
        <v>69</v>
      </c>
      <c r="D11" s="24" t="s">
        <v>70</v>
      </c>
      <c r="E11" s="26" t="s">
        <v>71</v>
      </c>
      <c r="F11" s="27" t="s">
        <v>48</v>
      </c>
      <c r="G11" s="28" t="s">
        <v>72</v>
      </c>
      <c r="H11" s="29">
        <f t="shared" si="0"/>
        <v>12</v>
      </c>
      <c r="I11" s="31"/>
      <c r="J11" s="29"/>
      <c r="K11" s="29"/>
      <c r="L11" s="29">
        <v>12</v>
      </c>
      <c r="M11" s="29">
        <f t="shared" si="1"/>
        <v>12</v>
      </c>
      <c r="N11" s="30"/>
      <c r="O11" s="30"/>
      <c r="P11" s="30"/>
      <c r="Q11" s="30"/>
      <c r="R11" s="30"/>
      <c r="S11" s="24" t="s">
        <v>50</v>
      </c>
      <c r="T11" s="24" t="s">
        <v>51</v>
      </c>
    </row>
    <row r="12" s="2" customFormat="1" ht="32.4" spans="1:20">
      <c r="A12" s="24"/>
      <c r="B12" s="24">
        <v>8</v>
      </c>
      <c r="C12" s="25" t="s">
        <v>73</v>
      </c>
      <c r="D12" s="24" t="s">
        <v>70</v>
      </c>
      <c r="E12" s="26" t="s">
        <v>74</v>
      </c>
      <c r="F12" s="27" t="s">
        <v>48</v>
      </c>
      <c r="G12" s="28" t="s">
        <v>75</v>
      </c>
      <c r="H12" s="29">
        <f t="shared" si="0"/>
        <v>73.2</v>
      </c>
      <c r="I12" s="31"/>
      <c r="J12" s="29"/>
      <c r="K12" s="29"/>
      <c r="L12" s="29">
        <v>73.2</v>
      </c>
      <c r="M12" s="29">
        <f t="shared" si="1"/>
        <v>73.2</v>
      </c>
      <c r="N12" s="30"/>
      <c r="O12" s="30"/>
      <c r="P12" s="30"/>
      <c r="Q12" s="30"/>
      <c r="R12" s="30"/>
      <c r="S12" s="24" t="s">
        <v>50</v>
      </c>
      <c r="T12" s="24" t="s">
        <v>51</v>
      </c>
    </row>
    <row r="13" s="2" customFormat="1" ht="32.4" spans="1:20">
      <c r="A13" s="24"/>
      <c r="B13" s="24">
        <v>9</v>
      </c>
      <c r="C13" s="25" t="s">
        <v>76</v>
      </c>
      <c r="D13" s="24" t="s">
        <v>70</v>
      </c>
      <c r="E13" s="26" t="s">
        <v>77</v>
      </c>
      <c r="F13" s="27" t="s">
        <v>48</v>
      </c>
      <c r="G13" s="28" t="s">
        <v>78</v>
      </c>
      <c r="H13" s="29">
        <f t="shared" si="0"/>
        <v>72</v>
      </c>
      <c r="I13" s="31"/>
      <c r="J13" s="29"/>
      <c r="K13" s="29"/>
      <c r="L13" s="29">
        <v>72</v>
      </c>
      <c r="M13" s="29">
        <f t="shared" si="1"/>
        <v>72</v>
      </c>
      <c r="N13" s="30"/>
      <c r="O13" s="30"/>
      <c r="P13" s="30"/>
      <c r="Q13" s="30"/>
      <c r="R13" s="30"/>
      <c r="S13" s="24" t="s">
        <v>50</v>
      </c>
      <c r="T13" s="24" t="s">
        <v>51</v>
      </c>
    </row>
    <row r="14" s="2" customFormat="1" ht="32.4" spans="1:20">
      <c r="A14" s="24"/>
      <c r="B14" s="24">
        <v>10</v>
      </c>
      <c r="C14" s="25" t="s">
        <v>79</v>
      </c>
      <c r="D14" s="24" t="s">
        <v>70</v>
      </c>
      <c r="E14" s="26" t="s">
        <v>80</v>
      </c>
      <c r="F14" s="27" t="s">
        <v>48</v>
      </c>
      <c r="G14" s="28" t="s">
        <v>75</v>
      </c>
      <c r="H14" s="29">
        <f t="shared" si="0"/>
        <v>130</v>
      </c>
      <c r="I14" s="31"/>
      <c r="J14" s="29"/>
      <c r="K14" s="29"/>
      <c r="L14" s="29">
        <v>130</v>
      </c>
      <c r="M14" s="29">
        <f t="shared" si="1"/>
        <v>130</v>
      </c>
      <c r="N14" s="30"/>
      <c r="O14" s="30"/>
      <c r="P14" s="30"/>
      <c r="Q14" s="30"/>
      <c r="R14" s="30"/>
      <c r="S14" s="24" t="s">
        <v>56</v>
      </c>
      <c r="T14" s="24" t="s">
        <v>51</v>
      </c>
    </row>
    <row r="15" s="2" customFormat="1" ht="32.4" spans="1:20">
      <c r="A15" s="24"/>
      <c r="B15" s="24">
        <v>11</v>
      </c>
      <c r="C15" s="25" t="s">
        <v>81</v>
      </c>
      <c r="D15" s="24" t="s">
        <v>70</v>
      </c>
      <c r="E15" s="26" t="s">
        <v>82</v>
      </c>
      <c r="F15" s="27" t="s">
        <v>48</v>
      </c>
      <c r="G15" s="28" t="s">
        <v>83</v>
      </c>
      <c r="H15" s="29">
        <f t="shared" si="0"/>
        <v>260</v>
      </c>
      <c r="I15" s="29"/>
      <c r="J15" s="29">
        <v>260</v>
      </c>
      <c r="K15" s="29"/>
      <c r="L15" s="29"/>
      <c r="M15" s="29">
        <f t="shared" si="1"/>
        <v>260</v>
      </c>
      <c r="N15" s="30"/>
      <c r="O15" s="30"/>
      <c r="P15" s="30"/>
      <c r="Q15" s="30"/>
      <c r="R15" s="30"/>
      <c r="S15" s="24" t="s">
        <v>56</v>
      </c>
      <c r="T15" s="24" t="s">
        <v>51</v>
      </c>
    </row>
    <row r="16" s="2" customFormat="1" ht="43.2" spans="1:20">
      <c r="A16" s="24"/>
      <c r="B16" s="24">
        <v>12</v>
      </c>
      <c r="C16" s="25" t="s">
        <v>84</v>
      </c>
      <c r="D16" s="24" t="s">
        <v>85</v>
      </c>
      <c r="E16" s="26" t="s">
        <v>86</v>
      </c>
      <c r="F16" s="27" t="s">
        <v>48</v>
      </c>
      <c r="G16" s="28" t="s">
        <v>87</v>
      </c>
      <c r="H16" s="29">
        <f t="shared" si="0"/>
        <v>71</v>
      </c>
      <c r="I16" s="29"/>
      <c r="J16" s="29">
        <v>71</v>
      </c>
      <c r="K16" s="29"/>
      <c r="L16" s="29"/>
      <c r="M16" s="29">
        <f t="shared" si="1"/>
        <v>71</v>
      </c>
      <c r="N16" s="30"/>
      <c r="O16" s="30"/>
      <c r="P16" s="30"/>
      <c r="Q16" s="30"/>
      <c r="R16" s="30"/>
      <c r="S16" s="24" t="s">
        <v>88</v>
      </c>
      <c r="T16" s="24" t="s">
        <v>51</v>
      </c>
    </row>
    <row r="17" s="2" customFormat="1" ht="32.4" spans="1:20">
      <c r="A17" s="24"/>
      <c r="B17" s="24">
        <v>13</v>
      </c>
      <c r="C17" s="25" t="s">
        <v>89</v>
      </c>
      <c r="D17" s="24" t="s">
        <v>85</v>
      </c>
      <c r="E17" s="26" t="s">
        <v>90</v>
      </c>
      <c r="F17" s="27" t="s">
        <v>48</v>
      </c>
      <c r="G17" s="28" t="s">
        <v>62</v>
      </c>
      <c r="H17" s="29">
        <f t="shared" si="0"/>
        <v>126</v>
      </c>
      <c r="I17" s="29">
        <v>126</v>
      </c>
      <c r="J17" s="29"/>
      <c r="K17" s="29"/>
      <c r="L17" s="29"/>
      <c r="M17" s="29">
        <f t="shared" si="1"/>
        <v>126</v>
      </c>
      <c r="N17" s="30"/>
      <c r="O17" s="30"/>
      <c r="P17" s="30"/>
      <c r="Q17" s="30"/>
      <c r="R17" s="30"/>
      <c r="S17" s="24" t="s">
        <v>88</v>
      </c>
      <c r="T17" s="24" t="s">
        <v>51</v>
      </c>
    </row>
    <row r="18" s="2" customFormat="1" ht="32.4" spans="1:20">
      <c r="A18" s="24"/>
      <c r="B18" s="24">
        <v>14</v>
      </c>
      <c r="C18" s="25" t="s">
        <v>91</v>
      </c>
      <c r="D18" s="24" t="s">
        <v>85</v>
      </c>
      <c r="E18" s="26" t="s">
        <v>92</v>
      </c>
      <c r="F18" s="27" t="s">
        <v>48</v>
      </c>
      <c r="G18" s="28" t="s">
        <v>93</v>
      </c>
      <c r="H18" s="29">
        <f t="shared" si="0"/>
        <v>191.8</v>
      </c>
      <c r="I18" s="29"/>
      <c r="J18" s="29">
        <v>191.8</v>
      </c>
      <c r="K18" s="29"/>
      <c r="L18" s="29"/>
      <c r="M18" s="29">
        <f t="shared" si="1"/>
        <v>191.8</v>
      </c>
      <c r="N18" s="30"/>
      <c r="O18" s="30"/>
      <c r="P18" s="30"/>
      <c r="Q18" s="30"/>
      <c r="R18" s="30"/>
      <c r="S18" s="24" t="s">
        <v>88</v>
      </c>
      <c r="T18" s="24" t="s">
        <v>51</v>
      </c>
    </row>
    <row r="19" s="2" customFormat="1" ht="32.4" spans="1:20">
      <c r="A19" s="24"/>
      <c r="B19" s="24">
        <v>15</v>
      </c>
      <c r="C19" s="25" t="s">
        <v>94</v>
      </c>
      <c r="D19" s="24" t="s">
        <v>85</v>
      </c>
      <c r="E19" s="26" t="s">
        <v>95</v>
      </c>
      <c r="F19" s="27" t="s">
        <v>48</v>
      </c>
      <c r="G19" s="28" t="s">
        <v>96</v>
      </c>
      <c r="H19" s="29">
        <f t="shared" si="0"/>
        <v>163</v>
      </c>
      <c r="I19" s="29">
        <v>163</v>
      </c>
      <c r="J19" s="29"/>
      <c r="K19" s="29"/>
      <c r="L19" s="29"/>
      <c r="M19" s="29">
        <f t="shared" si="1"/>
        <v>163</v>
      </c>
      <c r="N19" s="30"/>
      <c r="O19" s="30"/>
      <c r="P19" s="30"/>
      <c r="Q19" s="30"/>
      <c r="R19" s="30"/>
      <c r="S19" s="24" t="s">
        <v>88</v>
      </c>
      <c r="T19" s="24" t="s">
        <v>51</v>
      </c>
    </row>
    <row r="20" s="2" customFormat="1" ht="32.4" spans="1:20">
      <c r="A20" s="24"/>
      <c r="B20" s="24">
        <v>16</v>
      </c>
      <c r="C20" s="25" t="s">
        <v>97</v>
      </c>
      <c r="D20" s="24" t="s">
        <v>85</v>
      </c>
      <c r="E20" s="26" t="s">
        <v>98</v>
      </c>
      <c r="F20" s="27" t="s">
        <v>48</v>
      </c>
      <c r="G20" s="28" t="s">
        <v>99</v>
      </c>
      <c r="H20" s="29">
        <f t="shared" ref="H20:H83" si="2">M20</f>
        <v>167</v>
      </c>
      <c r="I20" s="29">
        <v>167</v>
      </c>
      <c r="J20" s="29"/>
      <c r="K20" s="29"/>
      <c r="L20" s="29"/>
      <c r="M20" s="29">
        <f t="shared" ref="M20:M83" si="3">I20+J20+K20+L20</f>
        <v>167</v>
      </c>
      <c r="N20" s="30"/>
      <c r="O20" s="30"/>
      <c r="P20" s="30"/>
      <c r="Q20" s="30"/>
      <c r="R20" s="30"/>
      <c r="S20" s="24" t="s">
        <v>88</v>
      </c>
      <c r="T20" s="24" t="s">
        <v>51</v>
      </c>
    </row>
    <row r="21" s="2" customFormat="1" ht="32.4" spans="1:20">
      <c r="A21" s="24"/>
      <c r="B21" s="24">
        <v>17</v>
      </c>
      <c r="C21" s="25" t="s">
        <v>100</v>
      </c>
      <c r="D21" s="24" t="s">
        <v>101</v>
      </c>
      <c r="E21" s="26" t="s">
        <v>102</v>
      </c>
      <c r="F21" s="27" t="s">
        <v>48</v>
      </c>
      <c r="G21" s="28" t="s">
        <v>103</v>
      </c>
      <c r="H21" s="29">
        <f t="shared" si="2"/>
        <v>168</v>
      </c>
      <c r="I21" s="31"/>
      <c r="J21" s="29"/>
      <c r="K21" s="29"/>
      <c r="L21" s="29">
        <v>168</v>
      </c>
      <c r="M21" s="29">
        <f t="shared" si="3"/>
        <v>168</v>
      </c>
      <c r="N21" s="30"/>
      <c r="O21" s="30"/>
      <c r="P21" s="30"/>
      <c r="Q21" s="30"/>
      <c r="R21" s="30"/>
      <c r="S21" s="24" t="s">
        <v>88</v>
      </c>
      <c r="T21" s="24" t="s">
        <v>51</v>
      </c>
    </row>
    <row r="22" s="2" customFormat="1" ht="32.4" spans="1:20">
      <c r="A22" s="24"/>
      <c r="B22" s="24">
        <v>18</v>
      </c>
      <c r="C22" s="25" t="s">
        <v>104</v>
      </c>
      <c r="D22" s="24" t="s">
        <v>105</v>
      </c>
      <c r="E22" s="26" t="s">
        <v>106</v>
      </c>
      <c r="F22" s="27" t="s">
        <v>48</v>
      </c>
      <c r="G22" s="28" t="s">
        <v>107</v>
      </c>
      <c r="H22" s="29">
        <f t="shared" si="2"/>
        <v>60</v>
      </c>
      <c r="I22" s="31">
        <v>47.5</v>
      </c>
      <c r="J22" s="29"/>
      <c r="K22" s="29"/>
      <c r="L22" s="29">
        <v>12.5</v>
      </c>
      <c r="M22" s="29">
        <f t="shared" si="3"/>
        <v>60</v>
      </c>
      <c r="N22" s="30"/>
      <c r="O22" s="30"/>
      <c r="P22" s="30"/>
      <c r="Q22" s="30"/>
      <c r="R22" s="30"/>
      <c r="S22" s="24" t="s">
        <v>88</v>
      </c>
      <c r="T22" s="24" t="s">
        <v>51</v>
      </c>
    </row>
    <row r="23" s="2" customFormat="1" ht="32.4" spans="1:20">
      <c r="A23" s="24"/>
      <c r="B23" s="24">
        <v>19</v>
      </c>
      <c r="C23" s="25" t="s">
        <v>108</v>
      </c>
      <c r="D23" s="24" t="s">
        <v>105</v>
      </c>
      <c r="E23" s="26" t="s">
        <v>109</v>
      </c>
      <c r="F23" s="27" t="s">
        <v>48</v>
      </c>
      <c r="G23" s="28" t="s">
        <v>110</v>
      </c>
      <c r="H23" s="29">
        <f t="shared" si="2"/>
        <v>180</v>
      </c>
      <c r="I23" s="31">
        <v>180</v>
      </c>
      <c r="J23" s="29"/>
      <c r="K23" s="29"/>
      <c r="L23" s="29"/>
      <c r="M23" s="29">
        <f t="shared" si="3"/>
        <v>180</v>
      </c>
      <c r="N23" s="30"/>
      <c r="O23" s="30"/>
      <c r="P23" s="30"/>
      <c r="Q23" s="30"/>
      <c r="R23" s="30"/>
      <c r="S23" s="24" t="s">
        <v>88</v>
      </c>
      <c r="T23" s="24" t="s">
        <v>51</v>
      </c>
    </row>
    <row r="24" s="2" customFormat="1" ht="32.4" spans="1:20">
      <c r="A24" s="24"/>
      <c r="B24" s="24">
        <v>20</v>
      </c>
      <c r="C24" s="25" t="s">
        <v>111</v>
      </c>
      <c r="D24" s="24" t="s">
        <v>112</v>
      </c>
      <c r="E24" s="26" t="s">
        <v>113</v>
      </c>
      <c r="F24" s="27" t="s">
        <v>48</v>
      </c>
      <c r="G24" s="28" t="s">
        <v>68</v>
      </c>
      <c r="H24" s="29">
        <f t="shared" si="2"/>
        <v>195</v>
      </c>
      <c r="I24" s="29">
        <v>195</v>
      </c>
      <c r="J24" s="29"/>
      <c r="K24" s="29"/>
      <c r="L24" s="29"/>
      <c r="M24" s="29">
        <f t="shared" si="3"/>
        <v>195</v>
      </c>
      <c r="N24" s="30"/>
      <c r="O24" s="30"/>
      <c r="P24" s="30"/>
      <c r="Q24" s="30"/>
      <c r="R24" s="30"/>
      <c r="S24" s="24" t="s">
        <v>88</v>
      </c>
      <c r="T24" s="24" t="s">
        <v>51</v>
      </c>
    </row>
    <row r="25" s="2" customFormat="1" ht="43.2" spans="1:20">
      <c r="A25" s="24" t="s">
        <v>10</v>
      </c>
      <c r="B25" s="24">
        <v>21</v>
      </c>
      <c r="C25" s="25" t="s">
        <v>114</v>
      </c>
      <c r="D25" s="24" t="s">
        <v>112</v>
      </c>
      <c r="E25" s="26" t="s">
        <v>115</v>
      </c>
      <c r="F25" s="27" t="s">
        <v>48</v>
      </c>
      <c r="G25" s="28" t="s">
        <v>99</v>
      </c>
      <c r="H25" s="29">
        <f t="shared" si="2"/>
        <v>359</v>
      </c>
      <c r="I25" s="29">
        <v>359</v>
      </c>
      <c r="J25" s="29"/>
      <c r="K25" s="29"/>
      <c r="L25" s="29"/>
      <c r="M25" s="29">
        <f t="shared" si="3"/>
        <v>359</v>
      </c>
      <c r="N25" s="30"/>
      <c r="O25" s="30"/>
      <c r="P25" s="30"/>
      <c r="Q25" s="30"/>
      <c r="R25" s="30"/>
      <c r="S25" s="24" t="s">
        <v>88</v>
      </c>
      <c r="T25" s="24" t="s">
        <v>51</v>
      </c>
    </row>
    <row r="26" s="2" customFormat="1" ht="32.4" spans="1:20">
      <c r="A26" s="24"/>
      <c r="B26" s="24">
        <v>22</v>
      </c>
      <c r="C26" s="25" t="s">
        <v>116</v>
      </c>
      <c r="D26" s="24" t="s">
        <v>117</v>
      </c>
      <c r="E26" s="26" t="s">
        <v>118</v>
      </c>
      <c r="F26" s="27" t="s">
        <v>48</v>
      </c>
      <c r="G26" s="28" t="s">
        <v>119</v>
      </c>
      <c r="H26" s="29">
        <f t="shared" si="2"/>
        <v>52</v>
      </c>
      <c r="I26" s="29">
        <v>52</v>
      </c>
      <c r="J26" s="29"/>
      <c r="K26" s="29"/>
      <c r="L26" s="29"/>
      <c r="M26" s="29">
        <f t="shared" si="3"/>
        <v>52</v>
      </c>
      <c r="N26" s="30"/>
      <c r="O26" s="30"/>
      <c r="P26" s="30"/>
      <c r="Q26" s="30"/>
      <c r="R26" s="30"/>
      <c r="S26" s="24" t="s">
        <v>88</v>
      </c>
      <c r="T26" s="24" t="s">
        <v>51</v>
      </c>
    </row>
    <row r="27" s="2" customFormat="1" ht="32.4" spans="1:20">
      <c r="A27" s="24"/>
      <c r="B27" s="24">
        <v>23</v>
      </c>
      <c r="C27" s="25" t="s">
        <v>120</v>
      </c>
      <c r="D27" s="24" t="s">
        <v>117</v>
      </c>
      <c r="E27" s="26" t="s">
        <v>121</v>
      </c>
      <c r="F27" s="27" t="s">
        <v>48</v>
      </c>
      <c r="G27" s="28" t="s">
        <v>122</v>
      </c>
      <c r="H27" s="29">
        <f t="shared" si="2"/>
        <v>299</v>
      </c>
      <c r="I27" s="29">
        <v>299</v>
      </c>
      <c r="J27" s="29"/>
      <c r="K27" s="29"/>
      <c r="L27" s="29"/>
      <c r="M27" s="29">
        <f t="shared" si="3"/>
        <v>299</v>
      </c>
      <c r="N27" s="30"/>
      <c r="O27" s="30"/>
      <c r="P27" s="30"/>
      <c r="Q27" s="30"/>
      <c r="R27" s="30"/>
      <c r="S27" s="24" t="s">
        <v>88</v>
      </c>
      <c r="T27" s="24" t="s">
        <v>51</v>
      </c>
    </row>
    <row r="28" s="2" customFormat="1" ht="32.4" spans="1:20">
      <c r="A28" s="24"/>
      <c r="B28" s="24">
        <v>24</v>
      </c>
      <c r="C28" s="25" t="s">
        <v>123</v>
      </c>
      <c r="D28" s="24" t="s">
        <v>124</v>
      </c>
      <c r="E28" s="26" t="s">
        <v>125</v>
      </c>
      <c r="F28" s="27" t="s">
        <v>48</v>
      </c>
      <c r="G28" s="28" t="s">
        <v>126</v>
      </c>
      <c r="H28" s="29">
        <f t="shared" si="2"/>
        <v>126</v>
      </c>
      <c r="I28" s="29">
        <v>126</v>
      </c>
      <c r="J28" s="29"/>
      <c r="K28" s="29"/>
      <c r="L28" s="29"/>
      <c r="M28" s="29">
        <f t="shared" si="3"/>
        <v>126</v>
      </c>
      <c r="N28" s="30"/>
      <c r="O28" s="30"/>
      <c r="P28" s="30"/>
      <c r="Q28" s="30"/>
      <c r="R28" s="30"/>
      <c r="S28" s="24" t="s">
        <v>88</v>
      </c>
      <c r="T28" s="24" t="s">
        <v>51</v>
      </c>
    </row>
    <row r="29" s="2" customFormat="1" ht="32.4" spans="1:20">
      <c r="A29" s="24"/>
      <c r="B29" s="24">
        <v>25</v>
      </c>
      <c r="C29" s="25" t="s">
        <v>127</v>
      </c>
      <c r="D29" s="24" t="s">
        <v>128</v>
      </c>
      <c r="E29" s="26" t="s">
        <v>129</v>
      </c>
      <c r="F29" s="27" t="s">
        <v>48</v>
      </c>
      <c r="G29" s="28" t="s">
        <v>130</v>
      </c>
      <c r="H29" s="29">
        <f t="shared" si="2"/>
        <v>99.5</v>
      </c>
      <c r="I29" s="29">
        <v>99.5</v>
      </c>
      <c r="J29" s="29"/>
      <c r="K29" s="29"/>
      <c r="L29" s="29"/>
      <c r="M29" s="29">
        <f t="shared" si="3"/>
        <v>99.5</v>
      </c>
      <c r="N29" s="30"/>
      <c r="O29" s="30"/>
      <c r="P29" s="30"/>
      <c r="Q29" s="30"/>
      <c r="R29" s="30"/>
      <c r="S29" s="24" t="s">
        <v>88</v>
      </c>
      <c r="T29" s="24" t="s">
        <v>51</v>
      </c>
    </row>
    <row r="30" s="2" customFormat="1" ht="32.4" spans="1:20">
      <c r="A30" s="24"/>
      <c r="B30" s="24">
        <v>26</v>
      </c>
      <c r="C30" s="25" t="s">
        <v>131</v>
      </c>
      <c r="D30" s="24" t="s">
        <v>128</v>
      </c>
      <c r="E30" s="26" t="s">
        <v>132</v>
      </c>
      <c r="F30" s="27" t="s">
        <v>48</v>
      </c>
      <c r="G30" s="28" t="s">
        <v>133</v>
      </c>
      <c r="H30" s="29">
        <f t="shared" si="2"/>
        <v>47</v>
      </c>
      <c r="I30" s="29">
        <v>47</v>
      </c>
      <c r="J30" s="29"/>
      <c r="K30" s="29"/>
      <c r="L30" s="29"/>
      <c r="M30" s="29">
        <f t="shared" si="3"/>
        <v>47</v>
      </c>
      <c r="N30" s="30"/>
      <c r="O30" s="30"/>
      <c r="P30" s="30"/>
      <c r="Q30" s="30"/>
      <c r="R30" s="30"/>
      <c r="S30" s="24" t="s">
        <v>88</v>
      </c>
      <c r="T30" s="24" t="s">
        <v>51</v>
      </c>
    </row>
    <row r="31" s="2" customFormat="1" ht="32.4" spans="1:20">
      <c r="A31" s="24"/>
      <c r="B31" s="24">
        <v>27</v>
      </c>
      <c r="C31" s="25" t="s">
        <v>134</v>
      </c>
      <c r="D31" s="24" t="s">
        <v>128</v>
      </c>
      <c r="E31" s="26" t="s">
        <v>135</v>
      </c>
      <c r="F31" s="27" t="s">
        <v>48</v>
      </c>
      <c r="G31" s="28" t="s">
        <v>136</v>
      </c>
      <c r="H31" s="29">
        <f t="shared" si="2"/>
        <v>13</v>
      </c>
      <c r="I31" s="31">
        <v>13</v>
      </c>
      <c r="J31" s="29"/>
      <c r="K31" s="29"/>
      <c r="L31" s="29"/>
      <c r="M31" s="29">
        <f t="shared" si="3"/>
        <v>13</v>
      </c>
      <c r="N31" s="30"/>
      <c r="O31" s="30"/>
      <c r="P31" s="30"/>
      <c r="Q31" s="30"/>
      <c r="R31" s="30"/>
      <c r="S31" s="24" t="s">
        <v>88</v>
      </c>
      <c r="T31" s="24" t="s">
        <v>51</v>
      </c>
    </row>
    <row r="32" s="2" customFormat="1" ht="32.4" spans="1:20">
      <c r="A32" s="24"/>
      <c r="B32" s="24">
        <v>28</v>
      </c>
      <c r="C32" s="25" t="s">
        <v>137</v>
      </c>
      <c r="D32" s="24" t="s">
        <v>128</v>
      </c>
      <c r="E32" s="26" t="s">
        <v>138</v>
      </c>
      <c r="F32" s="27" t="s">
        <v>48</v>
      </c>
      <c r="G32" s="28" t="s">
        <v>139</v>
      </c>
      <c r="H32" s="29">
        <f t="shared" si="2"/>
        <v>115</v>
      </c>
      <c r="I32" s="29">
        <v>115</v>
      </c>
      <c r="J32" s="29"/>
      <c r="K32" s="29"/>
      <c r="L32" s="29"/>
      <c r="M32" s="29">
        <f t="shared" si="3"/>
        <v>115</v>
      </c>
      <c r="N32" s="30"/>
      <c r="O32" s="30"/>
      <c r="P32" s="30"/>
      <c r="Q32" s="30"/>
      <c r="R32" s="30"/>
      <c r="S32" s="24" t="s">
        <v>88</v>
      </c>
      <c r="T32" s="24" t="s">
        <v>51</v>
      </c>
    </row>
    <row r="33" s="2" customFormat="1" ht="32.4" spans="1:20">
      <c r="A33" s="24"/>
      <c r="B33" s="24">
        <v>29</v>
      </c>
      <c r="C33" s="25" t="s">
        <v>140</v>
      </c>
      <c r="D33" s="24" t="s">
        <v>128</v>
      </c>
      <c r="E33" s="26" t="s">
        <v>141</v>
      </c>
      <c r="F33" s="27" t="s">
        <v>48</v>
      </c>
      <c r="G33" s="28" t="s">
        <v>142</v>
      </c>
      <c r="H33" s="29">
        <f t="shared" si="2"/>
        <v>168</v>
      </c>
      <c r="I33" s="29">
        <v>168</v>
      </c>
      <c r="J33" s="29"/>
      <c r="K33" s="29"/>
      <c r="L33" s="29"/>
      <c r="M33" s="29">
        <f t="shared" si="3"/>
        <v>168</v>
      </c>
      <c r="N33" s="30"/>
      <c r="O33" s="30"/>
      <c r="P33" s="30"/>
      <c r="Q33" s="30"/>
      <c r="R33" s="30"/>
      <c r="S33" s="24" t="s">
        <v>88</v>
      </c>
      <c r="T33" s="24" t="s">
        <v>51</v>
      </c>
    </row>
    <row r="34" s="2" customFormat="1" ht="32.4" spans="1:20">
      <c r="A34" s="24"/>
      <c r="B34" s="24">
        <v>30</v>
      </c>
      <c r="C34" s="25" t="s">
        <v>143</v>
      </c>
      <c r="D34" s="24" t="s">
        <v>144</v>
      </c>
      <c r="E34" s="26" t="s">
        <v>145</v>
      </c>
      <c r="F34" s="27" t="s">
        <v>48</v>
      </c>
      <c r="G34" s="28" t="s">
        <v>146</v>
      </c>
      <c r="H34" s="29">
        <f t="shared" si="2"/>
        <v>121</v>
      </c>
      <c r="I34" s="29">
        <v>121</v>
      </c>
      <c r="J34" s="29"/>
      <c r="K34" s="29"/>
      <c r="L34" s="29"/>
      <c r="M34" s="29">
        <f t="shared" si="3"/>
        <v>121</v>
      </c>
      <c r="N34" s="30"/>
      <c r="O34" s="30"/>
      <c r="P34" s="30"/>
      <c r="Q34" s="30"/>
      <c r="R34" s="30"/>
      <c r="S34" s="24" t="s">
        <v>88</v>
      </c>
      <c r="T34" s="24" t="s">
        <v>51</v>
      </c>
    </row>
    <row r="35" s="2" customFormat="1" ht="32.4" spans="1:20">
      <c r="A35" s="24"/>
      <c r="B35" s="24">
        <v>31</v>
      </c>
      <c r="C35" s="25" t="s">
        <v>147</v>
      </c>
      <c r="D35" s="24" t="s">
        <v>144</v>
      </c>
      <c r="E35" s="26" t="s">
        <v>148</v>
      </c>
      <c r="F35" s="27" t="s">
        <v>48</v>
      </c>
      <c r="G35" s="28" t="s">
        <v>149</v>
      </c>
      <c r="H35" s="29">
        <f t="shared" si="2"/>
        <v>155</v>
      </c>
      <c r="I35" s="29">
        <v>155</v>
      </c>
      <c r="J35" s="29"/>
      <c r="K35" s="29"/>
      <c r="L35" s="29"/>
      <c r="M35" s="29">
        <f t="shared" si="3"/>
        <v>155</v>
      </c>
      <c r="N35" s="30"/>
      <c r="O35" s="30"/>
      <c r="P35" s="30"/>
      <c r="Q35" s="30"/>
      <c r="R35" s="30"/>
      <c r="S35" s="24" t="s">
        <v>88</v>
      </c>
      <c r="T35" s="24" t="s">
        <v>51</v>
      </c>
    </row>
    <row r="36" s="2" customFormat="1" ht="32.4" spans="1:20">
      <c r="A36" s="24"/>
      <c r="B36" s="24">
        <v>32</v>
      </c>
      <c r="C36" s="25" t="s">
        <v>150</v>
      </c>
      <c r="D36" s="24" t="s">
        <v>144</v>
      </c>
      <c r="E36" s="26" t="s">
        <v>151</v>
      </c>
      <c r="F36" s="27" t="s">
        <v>48</v>
      </c>
      <c r="G36" s="28" t="s">
        <v>152</v>
      </c>
      <c r="H36" s="29">
        <f t="shared" si="2"/>
        <v>177</v>
      </c>
      <c r="I36" s="29">
        <v>177</v>
      </c>
      <c r="J36" s="29"/>
      <c r="K36" s="29"/>
      <c r="L36" s="29"/>
      <c r="M36" s="29">
        <f t="shared" si="3"/>
        <v>177</v>
      </c>
      <c r="N36" s="30"/>
      <c r="O36" s="30"/>
      <c r="P36" s="30"/>
      <c r="Q36" s="30"/>
      <c r="R36" s="30"/>
      <c r="S36" s="24" t="s">
        <v>88</v>
      </c>
      <c r="T36" s="24" t="s">
        <v>51</v>
      </c>
    </row>
    <row r="37" s="2" customFormat="1" ht="29.25" customHeight="1" spans="1:20">
      <c r="A37" s="24"/>
      <c r="B37" s="24">
        <v>33</v>
      </c>
      <c r="C37" s="25" t="s">
        <v>153</v>
      </c>
      <c r="D37" s="24" t="s">
        <v>154</v>
      </c>
      <c r="E37" s="26" t="s">
        <v>155</v>
      </c>
      <c r="F37" s="27" t="s">
        <v>48</v>
      </c>
      <c r="G37" s="28" t="s">
        <v>156</v>
      </c>
      <c r="H37" s="29">
        <f t="shared" si="2"/>
        <v>93</v>
      </c>
      <c r="I37" s="31">
        <v>93</v>
      </c>
      <c r="J37" s="29"/>
      <c r="K37" s="29"/>
      <c r="L37" s="29"/>
      <c r="M37" s="29">
        <f t="shared" si="3"/>
        <v>93</v>
      </c>
      <c r="N37" s="30"/>
      <c r="O37" s="30"/>
      <c r="P37" s="30"/>
      <c r="Q37" s="30"/>
      <c r="R37" s="30"/>
      <c r="S37" s="24" t="s">
        <v>88</v>
      </c>
      <c r="T37" s="24" t="s">
        <v>51</v>
      </c>
    </row>
    <row r="38" s="2" customFormat="1" ht="34.5" customHeight="1" spans="1:20">
      <c r="A38" s="24"/>
      <c r="B38" s="24">
        <v>34</v>
      </c>
      <c r="C38" s="25" t="s">
        <v>157</v>
      </c>
      <c r="D38" s="24" t="s">
        <v>154</v>
      </c>
      <c r="E38" s="26" t="s">
        <v>158</v>
      </c>
      <c r="F38" s="27" t="s">
        <v>48</v>
      </c>
      <c r="G38" s="28" t="s">
        <v>159</v>
      </c>
      <c r="H38" s="29">
        <f t="shared" si="2"/>
        <v>120</v>
      </c>
      <c r="I38" s="31">
        <v>120</v>
      </c>
      <c r="J38" s="29"/>
      <c r="K38" s="29"/>
      <c r="L38" s="29"/>
      <c r="M38" s="29">
        <f t="shared" si="3"/>
        <v>120</v>
      </c>
      <c r="N38" s="30"/>
      <c r="O38" s="30"/>
      <c r="P38" s="30"/>
      <c r="Q38" s="30"/>
      <c r="R38" s="30"/>
      <c r="S38" s="24" t="s">
        <v>88</v>
      </c>
      <c r="T38" s="24" t="s">
        <v>51</v>
      </c>
    </row>
    <row r="39" s="2" customFormat="1" ht="57.95" customHeight="1" spans="1:20">
      <c r="A39" s="24"/>
      <c r="B39" s="24">
        <v>35</v>
      </c>
      <c r="C39" s="25" t="s">
        <v>160</v>
      </c>
      <c r="D39" s="24" t="s">
        <v>154</v>
      </c>
      <c r="E39" s="26" t="s">
        <v>161</v>
      </c>
      <c r="F39" s="27" t="s">
        <v>48</v>
      </c>
      <c r="G39" s="28" t="s">
        <v>162</v>
      </c>
      <c r="H39" s="29">
        <f t="shared" si="2"/>
        <v>150</v>
      </c>
      <c r="I39" s="31">
        <v>150</v>
      </c>
      <c r="J39" s="29"/>
      <c r="K39" s="29"/>
      <c r="L39" s="29"/>
      <c r="M39" s="29">
        <f t="shared" si="3"/>
        <v>150</v>
      </c>
      <c r="N39" s="30"/>
      <c r="O39" s="30"/>
      <c r="P39" s="30"/>
      <c r="Q39" s="30"/>
      <c r="R39" s="30"/>
      <c r="S39" s="24" t="s">
        <v>88</v>
      </c>
      <c r="T39" s="24" t="s">
        <v>51</v>
      </c>
    </row>
    <row r="40" s="2" customFormat="1" ht="48.75" customHeight="1" spans="1:20">
      <c r="A40" s="24" t="s">
        <v>10</v>
      </c>
      <c r="B40" s="24">
        <v>36</v>
      </c>
      <c r="C40" s="25" t="s">
        <v>163</v>
      </c>
      <c r="D40" s="24" t="s">
        <v>164</v>
      </c>
      <c r="E40" s="26" t="s">
        <v>165</v>
      </c>
      <c r="F40" s="27" t="s">
        <v>48</v>
      </c>
      <c r="G40" s="28" t="s">
        <v>62</v>
      </c>
      <c r="H40" s="29">
        <f t="shared" si="2"/>
        <v>216</v>
      </c>
      <c r="I40" s="29">
        <v>216</v>
      </c>
      <c r="J40" s="29"/>
      <c r="K40" s="29"/>
      <c r="L40" s="29"/>
      <c r="M40" s="29">
        <f t="shared" si="3"/>
        <v>216</v>
      </c>
      <c r="N40" s="30"/>
      <c r="O40" s="30"/>
      <c r="P40" s="30"/>
      <c r="Q40" s="30"/>
      <c r="R40" s="30"/>
      <c r="S40" s="24" t="s">
        <v>166</v>
      </c>
      <c r="T40" s="24" t="s">
        <v>51</v>
      </c>
    </row>
    <row r="41" s="2" customFormat="1" ht="81" customHeight="1" spans="1:20">
      <c r="A41" s="24"/>
      <c r="B41" s="24">
        <v>37</v>
      </c>
      <c r="C41" s="25" t="s">
        <v>167</v>
      </c>
      <c r="D41" s="24" t="s">
        <v>168</v>
      </c>
      <c r="E41" s="26" t="s">
        <v>169</v>
      </c>
      <c r="F41" s="27" t="s">
        <v>48</v>
      </c>
      <c r="G41" s="28" t="s">
        <v>170</v>
      </c>
      <c r="H41" s="29">
        <f t="shared" si="2"/>
        <v>240</v>
      </c>
      <c r="I41" s="31">
        <v>100</v>
      </c>
      <c r="J41" s="29"/>
      <c r="K41" s="29"/>
      <c r="L41" s="29">
        <v>140</v>
      </c>
      <c r="M41" s="29">
        <f t="shared" si="3"/>
        <v>240</v>
      </c>
      <c r="N41" s="30"/>
      <c r="O41" s="30"/>
      <c r="P41" s="30"/>
      <c r="Q41" s="30"/>
      <c r="R41" s="30"/>
      <c r="S41" s="24" t="s">
        <v>56</v>
      </c>
      <c r="T41" s="24" t="s">
        <v>51</v>
      </c>
    </row>
    <row r="42" s="2" customFormat="1" ht="32.4" spans="1:20">
      <c r="A42" s="24"/>
      <c r="B42" s="24">
        <v>38</v>
      </c>
      <c r="C42" s="25" t="s">
        <v>171</v>
      </c>
      <c r="D42" s="24" t="s">
        <v>172</v>
      </c>
      <c r="E42" s="26" t="s">
        <v>173</v>
      </c>
      <c r="F42" s="27" t="s">
        <v>174</v>
      </c>
      <c r="G42" s="28" t="s">
        <v>175</v>
      </c>
      <c r="H42" s="29">
        <f t="shared" si="2"/>
        <v>260</v>
      </c>
      <c r="I42" s="31">
        <v>260</v>
      </c>
      <c r="J42" s="29"/>
      <c r="K42" s="29"/>
      <c r="L42" s="29"/>
      <c r="M42" s="29">
        <f t="shared" si="3"/>
        <v>260</v>
      </c>
      <c r="N42" s="30"/>
      <c r="O42" s="30"/>
      <c r="P42" s="30"/>
      <c r="Q42" s="30"/>
      <c r="R42" s="30"/>
      <c r="S42" s="24" t="s">
        <v>56</v>
      </c>
      <c r="T42" s="24" t="s">
        <v>51</v>
      </c>
    </row>
    <row r="43" s="2" customFormat="1" ht="32.4" spans="1:20">
      <c r="A43" s="24"/>
      <c r="B43" s="24">
        <v>39</v>
      </c>
      <c r="C43" s="25" t="s">
        <v>176</v>
      </c>
      <c r="D43" s="24" t="s">
        <v>177</v>
      </c>
      <c r="E43" s="26" t="s">
        <v>178</v>
      </c>
      <c r="F43" s="27" t="s">
        <v>48</v>
      </c>
      <c r="G43" s="28" t="s">
        <v>75</v>
      </c>
      <c r="H43" s="29">
        <f t="shared" si="2"/>
        <v>50</v>
      </c>
      <c r="I43" s="31">
        <v>50</v>
      </c>
      <c r="J43" s="29"/>
      <c r="K43" s="29"/>
      <c r="L43" s="29"/>
      <c r="M43" s="29">
        <f t="shared" si="3"/>
        <v>50</v>
      </c>
      <c r="N43" s="30"/>
      <c r="O43" s="30"/>
      <c r="P43" s="30"/>
      <c r="Q43" s="30"/>
      <c r="R43" s="30"/>
      <c r="S43" s="24" t="s">
        <v>179</v>
      </c>
      <c r="T43" s="24" t="s">
        <v>51</v>
      </c>
    </row>
    <row r="44" s="2" customFormat="1" ht="43.2" spans="1:20">
      <c r="A44" s="24"/>
      <c r="B44" s="24">
        <v>40</v>
      </c>
      <c r="C44" s="25" t="s">
        <v>180</v>
      </c>
      <c r="D44" s="24" t="s">
        <v>181</v>
      </c>
      <c r="E44" s="26" t="s">
        <v>182</v>
      </c>
      <c r="F44" s="27" t="s">
        <v>48</v>
      </c>
      <c r="G44" s="28" t="s">
        <v>183</v>
      </c>
      <c r="H44" s="29">
        <f t="shared" si="2"/>
        <v>510</v>
      </c>
      <c r="I44" s="31">
        <v>510</v>
      </c>
      <c r="J44" s="29"/>
      <c r="K44" s="29"/>
      <c r="L44" s="29"/>
      <c r="M44" s="29">
        <f t="shared" si="3"/>
        <v>510</v>
      </c>
      <c r="N44" s="30"/>
      <c r="O44" s="30"/>
      <c r="P44" s="30"/>
      <c r="Q44" s="30"/>
      <c r="R44" s="30"/>
      <c r="S44" s="24" t="s">
        <v>56</v>
      </c>
      <c r="T44" s="24" t="s">
        <v>51</v>
      </c>
    </row>
    <row r="45" s="2" customFormat="1" ht="25.5" customHeight="1" spans="1:20">
      <c r="A45" s="24"/>
      <c r="B45" s="24">
        <v>41</v>
      </c>
      <c r="C45" s="25" t="s">
        <v>184</v>
      </c>
      <c r="D45" s="24" t="s">
        <v>185</v>
      </c>
      <c r="E45" s="26" t="s">
        <v>186</v>
      </c>
      <c r="F45" s="27" t="s">
        <v>48</v>
      </c>
      <c r="G45" s="28" t="s">
        <v>119</v>
      </c>
      <c r="H45" s="29">
        <f t="shared" si="2"/>
        <v>95</v>
      </c>
      <c r="I45" s="31">
        <v>95</v>
      </c>
      <c r="J45" s="29"/>
      <c r="K45" s="29"/>
      <c r="L45" s="29"/>
      <c r="M45" s="29">
        <f t="shared" si="3"/>
        <v>95</v>
      </c>
      <c r="N45" s="30"/>
      <c r="O45" s="30"/>
      <c r="P45" s="30"/>
      <c r="Q45" s="30"/>
      <c r="R45" s="30"/>
      <c r="S45" s="24" t="s">
        <v>179</v>
      </c>
      <c r="T45" s="24" t="s">
        <v>51</v>
      </c>
    </row>
    <row r="46" s="2" customFormat="1" ht="28.5" customHeight="1" spans="1:20">
      <c r="A46" s="24"/>
      <c r="B46" s="24">
        <v>42</v>
      </c>
      <c r="C46" s="25" t="s">
        <v>187</v>
      </c>
      <c r="D46" s="24" t="s">
        <v>188</v>
      </c>
      <c r="E46" s="26" t="s">
        <v>189</v>
      </c>
      <c r="F46" s="27" t="s">
        <v>174</v>
      </c>
      <c r="G46" s="28" t="s">
        <v>190</v>
      </c>
      <c r="H46" s="29">
        <f t="shared" si="2"/>
        <v>50</v>
      </c>
      <c r="I46" s="31">
        <v>50</v>
      </c>
      <c r="J46" s="29"/>
      <c r="K46" s="29"/>
      <c r="L46" s="29"/>
      <c r="M46" s="29">
        <f t="shared" si="3"/>
        <v>50</v>
      </c>
      <c r="N46" s="30"/>
      <c r="O46" s="30"/>
      <c r="P46" s="30"/>
      <c r="Q46" s="30"/>
      <c r="R46" s="30"/>
      <c r="S46" s="24" t="s">
        <v>191</v>
      </c>
      <c r="T46" s="24" t="s">
        <v>51</v>
      </c>
    </row>
    <row r="47" s="2" customFormat="1" ht="32.4" spans="1:20">
      <c r="A47" s="24"/>
      <c r="B47" s="24">
        <v>43</v>
      </c>
      <c r="C47" s="25" t="s">
        <v>192</v>
      </c>
      <c r="D47" s="24" t="s">
        <v>193</v>
      </c>
      <c r="E47" s="26" t="s">
        <v>194</v>
      </c>
      <c r="F47" s="27" t="s">
        <v>48</v>
      </c>
      <c r="G47" s="28" t="s">
        <v>195</v>
      </c>
      <c r="H47" s="29">
        <f t="shared" si="2"/>
        <v>102</v>
      </c>
      <c r="I47" s="31">
        <v>102</v>
      </c>
      <c r="J47" s="29"/>
      <c r="K47" s="29"/>
      <c r="L47" s="29"/>
      <c r="M47" s="29">
        <f t="shared" si="3"/>
        <v>102</v>
      </c>
      <c r="N47" s="30"/>
      <c r="O47" s="30"/>
      <c r="P47" s="30"/>
      <c r="Q47" s="30"/>
      <c r="R47" s="30"/>
      <c r="S47" s="24" t="s">
        <v>191</v>
      </c>
      <c r="T47" s="24" t="s">
        <v>51</v>
      </c>
    </row>
    <row r="48" s="2" customFormat="1" ht="32.4" spans="1:20">
      <c r="A48" s="24"/>
      <c r="B48" s="24">
        <v>44</v>
      </c>
      <c r="C48" s="25" t="s">
        <v>196</v>
      </c>
      <c r="D48" s="24" t="s">
        <v>197</v>
      </c>
      <c r="E48" s="26" t="s">
        <v>198</v>
      </c>
      <c r="F48" s="27" t="s">
        <v>48</v>
      </c>
      <c r="G48" s="28" t="s">
        <v>62</v>
      </c>
      <c r="H48" s="29">
        <f t="shared" si="2"/>
        <v>120</v>
      </c>
      <c r="I48" s="31">
        <v>120</v>
      </c>
      <c r="J48" s="29"/>
      <c r="K48" s="29"/>
      <c r="L48" s="29"/>
      <c r="M48" s="29">
        <f t="shared" si="3"/>
        <v>120</v>
      </c>
      <c r="N48" s="30"/>
      <c r="O48" s="30"/>
      <c r="P48" s="30"/>
      <c r="Q48" s="30"/>
      <c r="R48" s="30"/>
      <c r="S48" s="24" t="s">
        <v>191</v>
      </c>
      <c r="T48" s="24" t="s">
        <v>51</v>
      </c>
    </row>
    <row r="49" s="2" customFormat="1" ht="32.4" spans="1:20">
      <c r="A49" s="24"/>
      <c r="B49" s="24">
        <v>45</v>
      </c>
      <c r="C49" s="25" t="s">
        <v>199</v>
      </c>
      <c r="D49" s="24" t="s">
        <v>200</v>
      </c>
      <c r="E49" s="26" t="s">
        <v>201</v>
      </c>
      <c r="F49" s="27" t="s">
        <v>48</v>
      </c>
      <c r="G49" s="28" t="s">
        <v>202</v>
      </c>
      <c r="H49" s="29">
        <f t="shared" si="2"/>
        <v>118</v>
      </c>
      <c r="I49" s="29"/>
      <c r="J49" s="29"/>
      <c r="K49" s="29"/>
      <c r="L49" s="29">
        <v>118</v>
      </c>
      <c r="M49" s="29">
        <f t="shared" si="3"/>
        <v>118</v>
      </c>
      <c r="N49" s="30"/>
      <c r="O49" s="30"/>
      <c r="P49" s="30"/>
      <c r="Q49" s="30"/>
      <c r="R49" s="30"/>
      <c r="S49" s="24" t="s">
        <v>191</v>
      </c>
      <c r="T49" s="24" t="s">
        <v>51</v>
      </c>
    </row>
    <row r="50" s="2" customFormat="1" ht="32.4" spans="1:20">
      <c r="A50" s="24"/>
      <c r="B50" s="24">
        <v>46</v>
      </c>
      <c r="C50" s="25" t="s">
        <v>203</v>
      </c>
      <c r="D50" s="24" t="s">
        <v>200</v>
      </c>
      <c r="E50" s="26" t="s">
        <v>204</v>
      </c>
      <c r="F50" s="27" t="s">
        <v>48</v>
      </c>
      <c r="G50" s="28" t="s">
        <v>205</v>
      </c>
      <c r="H50" s="29">
        <f t="shared" si="2"/>
        <v>130</v>
      </c>
      <c r="I50" s="29"/>
      <c r="J50" s="29"/>
      <c r="K50" s="29"/>
      <c r="L50" s="29">
        <v>130</v>
      </c>
      <c r="M50" s="29">
        <f t="shared" si="3"/>
        <v>130</v>
      </c>
      <c r="N50" s="30"/>
      <c r="O50" s="30"/>
      <c r="P50" s="30"/>
      <c r="Q50" s="30"/>
      <c r="R50" s="30"/>
      <c r="S50" s="24" t="s">
        <v>191</v>
      </c>
      <c r="T50" s="24" t="s">
        <v>51</v>
      </c>
    </row>
    <row r="51" s="2" customFormat="1" ht="32.4" spans="1:20">
      <c r="A51" s="24"/>
      <c r="B51" s="24">
        <v>47</v>
      </c>
      <c r="C51" s="25" t="s">
        <v>206</v>
      </c>
      <c r="D51" s="24" t="s">
        <v>207</v>
      </c>
      <c r="E51" s="26" t="s">
        <v>208</v>
      </c>
      <c r="F51" s="27" t="s">
        <v>48</v>
      </c>
      <c r="G51" s="28" t="s">
        <v>209</v>
      </c>
      <c r="H51" s="29">
        <f t="shared" si="2"/>
        <v>156</v>
      </c>
      <c r="I51" s="29"/>
      <c r="J51" s="29"/>
      <c r="K51" s="29"/>
      <c r="L51" s="29">
        <v>156</v>
      </c>
      <c r="M51" s="29">
        <f t="shared" si="3"/>
        <v>156</v>
      </c>
      <c r="N51" s="30"/>
      <c r="O51" s="30"/>
      <c r="P51" s="30"/>
      <c r="Q51" s="30"/>
      <c r="R51" s="30"/>
      <c r="S51" s="24" t="s">
        <v>191</v>
      </c>
      <c r="T51" s="24" t="s">
        <v>51</v>
      </c>
    </row>
    <row r="52" s="2" customFormat="1" ht="32.4" spans="1:20">
      <c r="A52" s="24"/>
      <c r="B52" s="24">
        <v>48</v>
      </c>
      <c r="C52" s="25" t="s">
        <v>210</v>
      </c>
      <c r="D52" s="24" t="s">
        <v>211</v>
      </c>
      <c r="E52" s="26" t="s">
        <v>212</v>
      </c>
      <c r="F52" s="27" t="s">
        <v>48</v>
      </c>
      <c r="G52" s="28" t="s">
        <v>213</v>
      </c>
      <c r="H52" s="29">
        <f t="shared" si="2"/>
        <v>40</v>
      </c>
      <c r="I52" s="29"/>
      <c r="J52" s="29"/>
      <c r="K52" s="29"/>
      <c r="L52" s="29">
        <v>40</v>
      </c>
      <c r="M52" s="29">
        <f t="shared" si="3"/>
        <v>40</v>
      </c>
      <c r="N52" s="30"/>
      <c r="O52" s="30"/>
      <c r="P52" s="30"/>
      <c r="Q52" s="30"/>
      <c r="R52" s="30"/>
      <c r="S52" s="24" t="s">
        <v>214</v>
      </c>
      <c r="T52" s="24" t="s">
        <v>51</v>
      </c>
    </row>
    <row r="53" s="2" customFormat="1" ht="32.4" spans="1:20">
      <c r="A53" s="24"/>
      <c r="B53" s="24">
        <v>49</v>
      </c>
      <c r="C53" s="25" t="s">
        <v>215</v>
      </c>
      <c r="D53" s="24" t="s">
        <v>211</v>
      </c>
      <c r="E53" s="26" t="s">
        <v>216</v>
      </c>
      <c r="F53" s="27" t="s">
        <v>48</v>
      </c>
      <c r="G53" s="28" t="s">
        <v>217</v>
      </c>
      <c r="H53" s="29">
        <f t="shared" si="2"/>
        <v>148</v>
      </c>
      <c r="I53" s="29"/>
      <c r="J53" s="29"/>
      <c r="K53" s="29"/>
      <c r="L53" s="29">
        <v>148</v>
      </c>
      <c r="M53" s="29">
        <f t="shared" si="3"/>
        <v>148</v>
      </c>
      <c r="N53" s="30"/>
      <c r="O53" s="30"/>
      <c r="P53" s="30"/>
      <c r="Q53" s="30"/>
      <c r="R53" s="30"/>
      <c r="S53" s="24" t="s">
        <v>214</v>
      </c>
      <c r="T53" s="24" t="s">
        <v>51</v>
      </c>
    </row>
    <row r="54" s="2" customFormat="1" ht="42.75" customHeight="1" spans="1:20">
      <c r="A54" s="24" t="s">
        <v>10</v>
      </c>
      <c r="B54" s="24">
        <v>50</v>
      </c>
      <c r="C54" s="25" t="s">
        <v>218</v>
      </c>
      <c r="D54" s="24" t="s">
        <v>211</v>
      </c>
      <c r="E54" s="26" t="s">
        <v>219</v>
      </c>
      <c r="F54" s="27" t="s">
        <v>48</v>
      </c>
      <c r="G54" s="28" t="s">
        <v>87</v>
      </c>
      <c r="H54" s="29">
        <f t="shared" si="2"/>
        <v>220</v>
      </c>
      <c r="I54" s="29"/>
      <c r="J54" s="29"/>
      <c r="K54" s="29"/>
      <c r="L54" s="29">
        <v>220</v>
      </c>
      <c r="M54" s="29">
        <f t="shared" si="3"/>
        <v>220</v>
      </c>
      <c r="N54" s="30"/>
      <c r="O54" s="30"/>
      <c r="P54" s="30"/>
      <c r="Q54" s="30"/>
      <c r="R54" s="30"/>
      <c r="S54" s="24" t="s">
        <v>214</v>
      </c>
      <c r="T54" s="24" t="s">
        <v>51</v>
      </c>
    </row>
    <row r="55" s="2" customFormat="1" ht="42.75" customHeight="1" spans="1:20">
      <c r="A55" s="24"/>
      <c r="B55" s="24">
        <v>51</v>
      </c>
      <c r="C55" s="25" t="s">
        <v>220</v>
      </c>
      <c r="D55" s="24" t="s">
        <v>221</v>
      </c>
      <c r="E55" s="26" t="s">
        <v>222</v>
      </c>
      <c r="F55" s="27" t="s">
        <v>48</v>
      </c>
      <c r="G55" s="28" t="s">
        <v>223</v>
      </c>
      <c r="H55" s="29">
        <f t="shared" si="2"/>
        <v>81</v>
      </c>
      <c r="I55" s="29"/>
      <c r="J55" s="29"/>
      <c r="K55" s="29"/>
      <c r="L55" s="29">
        <v>81</v>
      </c>
      <c r="M55" s="29">
        <f t="shared" si="3"/>
        <v>81</v>
      </c>
      <c r="N55" s="30"/>
      <c r="O55" s="30"/>
      <c r="P55" s="30"/>
      <c r="Q55" s="30"/>
      <c r="R55" s="30"/>
      <c r="S55" s="24" t="s">
        <v>214</v>
      </c>
      <c r="T55" s="24" t="s">
        <v>51</v>
      </c>
    </row>
    <row r="56" s="2" customFormat="1" ht="42.75" customHeight="1" spans="1:20">
      <c r="A56" s="24"/>
      <c r="B56" s="24">
        <v>52</v>
      </c>
      <c r="C56" s="25" t="s">
        <v>224</v>
      </c>
      <c r="D56" s="24" t="s">
        <v>225</v>
      </c>
      <c r="E56" s="26" t="s">
        <v>226</v>
      </c>
      <c r="F56" s="27" t="s">
        <v>48</v>
      </c>
      <c r="G56" s="28" t="s">
        <v>202</v>
      </c>
      <c r="H56" s="29">
        <f t="shared" si="2"/>
        <v>39</v>
      </c>
      <c r="I56" s="29"/>
      <c r="J56" s="29"/>
      <c r="K56" s="29"/>
      <c r="L56" s="29">
        <v>39</v>
      </c>
      <c r="M56" s="29">
        <f t="shared" si="3"/>
        <v>39</v>
      </c>
      <c r="N56" s="30"/>
      <c r="O56" s="30"/>
      <c r="P56" s="30"/>
      <c r="Q56" s="30"/>
      <c r="R56" s="30"/>
      <c r="S56" s="24" t="s">
        <v>214</v>
      </c>
      <c r="T56" s="24" t="s">
        <v>51</v>
      </c>
    </row>
    <row r="57" s="2" customFormat="1" ht="42.75" customHeight="1" spans="1:20">
      <c r="A57" s="24"/>
      <c r="B57" s="24">
        <v>53</v>
      </c>
      <c r="C57" s="25" t="s">
        <v>227</v>
      </c>
      <c r="D57" s="24" t="s">
        <v>225</v>
      </c>
      <c r="E57" s="26" t="s">
        <v>228</v>
      </c>
      <c r="F57" s="27" t="s">
        <v>48</v>
      </c>
      <c r="G57" s="28" t="s">
        <v>205</v>
      </c>
      <c r="H57" s="29">
        <f t="shared" si="2"/>
        <v>87</v>
      </c>
      <c r="I57" s="29">
        <v>87</v>
      </c>
      <c r="J57" s="29"/>
      <c r="K57" s="29"/>
      <c r="L57" s="29"/>
      <c r="M57" s="29">
        <f t="shared" si="3"/>
        <v>87</v>
      </c>
      <c r="N57" s="30"/>
      <c r="O57" s="30"/>
      <c r="P57" s="30"/>
      <c r="Q57" s="30"/>
      <c r="R57" s="30"/>
      <c r="S57" s="24" t="s">
        <v>214</v>
      </c>
      <c r="T57" s="24" t="s">
        <v>51</v>
      </c>
    </row>
    <row r="58" s="2" customFormat="1" ht="42.75" customHeight="1" spans="1:20">
      <c r="A58" s="24"/>
      <c r="B58" s="24">
        <v>54</v>
      </c>
      <c r="C58" s="25" t="s">
        <v>229</v>
      </c>
      <c r="D58" s="24" t="s">
        <v>225</v>
      </c>
      <c r="E58" s="26" t="s">
        <v>230</v>
      </c>
      <c r="F58" s="27" t="s">
        <v>48</v>
      </c>
      <c r="G58" s="28" t="s">
        <v>93</v>
      </c>
      <c r="H58" s="29">
        <f t="shared" si="2"/>
        <v>104</v>
      </c>
      <c r="I58" s="29">
        <v>104</v>
      </c>
      <c r="J58" s="29"/>
      <c r="K58" s="29"/>
      <c r="L58" s="29"/>
      <c r="M58" s="29">
        <f t="shared" si="3"/>
        <v>104</v>
      </c>
      <c r="N58" s="30"/>
      <c r="O58" s="30"/>
      <c r="P58" s="30"/>
      <c r="Q58" s="30"/>
      <c r="R58" s="30"/>
      <c r="S58" s="24" t="s">
        <v>214</v>
      </c>
      <c r="T58" s="24" t="s">
        <v>51</v>
      </c>
    </row>
    <row r="59" s="2" customFormat="1" ht="42.75" customHeight="1" spans="1:20">
      <c r="A59" s="24"/>
      <c r="B59" s="24">
        <v>55</v>
      </c>
      <c r="C59" s="25" t="s">
        <v>231</v>
      </c>
      <c r="D59" s="24" t="s">
        <v>225</v>
      </c>
      <c r="E59" s="26" t="s">
        <v>232</v>
      </c>
      <c r="F59" s="27" t="s">
        <v>48</v>
      </c>
      <c r="G59" s="28" t="s">
        <v>139</v>
      </c>
      <c r="H59" s="29">
        <f t="shared" si="2"/>
        <v>169</v>
      </c>
      <c r="I59" s="29">
        <v>169</v>
      </c>
      <c r="J59" s="29"/>
      <c r="K59" s="29"/>
      <c r="L59" s="29"/>
      <c r="M59" s="29">
        <f t="shared" si="3"/>
        <v>169</v>
      </c>
      <c r="N59" s="30"/>
      <c r="O59" s="30"/>
      <c r="P59" s="30"/>
      <c r="Q59" s="30"/>
      <c r="R59" s="30"/>
      <c r="S59" s="24" t="s">
        <v>214</v>
      </c>
      <c r="T59" s="24" t="s">
        <v>51</v>
      </c>
    </row>
    <row r="60" s="2" customFormat="1" ht="42.75" customHeight="1" spans="1:20">
      <c r="A60" s="24"/>
      <c r="B60" s="24">
        <v>56</v>
      </c>
      <c r="C60" s="25" t="s">
        <v>233</v>
      </c>
      <c r="D60" s="24" t="s">
        <v>225</v>
      </c>
      <c r="E60" s="26" t="s">
        <v>234</v>
      </c>
      <c r="F60" s="27" t="s">
        <v>48</v>
      </c>
      <c r="G60" s="28" t="s">
        <v>175</v>
      </c>
      <c r="H60" s="29">
        <f t="shared" si="2"/>
        <v>196.3</v>
      </c>
      <c r="I60" s="29"/>
      <c r="J60" s="29"/>
      <c r="K60" s="29"/>
      <c r="L60" s="29">
        <v>196.3</v>
      </c>
      <c r="M60" s="29">
        <f t="shared" si="3"/>
        <v>196.3</v>
      </c>
      <c r="N60" s="30"/>
      <c r="O60" s="30"/>
      <c r="P60" s="30"/>
      <c r="Q60" s="30"/>
      <c r="R60" s="30"/>
      <c r="S60" s="24" t="s">
        <v>214</v>
      </c>
      <c r="T60" s="24" t="s">
        <v>51</v>
      </c>
    </row>
    <row r="61" s="2" customFormat="1" ht="42.75" customHeight="1" spans="1:20">
      <c r="A61" s="24"/>
      <c r="B61" s="24">
        <v>57</v>
      </c>
      <c r="C61" s="25" t="s">
        <v>235</v>
      </c>
      <c r="D61" s="24" t="s">
        <v>236</v>
      </c>
      <c r="E61" s="26" t="s">
        <v>237</v>
      </c>
      <c r="F61" s="27" t="s">
        <v>48</v>
      </c>
      <c r="G61" s="28" t="s">
        <v>238</v>
      </c>
      <c r="H61" s="29">
        <f t="shared" si="2"/>
        <v>114</v>
      </c>
      <c r="I61" s="29"/>
      <c r="J61" s="29"/>
      <c r="K61" s="29"/>
      <c r="L61" s="29">
        <v>114</v>
      </c>
      <c r="M61" s="29">
        <f t="shared" si="3"/>
        <v>114</v>
      </c>
      <c r="N61" s="30"/>
      <c r="O61" s="30"/>
      <c r="P61" s="30"/>
      <c r="Q61" s="30"/>
      <c r="R61" s="30"/>
      <c r="S61" s="24" t="s">
        <v>214</v>
      </c>
      <c r="T61" s="24" t="s">
        <v>51</v>
      </c>
    </row>
    <row r="62" s="2" customFormat="1" ht="42.75" customHeight="1" spans="1:20">
      <c r="A62" s="24"/>
      <c r="B62" s="24">
        <v>58</v>
      </c>
      <c r="C62" s="25" t="s">
        <v>239</v>
      </c>
      <c r="D62" s="24" t="s">
        <v>236</v>
      </c>
      <c r="E62" s="26" t="s">
        <v>240</v>
      </c>
      <c r="F62" s="27" t="s">
        <v>48</v>
      </c>
      <c r="G62" s="28" t="s">
        <v>241</v>
      </c>
      <c r="H62" s="29">
        <f t="shared" si="2"/>
        <v>151</v>
      </c>
      <c r="I62" s="29"/>
      <c r="J62" s="29"/>
      <c r="K62" s="29"/>
      <c r="L62" s="29">
        <v>151</v>
      </c>
      <c r="M62" s="29">
        <f t="shared" si="3"/>
        <v>151</v>
      </c>
      <c r="N62" s="30"/>
      <c r="O62" s="30"/>
      <c r="P62" s="30"/>
      <c r="Q62" s="30"/>
      <c r="R62" s="30"/>
      <c r="S62" s="24" t="s">
        <v>56</v>
      </c>
      <c r="T62" s="24" t="s">
        <v>51</v>
      </c>
    </row>
    <row r="63" s="2" customFormat="1" ht="36.75" customHeight="1" spans="1:20">
      <c r="A63" s="24"/>
      <c r="B63" s="24">
        <v>59</v>
      </c>
      <c r="C63" s="25" t="s">
        <v>242</v>
      </c>
      <c r="D63" s="24" t="s">
        <v>236</v>
      </c>
      <c r="E63" s="26" t="s">
        <v>243</v>
      </c>
      <c r="F63" s="27" t="s">
        <v>48</v>
      </c>
      <c r="G63" s="28" t="s">
        <v>244</v>
      </c>
      <c r="H63" s="29">
        <f t="shared" si="2"/>
        <v>198</v>
      </c>
      <c r="I63" s="29"/>
      <c r="J63" s="29">
        <v>198</v>
      </c>
      <c r="K63" s="29"/>
      <c r="L63" s="29"/>
      <c r="M63" s="29">
        <f t="shared" si="3"/>
        <v>198</v>
      </c>
      <c r="N63" s="30"/>
      <c r="O63" s="30"/>
      <c r="P63" s="30"/>
      <c r="Q63" s="30"/>
      <c r="R63" s="30"/>
      <c r="S63" s="24" t="s">
        <v>214</v>
      </c>
      <c r="T63" s="24" t="s">
        <v>51</v>
      </c>
    </row>
    <row r="64" s="2" customFormat="1" ht="36.75" customHeight="1" spans="1:20">
      <c r="A64" s="24"/>
      <c r="B64" s="24">
        <v>60</v>
      </c>
      <c r="C64" s="25" t="s">
        <v>245</v>
      </c>
      <c r="D64" s="24" t="s">
        <v>246</v>
      </c>
      <c r="E64" s="26" t="s">
        <v>247</v>
      </c>
      <c r="F64" s="27" t="s">
        <v>48</v>
      </c>
      <c r="G64" s="28" t="s">
        <v>248</v>
      </c>
      <c r="H64" s="29">
        <f t="shared" si="2"/>
        <v>23</v>
      </c>
      <c r="I64" s="29">
        <v>23</v>
      </c>
      <c r="J64" s="29"/>
      <c r="K64" s="29"/>
      <c r="L64" s="29"/>
      <c r="M64" s="29">
        <f t="shared" si="3"/>
        <v>23</v>
      </c>
      <c r="N64" s="30"/>
      <c r="O64" s="30"/>
      <c r="P64" s="30"/>
      <c r="Q64" s="30"/>
      <c r="R64" s="30"/>
      <c r="S64" s="24" t="s">
        <v>214</v>
      </c>
      <c r="T64" s="24" t="s">
        <v>51</v>
      </c>
    </row>
    <row r="65" s="2" customFormat="1" ht="36.75" customHeight="1" spans="1:20">
      <c r="A65" s="24"/>
      <c r="B65" s="24">
        <v>61</v>
      </c>
      <c r="C65" s="25" t="s">
        <v>249</v>
      </c>
      <c r="D65" s="24" t="s">
        <v>246</v>
      </c>
      <c r="E65" s="26" t="s">
        <v>250</v>
      </c>
      <c r="F65" s="27" t="s">
        <v>48</v>
      </c>
      <c r="G65" s="28" t="s">
        <v>251</v>
      </c>
      <c r="H65" s="29">
        <f t="shared" si="2"/>
        <v>78</v>
      </c>
      <c r="I65" s="29">
        <v>78</v>
      </c>
      <c r="J65" s="29"/>
      <c r="K65" s="29"/>
      <c r="L65" s="29"/>
      <c r="M65" s="29">
        <f t="shared" si="3"/>
        <v>78</v>
      </c>
      <c r="N65" s="30"/>
      <c r="O65" s="30"/>
      <c r="P65" s="30"/>
      <c r="Q65" s="30"/>
      <c r="R65" s="30"/>
      <c r="S65" s="24" t="s">
        <v>214</v>
      </c>
      <c r="T65" s="24" t="s">
        <v>51</v>
      </c>
    </row>
    <row r="66" s="2" customFormat="1" ht="33" customHeight="1" spans="1:20">
      <c r="A66" s="24"/>
      <c r="B66" s="24">
        <v>62</v>
      </c>
      <c r="C66" s="25" t="s">
        <v>252</v>
      </c>
      <c r="D66" s="24" t="s">
        <v>253</v>
      </c>
      <c r="E66" s="26" t="s">
        <v>254</v>
      </c>
      <c r="F66" s="27" t="s">
        <v>48</v>
      </c>
      <c r="G66" s="28" t="s">
        <v>255</v>
      </c>
      <c r="H66" s="29">
        <f t="shared" si="2"/>
        <v>254</v>
      </c>
      <c r="I66" s="29">
        <v>254</v>
      </c>
      <c r="J66" s="29"/>
      <c r="K66" s="29"/>
      <c r="L66" s="29"/>
      <c r="M66" s="29">
        <f t="shared" si="3"/>
        <v>254</v>
      </c>
      <c r="N66" s="30"/>
      <c r="O66" s="30"/>
      <c r="P66" s="30"/>
      <c r="Q66" s="30"/>
      <c r="R66" s="30"/>
      <c r="S66" s="24" t="s">
        <v>256</v>
      </c>
      <c r="T66" s="24" t="s">
        <v>51</v>
      </c>
    </row>
    <row r="67" s="2" customFormat="1" ht="36.75" customHeight="1" spans="1:20">
      <c r="A67" s="24" t="s">
        <v>10</v>
      </c>
      <c r="B67" s="24">
        <v>63</v>
      </c>
      <c r="C67" s="25" t="s">
        <v>257</v>
      </c>
      <c r="D67" s="24" t="s">
        <v>258</v>
      </c>
      <c r="E67" s="26" t="s">
        <v>259</v>
      </c>
      <c r="F67" s="27" t="s">
        <v>48</v>
      </c>
      <c r="G67" s="28" t="s">
        <v>260</v>
      </c>
      <c r="H67" s="29">
        <f t="shared" si="2"/>
        <v>21</v>
      </c>
      <c r="I67" s="29">
        <v>21</v>
      </c>
      <c r="J67" s="29"/>
      <c r="K67" s="29"/>
      <c r="L67" s="29"/>
      <c r="M67" s="29">
        <f t="shared" si="3"/>
        <v>21</v>
      </c>
      <c r="N67" s="30"/>
      <c r="O67" s="30"/>
      <c r="P67" s="30"/>
      <c r="Q67" s="30"/>
      <c r="R67" s="30"/>
      <c r="S67" s="24" t="s">
        <v>256</v>
      </c>
      <c r="T67" s="24" t="s">
        <v>51</v>
      </c>
    </row>
    <row r="68" s="2" customFormat="1" ht="36.75" customHeight="1" spans="1:20">
      <c r="A68" s="24"/>
      <c r="B68" s="24">
        <v>64</v>
      </c>
      <c r="C68" s="25" t="s">
        <v>261</v>
      </c>
      <c r="D68" s="24" t="s">
        <v>258</v>
      </c>
      <c r="E68" s="26" t="s">
        <v>262</v>
      </c>
      <c r="F68" s="27" t="s">
        <v>48</v>
      </c>
      <c r="G68" s="28" t="s">
        <v>263</v>
      </c>
      <c r="H68" s="29">
        <f t="shared" si="2"/>
        <v>117</v>
      </c>
      <c r="I68" s="29">
        <v>117</v>
      </c>
      <c r="J68" s="29"/>
      <c r="K68" s="29"/>
      <c r="L68" s="29"/>
      <c r="M68" s="29">
        <f t="shared" si="3"/>
        <v>117</v>
      </c>
      <c r="N68" s="30"/>
      <c r="O68" s="30"/>
      <c r="P68" s="30"/>
      <c r="Q68" s="30"/>
      <c r="R68" s="30"/>
      <c r="S68" s="24" t="s">
        <v>256</v>
      </c>
      <c r="T68" s="24" t="s">
        <v>51</v>
      </c>
    </row>
    <row r="69" s="2" customFormat="1" ht="36.75" customHeight="1" spans="1:20">
      <c r="A69" s="24"/>
      <c r="B69" s="24">
        <v>65</v>
      </c>
      <c r="C69" s="25" t="s">
        <v>264</v>
      </c>
      <c r="D69" s="24" t="s">
        <v>258</v>
      </c>
      <c r="E69" s="26" t="s">
        <v>265</v>
      </c>
      <c r="F69" s="27" t="s">
        <v>48</v>
      </c>
      <c r="G69" s="28" t="s">
        <v>139</v>
      </c>
      <c r="H69" s="29">
        <f t="shared" si="2"/>
        <v>156</v>
      </c>
      <c r="I69" s="29">
        <v>156</v>
      </c>
      <c r="J69" s="29"/>
      <c r="K69" s="29"/>
      <c r="L69" s="29"/>
      <c r="M69" s="29">
        <f t="shared" si="3"/>
        <v>156</v>
      </c>
      <c r="N69" s="30"/>
      <c r="O69" s="30"/>
      <c r="P69" s="30"/>
      <c r="Q69" s="30"/>
      <c r="R69" s="30"/>
      <c r="S69" s="24" t="s">
        <v>256</v>
      </c>
      <c r="T69" s="24" t="s">
        <v>51</v>
      </c>
    </row>
    <row r="70" s="2" customFormat="1" ht="36.75" customHeight="1" spans="1:20">
      <c r="A70" s="24"/>
      <c r="B70" s="24">
        <v>66</v>
      </c>
      <c r="C70" s="25" t="s">
        <v>266</v>
      </c>
      <c r="D70" s="24" t="s">
        <v>267</v>
      </c>
      <c r="E70" s="26" t="s">
        <v>268</v>
      </c>
      <c r="F70" s="27" t="s">
        <v>48</v>
      </c>
      <c r="G70" s="28" t="s">
        <v>269</v>
      </c>
      <c r="H70" s="29">
        <f t="shared" si="2"/>
        <v>39</v>
      </c>
      <c r="I70" s="29"/>
      <c r="J70" s="29">
        <v>39</v>
      </c>
      <c r="K70" s="29"/>
      <c r="L70" s="29"/>
      <c r="M70" s="29">
        <f t="shared" si="3"/>
        <v>39</v>
      </c>
      <c r="N70" s="30"/>
      <c r="O70" s="30"/>
      <c r="P70" s="30"/>
      <c r="Q70" s="30"/>
      <c r="R70" s="30"/>
      <c r="S70" s="24" t="s">
        <v>256</v>
      </c>
      <c r="T70" s="24" t="s">
        <v>51</v>
      </c>
    </row>
    <row r="71" s="2" customFormat="1" ht="36.75" customHeight="1" spans="1:20">
      <c r="A71" s="24"/>
      <c r="B71" s="24">
        <v>67</v>
      </c>
      <c r="C71" s="25" t="s">
        <v>270</v>
      </c>
      <c r="D71" s="24" t="s">
        <v>267</v>
      </c>
      <c r="E71" s="26" t="s">
        <v>271</v>
      </c>
      <c r="F71" s="27" t="s">
        <v>48</v>
      </c>
      <c r="G71" s="28" t="s">
        <v>272</v>
      </c>
      <c r="H71" s="29">
        <f t="shared" si="2"/>
        <v>60</v>
      </c>
      <c r="I71" s="29">
        <v>60</v>
      </c>
      <c r="J71" s="29"/>
      <c r="K71" s="29"/>
      <c r="L71" s="29"/>
      <c r="M71" s="29">
        <f t="shared" si="3"/>
        <v>60</v>
      </c>
      <c r="N71" s="30"/>
      <c r="O71" s="30"/>
      <c r="P71" s="30"/>
      <c r="Q71" s="30"/>
      <c r="R71" s="30"/>
      <c r="S71" s="24" t="s">
        <v>256</v>
      </c>
      <c r="T71" s="24" t="s">
        <v>51</v>
      </c>
    </row>
    <row r="72" s="2" customFormat="1" ht="36.75" customHeight="1" spans="1:20">
      <c r="A72" s="24"/>
      <c r="B72" s="24">
        <v>68</v>
      </c>
      <c r="C72" s="25" t="s">
        <v>273</v>
      </c>
      <c r="D72" s="24" t="s">
        <v>267</v>
      </c>
      <c r="E72" s="26" t="s">
        <v>274</v>
      </c>
      <c r="F72" s="27" t="s">
        <v>48</v>
      </c>
      <c r="G72" s="28" t="s">
        <v>275</v>
      </c>
      <c r="H72" s="29">
        <f t="shared" si="2"/>
        <v>64</v>
      </c>
      <c r="I72" s="29">
        <v>64</v>
      </c>
      <c r="J72" s="29"/>
      <c r="K72" s="29"/>
      <c r="L72" s="29"/>
      <c r="M72" s="29">
        <f t="shared" si="3"/>
        <v>64</v>
      </c>
      <c r="N72" s="30"/>
      <c r="O72" s="30"/>
      <c r="P72" s="30"/>
      <c r="Q72" s="30"/>
      <c r="R72" s="30"/>
      <c r="S72" s="24" t="s">
        <v>256</v>
      </c>
      <c r="T72" s="24" t="s">
        <v>51</v>
      </c>
    </row>
    <row r="73" s="2" customFormat="1" ht="36.75" customHeight="1" spans="1:20">
      <c r="A73" s="24"/>
      <c r="B73" s="24">
        <v>69</v>
      </c>
      <c r="C73" s="25" t="s">
        <v>276</v>
      </c>
      <c r="D73" s="24" t="s">
        <v>267</v>
      </c>
      <c r="E73" s="26" t="s">
        <v>277</v>
      </c>
      <c r="F73" s="27" t="s">
        <v>48</v>
      </c>
      <c r="G73" s="28" t="s">
        <v>278</v>
      </c>
      <c r="H73" s="29">
        <f t="shared" si="2"/>
        <v>87</v>
      </c>
      <c r="I73" s="29"/>
      <c r="J73" s="29"/>
      <c r="K73" s="29"/>
      <c r="L73" s="29">
        <v>87</v>
      </c>
      <c r="M73" s="29">
        <f t="shared" si="3"/>
        <v>87</v>
      </c>
      <c r="N73" s="30"/>
      <c r="O73" s="30"/>
      <c r="P73" s="30"/>
      <c r="Q73" s="30"/>
      <c r="R73" s="30"/>
      <c r="S73" s="24" t="s">
        <v>56</v>
      </c>
      <c r="T73" s="24" t="s">
        <v>51</v>
      </c>
    </row>
    <row r="74" s="2" customFormat="1" ht="36.75" customHeight="1" spans="1:20">
      <c r="A74" s="24"/>
      <c r="B74" s="24">
        <v>70</v>
      </c>
      <c r="C74" s="25" t="s">
        <v>279</v>
      </c>
      <c r="D74" s="24" t="s">
        <v>267</v>
      </c>
      <c r="E74" s="26" t="s">
        <v>280</v>
      </c>
      <c r="F74" s="27" t="s">
        <v>48</v>
      </c>
      <c r="G74" s="28" t="s">
        <v>272</v>
      </c>
      <c r="H74" s="29">
        <f t="shared" si="2"/>
        <v>90</v>
      </c>
      <c r="I74" s="29">
        <v>90</v>
      </c>
      <c r="J74" s="29"/>
      <c r="K74" s="29"/>
      <c r="L74" s="29"/>
      <c r="M74" s="29">
        <f t="shared" si="3"/>
        <v>90</v>
      </c>
      <c r="N74" s="30"/>
      <c r="O74" s="30"/>
      <c r="P74" s="30"/>
      <c r="Q74" s="30"/>
      <c r="R74" s="30"/>
      <c r="S74" s="24" t="s">
        <v>256</v>
      </c>
      <c r="T74" s="24" t="s">
        <v>51</v>
      </c>
    </row>
    <row r="75" s="2" customFormat="1" ht="42" customHeight="1" spans="1:20">
      <c r="A75" s="24"/>
      <c r="B75" s="24">
        <v>71</v>
      </c>
      <c r="C75" s="25" t="s">
        <v>281</v>
      </c>
      <c r="D75" s="24" t="s">
        <v>267</v>
      </c>
      <c r="E75" s="26" t="s">
        <v>282</v>
      </c>
      <c r="F75" s="27" t="s">
        <v>48</v>
      </c>
      <c r="G75" s="28" t="s">
        <v>241</v>
      </c>
      <c r="H75" s="29">
        <f t="shared" si="2"/>
        <v>150</v>
      </c>
      <c r="I75" s="29"/>
      <c r="J75" s="29"/>
      <c r="K75" s="29"/>
      <c r="L75" s="29">
        <v>150</v>
      </c>
      <c r="M75" s="29">
        <f t="shared" si="3"/>
        <v>150</v>
      </c>
      <c r="N75" s="30"/>
      <c r="O75" s="30"/>
      <c r="P75" s="30"/>
      <c r="Q75" s="30"/>
      <c r="R75" s="30"/>
      <c r="S75" s="24" t="s">
        <v>56</v>
      </c>
      <c r="T75" s="24" t="s">
        <v>51</v>
      </c>
    </row>
    <row r="76" s="2" customFormat="1" ht="42" customHeight="1" spans="1:20">
      <c r="A76" s="24"/>
      <c r="B76" s="24">
        <v>72</v>
      </c>
      <c r="C76" s="25" t="s">
        <v>283</v>
      </c>
      <c r="D76" s="24" t="s">
        <v>284</v>
      </c>
      <c r="E76" s="26" t="s">
        <v>285</v>
      </c>
      <c r="F76" s="27" t="s">
        <v>48</v>
      </c>
      <c r="G76" s="28" t="s">
        <v>286</v>
      </c>
      <c r="H76" s="29">
        <f t="shared" si="2"/>
        <v>110</v>
      </c>
      <c r="I76" s="29"/>
      <c r="J76" s="29">
        <v>110</v>
      </c>
      <c r="K76" s="29"/>
      <c r="L76" s="29"/>
      <c r="M76" s="29">
        <f t="shared" si="3"/>
        <v>110</v>
      </c>
      <c r="N76" s="30"/>
      <c r="O76" s="30"/>
      <c r="P76" s="30"/>
      <c r="Q76" s="30"/>
      <c r="R76" s="30"/>
      <c r="S76" s="24" t="s">
        <v>256</v>
      </c>
      <c r="T76" s="24" t="s">
        <v>51</v>
      </c>
    </row>
    <row r="77" s="2" customFormat="1" ht="50" customHeight="1" spans="1:20">
      <c r="A77" s="24"/>
      <c r="B77" s="24">
        <v>73</v>
      </c>
      <c r="C77" s="25" t="s">
        <v>287</v>
      </c>
      <c r="D77" s="24" t="s">
        <v>288</v>
      </c>
      <c r="E77" s="26" t="s">
        <v>289</v>
      </c>
      <c r="F77" s="27" t="s">
        <v>48</v>
      </c>
      <c r="G77" s="28" t="s">
        <v>290</v>
      </c>
      <c r="H77" s="29">
        <f t="shared" si="2"/>
        <v>21</v>
      </c>
      <c r="I77" s="29">
        <v>21</v>
      </c>
      <c r="J77" s="29"/>
      <c r="K77" s="29"/>
      <c r="L77" s="29"/>
      <c r="M77" s="29">
        <f t="shared" si="3"/>
        <v>21</v>
      </c>
      <c r="N77" s="30"/>
      <c r="O77" s="30"/>
      <c r="P77" s="30"/>
      <c r="Q77" s="30"/>
      <c r="R77" s="30"/>
      <c r="S77" s="24" t="s">
        <v>56</v>
      </c>
      <c r="T77" s="24" t="s">
        <v>51</v>
      </c>
    </row>
    <row r="78" s="2" customFormat="1" ht="50" customHeight="1" spans="1:20">
      <c r="A78" s="24"/>
      <c r="B78" s="24">
        <v>74</v>
      </c>
      <c r="C78" s="25" t="s">
        <v>291</v>
      </c>
      <c r="D78" s="24" t="s">
        <v>288</v>
      </c>
      <c r="E78" s="26" t="s">
        <v>292</v>
      </c>
      <c r="F78" s="27" t="s">
        <v>48</v>
      </c>
      <c r="G78" s="28" t="s">
        <v>293</v>
      </c>
      <c r="H78" s="29">
        <f t="shared" si="2"/>
        <v>68</v>
      </c>
      <c r="I78" s="29"/>
      <c r="J78" s="29"/>
      <c r="K78" s="29"/>
      <c r="L78" s="29">
        <v>68</v>
      </c>
      <c r="M78" s="29">
        <f t="shared" si="3"/>
        <v>68</v>
      </c>
      <c r="N78" s="30"/>
      <c r="O78" s="30"/>
      <c r="P78" s="30"/>
      <c r="Q78" s="30"/>
      <c r="R78" s="30"/>
      <c r="S78" s="24" t="s">
        <v>256</v>
      </c>
      <c r="T78" s="24" t="s">
        <v>51</v>
      </c>
    </row>
    <row r="79" s="2" customFormat="1" ht="50" customHeight="1" spans="1:20">
      <c r="A79" s="24"/>
      <c r="B79" s="24">
        <v>75</v>
      </c>
      <c r="C79" s="25" t="s">
        <v>294</v>
      </c>
      <c r="D79" s="24" t="s">
        <v>288</v>
      </c>
      <c r="E79" s="26" t="s">
        <v>295</v>
      </c>
      <c r="F79" s="27" t="s">
        <v>48</v>
      </c>
      <c r="G79" s="28" t="s">
        <v>296</v>
      </c>
      <c r="H79" s="29">
        <f t="shared" si="2"/>
        <v>348</v>
      </c>
      <c r="I79" s="29"/>
      <c r="J79" s="29"/>
      <c r="K79" s="29"/>
      <c r="L79" s="29">
        <v>348</v>
      </c>
      <c r="M79" s="29">
        <f t="shared" si="3"/>
        <v>348</v>
      </c>
      <c r="N79" s="30"/>
      <c r="O79" s="30"/>
      <c r="P79" s="30"/>
      <c r="Q79" s="30"/>
      <c r="R79" s="30"/>
      <c r="S79" s="24" t="s">
        <v>56</v>
      </c>
      <c r="T79" s="24" t="s">
        <v>51</v>
      </c>
    </row>
    <row r="80" s="2" customFormat="1" ht="50" customHeight="1" spans="1:20">
      <c r="A80" s="24"/>
      <c r="B80" s="24">
        <v>76</v>
      </c>
      <c r="C80" s="25" t="s">
        <v>297</v>
      </c>
      <c r="D80" s="24" t="s">
        <v>298</v>
      </c>
      <c r="E80" s="26" t="s">
        <v>299</v>
      </c>
      <c r="F80" s="27" t="s">
        <v>48</v>
      </c>
      <c r="G80" s="28" t="s">
        <v>300</v>
      </c>
      <c r="H80" s="29">
        <f t="shared" si="2"/>
        <v>72</v>
      </c>
      <c r="I80" s="29"/>
      <c r="J80" s="29"/>
      <c r="K80" s="29"/>
      <c r="L80" s="29">
        <v>72</v>
      </c>
      <c r="M80" s="29">
        <f t="shared" si="3"/>
        <v>72</v>
      </c>
      <c r="N80" s="30"/>
      <c r="O80" s="30"/>
      <c r="P80" s="30"/>
      <c r="Q80" s="30"/>
      <c r="R80" s="30"/>
      <c r="S80" s="24" t="s">
        <v>256</v>
      </c>
      <c r="T80" s="24" t="s">
        <v>51</v>
      </c>
    </row>
    <row r="81" s="2" customFormat="1" ht="50" customHeight="1" spans="1:20">
      <c r="A81" s="24" t="s">
        <v>10</v>
      </c>
      <c r="B81" s="24">
        <v>77</v>
      </c>
      <c r="C81" s="25" t="s">
        <v>301</v>
      </c>
      <c r="D81" s="24" t="s">
        <v>302</v>
      </c>
      <c r="E81" s="26" t="s">
        <v>303</v>
      </c>
      <c r="F81" s="27" t="s">
        <v>48</v>
      </c>
      <c r="G81" s="28" t="s">
        <v>248</v>
      </c>
      <c r="H81" s="29">
        <f t="shared" si="2"/>
        <v>53</v>
      </c>
      <c r="I81" s="29">
        <v>53</v>
      </c>
      <c r="J81" s="29"/>
      <c r="K81" s="29"/>
      <c r="L81" s="29"/>
      <c r="M81" s="29">
        <f t="shared" si="3"/>
        <v>53</v>
      </c>
      <c r="N81" s="30"/>
      <c r="O81" s="30"/>
      <c r="P81" s="30"/>
      <c r="Q81" s="30"/>
      <c r="R81" s="30"/>
      <c r="S81" s="24" t="s">
        <v>256</v>
      </c>
      <c r="T81" s="24" t="s">
        <v>51</v>
      </c>
    </row>
    <row r="82" s="2" customFormat="1" ht="50" customHeight="1" spans="1:20">
      <c r="A82" s="24"/>
      <c r="B82" s="24">
        <v>78</v>
      </c>
      <c r="C82" s="25" t="s">
        <v>304</v>
      </c>
      <c r="D82" s="24" t="s">
        <v>302</v>
      </c>
      <c r="E82" s="26" t="s">
        <v>305</v>
      </c>
      <c r="F82" s="27" t="s">
        <v>48</v>
      </c>
      <c r="G82" s="28" t="s">
        <v>306</v>
      </c>
      <c r="H82" s="29">
        <f t="shared" si="2"/>
        <v>85</v>
      </c>
      <c r="I82" s="29">
        <v>85</v>
      </c>
      <c r="J82" s="29"/>
      <c r="K82" s="29"/>
      <c r="L82" s="29"/>
      <c r="M82" s="29">
        <f t="shared" si="3"/>
        <v>85</v>
      </c>
      <c r="N82" s="30"/>
      <c r="O82" s="30"/>
      <c r="P82" s="30"/>
      <c r="Q82" s="30"/>
      <c r="R82" s="30"/>
      <c r="S82" s="24" t="s">
        <v>256</v>
      </c>
      <c r="T82" s="24" t="s">
        <v>51</v>
      </c>
    </row>
    <row r="83" s="2" customFormat="1" ht="50" customHeight="1" spans="1:20">
      <c r="A83" s="24"/>
      <c r="B83" s="24">
        <v>79</v>
      </c>
      <c r="C83" s="25" t="s">
        <v>307</v>
      </c>
      <c r="D83" s="24" t="s">
        <v>302</v>
      </c>
      <c r="E83" s="26" t="s">
        <v>308</v>
      </c>
      <c r="F83" s="27" t="s">
        <v>48</v>
      </c>
      <c r="G83" s="28" t="s">
        <v>263</v>
      </c>
      <c r="H83" s="29">
        <f t="shared" si="2"/>
        <v>99</v>
      </c>
      <c r="I83" s="29">
        <v>99</v>
      </c>
      <c r="J83" s="29"/>
      <c r="K83" s="29"/>
      <c r="L83" s="29"/>
      <c r="M83" s="29">
        <f t="shared" si="3"/>
        <v>99</v>
      </c>
      <c r="N83" s="30"/>
      <c r="O83" s="30"/>
      <c r="P83" s="30"/>
      <c r="Q83" s="30"/>
      <c r="R83" s="30"/>
      <c r="S83" s="24" t="s">
        <v>256</v>
      </c>
      <c r="T83" s="24" t="s">
        <v>51</v>
      </c>
    </row>
    <row r="84" s="2" customFormat="1" ht="50" customHeight="1" spans="1:20">
      <c r="A84" s="24"/>
      <c r="B84" s="24">
        <v>80</v>
      </c>
      <c r="C84" s="25" t="s">
        <v>309</v>
      </c>
      <c r="D84" s="24" t="s">
        <v>302</v>
      </c>
      <c r="E84" s="26" t="s">
        <v>310</v>
      </c>
      <c r="F84" s="27" t="s">
        <v>48</v>
      </c>
      <c r="G84" s="28" t="s">
        <v>306</v>
      </c>
      <c r="H84" s="29">
        <f t="shared" ref="H84:H96" si="4">M84</f>
        <v>116</v>
      </c>
      <c r="I84" s="29">
        <v>116</v>
      </c>
      <c r="J84" s="29"/>
      <c r="K84" s="29"/>
      <c r="L84" s="29"/>
      <c r="M84" s="29">
        <f t="shared" ref="M84:M96" si="5">I84+J84+K84+L84</f>
        <v>116</v>
      </c>
      <c r="N84" s="30"/>
      <c r="O84" s="30"/>
      <c r="P84" s="30"/>
      <c r="Q84" s="30"/>
      <c r="R84" s="30"/>
      <c r="S84" s="24" t="s">
        <v>256</v>
      </c>
      <c r="T84" s="24" t="s">
        <v>51</v>
      </c>
    </row>
    <row r="85" s="2" customFormat="1" ht="50" customHeight="1" spans="1:20">
      <c r="A85" s="24"/>
      <c r="B85" s="24">
        <v>81</v>
      </c>
      <c r="C85" s="25" t="s">
        <v>311</v>
      </c>
      <c r="D85" s="24" t="s">
        <v>302</v>
      </c>
      <c r="E85" s="26" t="s">
        <v>312</v>
      </c>
      <c r="F85" s="27" t="s">
        <v>48</v>
      </c>
      <c r="G85" s="28" t="s">
        <v>263</v>
      </c>
      <c r="H85" s="29">
        <f t="shared" si="4"/>
        <v>127</v>
      </c>
      <c r="I85" s="29">
        <v>127</v>
      </c>
      <c r="J85" s="29"/>
      <c r="K85" s="29"/>
      <c r="L85" s="29"/>
      <c r="M85" s="29">
        <f t="shared" si="5"/>
        <v>127</v>
      </c>
      <c r="N85" s="30"/>
      <c r="O85" s="30"/>
      <c r="P85" s="30"/>
      <c r="Q85" s="30"/>
      <c r="R85" s="30"/>
      <c r="S85" s="24" t="s">
        <v>256</v>
      </c>
      <c r="T85" s="24" t="s">
        <v>51</v>
      </c>
    </row>
    <row r="86" s="2" customFormat="1" ht="50" customHeight="1" spans="1:20">
      <c r="A86" s="24"/>
      <c r="B86" s="24">
        <v>82</v>
      </c>
      <c r="C86" s="25" t="s">
        <v>313</v>
      </c>
      <c r="D86" s="24" t="s">
        <v>314</v>
      </c>
      <c r="E86" s="26" t="s">
        <v>315</v>
      </c>
      <c r="F86" s="27" t="s">
        <v>48</v>
      </c>
      <c r="G86" s="28" t="s">
        <v>316</v>
      </c>
      <c r="H86" s="29">
        <f t="shared" si="4"/>
        <v>15</v>
      </c>
      <c r="I86" s="29">
        <v>15</v>
      </c>
      <c r="J86" s="29"/>
      <c r="K86" s="29"/>
      <c r="L86" s="29"/>
      <c r="M86" s="29">
        <f t="shared" si="5"/>
        <v>15</v>
      </c>
      <c r="N86" s="30"/>
      <c r="O86" s="30"/>
      <c r="P86" s="30"/>
      <c r="Q86" s="30"/>
      <c r="R86" s="30"/>
      <c r="S86" s="24" t="s">
        <v>56</v>
      </c>
      <c r="T86" s="24" t="s">
        <v>51</v>
      </c>
    </row>
    <row r="87" s="2" customFormat="1" ht="50" customHeight="1" spans="1:20">
      <c r="A87" s="24"/>
      <c r="B87" s="24">
        <v>83</v>
      </c>
      <c r="C87" s="25" t="s">
        <v>317</v>
      </c>
      <c r="D87" s="24" t="s">
        <v>314</v>
      </c>
      <c r="E87" s="26" t="s">
        <v>318</v>
      </c>
      <c r="F87" s="27" t="s">
        <v>48</v>
      </c>
      <c r="G87" s="28" t="s">
        <v>209</v>
      </c>
      <c r="H87" s="29">
        <f t="shared" si="4"/>
        <v>60</v>
      </c>
      <c r="I87" s="29">
        <v>60</v>
      </c>
      <c r="J87" s="29"/>
      <c r="K87" s="29"/>
      <c r="L87" s="29"/>
      <c r="M87" s="29">
        <f t="shared" si="5"/>
        <v>60</v>
      </c>
      <c r="N87" s="30"/>
      <c r="O87" s="30"/>
      <c r="P87" s="30"/>
      <c r="Q87" s="30"/>
      <c r="R87" s="30"/>
      <c r="S87" s="24" t="s">
        <v>56</v>
      </c>
      <c r="T87" s="24" t="s">
        <v>51</v>
      </c>
    </row>
    <row r="88" s="2" customFormat="1" ht="50" customHeight="1" spans="1:20">
      <c r="A88" s="24"/>
      <c r="B88" s="24">
        <v>84</v>
      </c>
      <c r="C88" s="25" t="s">
        <v>319</v>
      </c>
      <c r="D88" s="24" t="s">
        <v>314</v>
      </c>
      <c r="E88" s="26" t="s">
        <v>320</v>
      </c>
      <c r="F88" s="27" t="s">
        <v>48</v>
      </c>
      <c r="G88" s="28" t="s">
        <v>209</v>
      </c>
      <c r="H88" s="29">
        <f t="shared" si="4"/>
        <v>84</v>
      </c>
      <c r="I88" s="29"/>
      <c r="J88" s="29"/>
      <c r="K88" s="29"/>
      <c r="L88" s="29">
        <v>84</v>
      </c>
      <c r="M88" s="29">
        <f t="shared" si="5"/>
        <v>84</v>
      </c>
      <c r="N88" s="30"/>
      <c r="O88" s="30"/>
      <c r="P88" s="30"/>
      <c r="Q88" s="30"/>
      <c r="R88" s="30"/>
      <c r="S88" s="24" t="s">
        <v>256</v>
      </c>
      <c r="T88" s="24" t="s">
        <v>51</v>
      </c>
    </row>
    <row r="89" s="2" customFormat="1" ht="50" customHeight="1" spans="1:20">
      <c r="A89" s="24"/>
      <c r="B89" s="24">
        <v>85</v>
      </c>
      <c r="C89" s="25" t="s">
        <v>321</v>
      </c>
      <c r="D89" s="24" t="s">
        <v>314</v>
      </c>
      <c r="E89" s="26" t="s">
        <v>322</v>
      </c>
      <c r="F89" s="27" t="s">
        <v>48</v>
      </c>
      <c r="G89" s="28" t="s">
        <v>323</v>
      </c>
      <c r="H89" s="29">
        <f t="shared" si="4"/>
        <v>126</v>
      </c>
      <c r="I89" s="29"/>
      <c r="J89" s="29"/>
      <c r="K89" s="29"/>
      <c r="L89" s="29">
        <v>126</v>
      </c>
      <c r="M89" s="29">
        <f t="shared" si="5"/>
        <v>126</v>
      </c>
      <c r="N89" s="30"/>
      <c r="O89" s="30"/>
      <c r="P89" s="30"/>
      <c r="Q89" s="30"/>
      <c r="R89" s="30"/>
      <c r="S89" s="24" t="s">
        <v>256</v>
      </c>
      <c r="T89" s="24" t="s">
        <v>51</v>
      </c>
    </row>
    <row r="90" s="2" customFormat="1" ht="50" customHeight="1" spans="1:20">
      <c r="A90" s="24"/>
      <c r="B90" s="24">
        <v>86</v>
      </c>
      <c r="C90" s="25" t="s">
        <v>324</v>
      </c>
      <c r="D90" s="24" t="s">
        <v>314</v>
      </c>
      <c r="E90" s="26" t="s">
        <v>325</v>
      </c>
      <c r="F90" s="27" t="s">
        <v>48</v>
      </c>
      <c r="G90" s="28" t="s">
        <v>323</v>
      </c>
      <c r="H90" s="29">
        <f t="shared" si="4"/>
        <v>150</v>
      </c>
      <c r="I90" s="29"/>
      <c r="J90" s="29"/>
      <c r="K90" s="29"/>
      <c r="L90" s="29">
        <v>150</v>
      </c>
      <c r="M90" s="29">
        <f t="shared" si="5"/>
        <v>150</v>
      </c>
      <c r="N90" s="30"/>
      <c r="O90" s="30"/>
      <c r="P90" s="30"/>
      <c r="Q90" s="30"/>
      <c r="R90" s="30"/>
      <c r="S90" s="24" t="s">
        <v>56</v>
      </c>
      <c r="T90" s="24" t="s">
        <v>51</v>
      </c>
    </row>
    <row r="91" s="2" customFormat="1" ht="50" customHeight="1" spans="1:20">
      <c r="A91" s="24"/>
      <c r="B91" s="24">
        <v>87</v>
      </c>
      <c r="C91" s="25" t="s">
        <v>326</v>
      </c>
      <c r="D91" s="24" t="s">
        <v>314</v>
      </c>
      <c r="E91" s="26" t="s">
        <v>327</v>
      </c>
      <c r="F91" s="27" t="s">
        <v>48</v>
      </c>
      <c r="G91" s="28" t="s">
        <v>328</v>
      </c>
      <c r="H91" s="29">
        <f t="shared" si="4"/>
        <v>151</v>
      </c>
      <c r="I91" s="29">
        <v>151</v>
      </c>
      <c r="J91" s="29"/>
      <c r="K91" s="29"/>
      <c r="L91" s="29"/>
      <c r="M91" s="29">
        <f t="shared" si="5"/>
        <v>151</v>
      </c>
      <c r="N91" s="30"/>
      <c r="O91" s="30"/>
      <c r="P91" s="30"/>
      <c r="Q91" s="30"/>
      <c r="R91" s="30"/>
      <c r="S91" s="24" t="s">
        <v>56</v>
      </c>
      <c r="T91" s="24" t="s">
        <v>51</v>
      </c>
    </row>
    <row r="92" s="2" customFormat="1" ht="50" customHeight="1" spans="1:20">
      <c r="A92" s="24"/>
      <c r="B92" s="24">
        <v>88</v>
      </c>
      <c r="C92" s="25" t="s">
        <v>329</v>
      </c>
      <c r="D92" s="24" t="s">
        <v>314</v>
      </c>
      <c r="E92" s="26" t="s">
        <v>330</v>
      </c>
      <c r="F92" s="27" t="s">
        <v>48</v>
      </c>
      <c r="G92" s="28" t="s">
        <v>331</v>
      </c>
      <c r="H92" s="29">
        <f t="shared" si="4"/>
        <v>257</v>
      </c>
      <c r="I92" s="29"/>
      <c r="J92" s="29">
        <v>116</v>
      </c>
      <c r="K92" s="29"/>
      <c r="L92" s="29">
        <v>141</v>
      </c>
      <c r="M92" s="29">
        <f t="shared" si="5"/>
        <v>257</v>
      </c>
      <c r="N92" s="30"/>
      <c r="O92" s="30"/>
      <c r="P92" s="30"/>
      <c r="Q92" s="30"/>
      <c r="R92" s="30"/>
      <c r="S92" s="24" t="s">
        <v>56</v>
      </c>
      <c r="T92" s="24" t="s">
        <v>51</v>
      </c>
    </row>
    <row r="93" s="2" customFormat="1" ht="50" customHeight="1" spans="1:20">
      <c r="A93" s="24"/>
      <c r="B93" s="24">
        <v>89</v>
      </c>
      <c r="C93" s="25" t="s">
        <v>332</v>
      </c>
      <c r="D93" s="24" t="s">
        <v>333</v>
      </c>
      <c r="E93" s="26" t="s">
        <v>334</v>
      </c>
      <c r="F93" s="27" t="s">
        <v>48</v>
      </c>
      <c r="G93" s="28" t="s">
        <v>269</v>
      </c>
      <c r="H93" s="29">
        <f t="shared" si="4"/>
        <v>115</v>
      </c>
      <c r="I93" s="29">
        <v>115</v>
      </c>
      <c r="J93" s="29"/>
      <c r="K93" s="29"/>
      <c r="L93" s="29"/>
      <c r="M93" s="29">
        <f t="shared" si="5"/>
        <v>115</v>
      </c>
      <c r="N93" s="30"/>
      <c r="O93" s="30"/>
      <c r="P93" s="30"/>
      <c r="Q93" s="30"/>
      <c r="R93" s="30"/>
      <c r="S93" s="24" t="s">
        <v>256</v>
      </c>
      <c r="T93" s="24" t="s">
        <v>51</v>
      </c>
    </row>
    <row r="94" s="2" customFormat="1" ht="50" customHeight="1" spans="1:20">
      <c r="A94" s="32" t="s">
        <v>10</v>
      </c>
      <c r="B94" s="24">
        <v>90</v>
      </c>
      <c r="C94" s="25" t="s">
        <v>335</v>
      </c>
      <c r="D94" s="24" t="s">
        <v>336</v>
      </c>
      <c r="E94" s="26" t="s">
        <v>337</v>
      </c>
      <c r="F94" s="27" t="s">
        <v>48</v>
      </c>
      <c r="G94" s="28" t="s">
        <v>209</v>
      </c>
      <c r="H94" s="29">
        <f t="shared" si="4"/>
        <v>90</v>
      </c>
      <c r="I94" s="29"/>
      <c r="J94" s="29"/>
      <c r="K94" s="29"/>
      <c r="L94" s="29">
        <v>90</v>
      </c>
      <c r="M94" s="29">
        <f t="shared" si="5"/>
        <v>90</v>
      </c>
      <c r="N94" s="30"/>
      <c r="O94" s="30"/>
      <c r="P94" s="30"/>
      <c r="Q94" s="30"/>
      <c r="R94" s="30"/>
      <c r="S94" s="24" t="s">
        <v>256</v>
      </c>
      <c r="T94" s="24" t="s">
        <v>51</v>
      </c>
    </row>
    <row r="95" s="2" customFormat="1" ht="50" customHeight="1" spans="1:20">
      <c r="A95" s="33"/>
      <c r="B95" s="24">
        <v>91</v>
      </c>
      <c r="C95" s="25" t="s">
        <v>338</v>
      </c>
      <c r="D95" s="24" t="s">
        <v>336</v>
      </c>
      <c r="E95" s="26" t="s">
        <v>339</v>
      </c>
      <c r="F95" s="27" t="s">
        <v>48</v>
      </c>
      <c r="G95" s="28" t="s">
        <v>223</v>
      </c>
      <c r="H95" s="29">
        <f t="shared" si="4"/>
        <v>90</v>
      </c>
      <c r="I95" s="29"/>
      <c r="J95" s="29"/>
      <c r="K95" s="29"/>
      <c r="L95" s="29">
        <v>90</v>
      </c>
      <c r="M95" s="29">
        <f t="shared" si="5"/>
        <v>90</v>
      </c>
      <c r="N95" s="30"/>
      <c r="O95" s="30"/>
      <c r="P95" s="30"/>
      <c r="Q95" s="30"/>
      <c r="R95" s="30"/>
      <c r="S95" s="24" t="s">
        <v>256</v>
      </c>
      <c r="T95" s="24" t="s">
        <v>51</v>
      </c>
    </row>
    <row r="96" s="2" customFormat="1" ht="50" customHeight="1" spans="1:20">
      <c r="A96" s="34"/>
      <c r="B96" s="24">
        <v>92</v>
      </c>
      <c r="C96" s="35" t="s">
        <v>340</v>
      </c>
      <c r="D96" s="32" t="s">
        <v>341</v>
      </c>
      <c r="E96" s="36" t="s">
        <v>342</v>
      </c>
      <c r="F96" s="37" t="s">
        <v>48</v>
      </c>
      <c r="G96" s="38" t="s">
        <v>133</v>
      </c>
      <c r="H96" s="39">
        <f t="shared" si="4"/>
        <v>123</v>
      </c>
      <c r="I96" s="39">
        <v>123</v>
      </c>
      <c r="J96" s="39"/>
      <c r="K96" s="39"/>
      <c r="L96" s="39"/>
      <c r="M96" s="39">
        <f t="shared" si="5"/>
        <v>123</v>
      </c>
      <c r="N96" s="45"/>
      <c r="O96" s="45"/>
      <c r="P96" s="45"/>
      <c r="Q96" s="45"/>
      <c r="R96" s="45"/>
      <c r="S96" s="32" t="s">
        <v>256</v>
      </c>
      <c r="T96" s="32" t="s">
        <v>51</v>
      </c>
    </row>
    <row r="97" s="1" customFormat="1" ht="50" customHeight="1" spans="1:20">
      <c r="A97" s="24"/>
      <c r="B97" s="40" t="s">
        <v>343</v>
      </c>
      <c r="C97" s="41"/>
      <c r="D97" s="40"/>
      <c r="E97" s="40"/>
      <c r="F97" s="42"/>
      <c r="G97" s="43"/>
      <c r="H97" s="44">
        <f t="shared" ref="H97:M97" si="6">SUM(H5:H96)</f>
        <v>11830.8</v>
      </c>
      <c r="I97" s="44">
        <f t="shared" si="6"/>
        <v>6664</v>
      </c>
      <c r="J97" s="44">
        <f t="shared" si="6"/>
        <v>1218.8</v>
      </c>
      <c r="K97" s="44"/>
      <c r="L97" s="44">
        <f t="shared" si="6"/>
        <v>3948</v>
      </c>
      <c r="M97" s="44">
        <f t="shared" si="6"/>
        <v>11830.8</v>
      </c>
      <c r="N97" s="46"/>
      <c r="O97" s="46"/>
      <c r="P97" s="46"/>
      <c r="Q97" s="46"/>
      <c r="R97" s="46"/>
      <c r="S97" s="47"/>
      <c r="T97" s="48"/>
    </row>
    <row r="98" s="3" customFormat="1" ht="50" customHeight="1" spans="1:20">
      <c r="A98" s="24"/>
      <c r="B98" s="24">
        <v>1</v>
      </c>
      <c r="C98" s="25" t="s">
        <v>344</v>
      </c>
      <c r="D98" s="24" t="s">
        <v>345</v>
      </c>
      <c r="E98" s="26" t="s">
        <v>346</v>
      </c>
      <c r="F98" s="27" t="s">
        <v>48</v>
      </c>
      <c r="G98" s="28" t="s">
        <v>347</v>
      </c>
      <c r="H98" s="29">
        <f>M98</f>
        <v>528</v>
      </c>
      <c r="I98" s="29"/>
      <c r="J98" s="29"/>
      <c r="K98" s="29"/>
      <c r="L98" s="29">
        <v>528</v>
      </c>
      <c r="M98" s="29">
        <f>I98+J98+K98+L98</f>
        <v>528</v>
      </c>
      <c r="N98" s="30"/>
      <c r="O98" s="30"/>
      <c r="P98" s="30"/>
      <c r="Q98" s="30"/>
      <c r="R98" s="30"/>
      <c r="S98" s="24" t="s">
        <v>56</v>
      </c>
      <c r="T98" s="24" t="s">
        <v>51</v>
      </c>
    </row>
    <row r="99" s="3" customFormat="1" ht="50" customHeight="1" spans="1:20">
      <c r="A99" s="24" t="s">
        <v>348</v>
      </c>
      <c r="B99" s="24">
        <v>2</v>
      </c>
      <c r="C99" s="25" t="s">
        <v>349</v>
      </c>
      <c r="D99" s="24" t="s">
        <v>350</v>
      </c>
      <c r="E99" s="26" t="s">
        <v>351</v>
      </c>
      <c r="F99" s="27" t="s">
        <v>48</v>
      </c>
      <c r="G99" s="28" t="s">
        <v>352</v>
      </c>
      <c r="H99" s="29">
        <f>M99</f>
        <v>720</v>
      </c>
      <c r="I99" s="29">
        <v>720</v>
      </c>
      <c r="J99" s="29"/>
      <c r="K99" s="29"/>
      <c r="L99" s="29"/>
      <c r="M99" s="29">
        <f>I99+J99+K99+L99</f>
        <v>720</v>
      </c>
      <c r="N99" s="30"/>
      <c r="O99" s="30"/>
      <c r="P99" s="30"/>
      <c r="Q99" s="30"/>
      <c r="R99" s="30"/>
      <c r="S99" s="24" t="s">
        <v>56</v>
      </c>
      <c r="T99" s="24" t="s">
        <v>51</v>
      </c>
    </row>
    <row r="100" s="3" customFormat="1" ht="50" customHeight="1" spans="1:20">
      <c r="A100" s="24"/>
      <c r="B100" s="24">
        <v>3</v>
      </c>
      <c r="C100" s="25" t="s">
        <v>353</v>
      </c>
      <c r="D100" s="24" t="s">
        <v>164</v>
      </c>
      <c r="E100" s="26" t="s">
        <v>354</v>
      </c>
      <c r="F100" s="27" t="s">
        <v>48</v>
      </c>
      <c r="G100" s="28" t="s">
        <v>355</v>
      </c>
      <c r="H100" s="29">
        <f>M100</f>
        <v>1967</v>
      </c>
      <c r="I100" s="29"/>
      <c r="J100" s="29">
        <v>500</v>
      </c>
      <c r="K100" s="29"/>
      <c r="L100" s="29">
        <v>1467</v>
      </c>
      <c r="M100" s="29">
        <f>I100+J100+K100+L100</f>
        <v>1967</v>
      </c>
      <c r="N100" s="30"/>
      <c r="O100" s="30"/>
      <c r="P100" s="30"/>
      <c r="Q100" s="30"/>
      <c r="R100" s="30"/>
      <c r="S100" s="24" t="s">
        <v>56</v>
      </c>
      <c r="T100" s="24" t="s">
        <v>51</v>
      </c>
    </row>
    <row r="101" s="3" customFormat="1" ht="50" customHeight="1" spans="1:20">
      <c r="A101" s="24"/>
      <c r="B101" s="24">
        <v>4</v>
      </c>
      <c r="C101" s="25" t="s">
        <v>356</v>
      </c>
      <c r="D101" s="24" t="s">
        <v>267</v>
      </c>
      <c r="E101" s="26" t="s">
        <v>357</v>
      </c>
      <c r="F101" s="27" t="s">
        <v>48</v>
      </c>
      <c r="G101" s="28" t="s">
        <v>358</v>
      </c>
      <c r="H101" s="29">
        <f t="shared" ref="H101:H132" si="7">M101</f>
        <v>150</v>
      </c>
      <c r="I101" s="29"/>
      <c r="J101" s="29"/>
      <c r="K101" s="29"/>
      <c r="L101" s="29">
        <v>150</v>
      </c>
      <c r="M101" s="29">
        <f t="shared" ref="M101:M132" si="8">I101+J101+K101+L101</f>
        <v>150</v>
      </c>
      <c r="N101" s="30"/>
      <c r="O101" s="30"/>
      <c r="P101" s="30"/>
      <c r="Q101" s="30"/>
      <c r="R101" s="30"/>
      <c r="S101" s="24" t="s">
        <v>56</v>
      </c>
      <c r="T101" s="24" t="s">
        <v>51</v>
      </c>
    </row>
    <row r="102" s="3" customFormat="1" ht="50" customHeight="1" spans="1:20">
      <c r="A102" s="24"/>
      <c r="B102" s="24">
        <v>5</v>
      </c>
      <c r="C102" s="25" t="s">
        <v>359</v>
      </c>
      <c r="D102" s="24" t="s">
        <v>360</v>
      </c>
      <c r="E102" s="24" t="s">
        <v>361</v>
      </c>
      <c r="F102" s="27" t="s">
        <v>48</v>
      </c>
      <c r="G102" s="24" t="s">
        <v>362</v>
      </c>
      <c r="H102" s="29">
        <f t="shared" si="7"/>
        <v>2800</v>
      </c>
      <c r="I102" s="29"/>
      <c r="J102" s="29"/>
      <c r="K102" s="29"/>
      <c r="L102" s="29">
        <v>2800</v>
      </c>
      <c r="M102" s="29">
        <f t="shared" si="8"/>
        <v>2800</v>
      </c>
      <c r="N102" s="30"/>
      <c r="O102" s="30"/>
      <c r="P102" s="30"/>
      <c r="Q102" s="30"/>
      <c r="R102" s="30"/>
      <c r="S102" s="24" t="s">
        <v>363</v>
      </c>
      <c r="T102" s="24" t="s">
        <v>51</v>
      </c>
    </row>
    <row r="103" s="4" customFormat="1" ht="50" customHeight="1" spans="1:21">
      <c r="A103" s="24"/>
      <c r="B103" s="24">
        <v>6</v>
      </c>
      <c r="C103" s="25" t="s">
        <v>364</v>
      </c>
      <c r="D103" s="24" t="s">
        <v>365</v>
      </c>
      <c r="E103" s="24" t="s">
        <v>366</v>
      </c>
      <c r="F103" s="27" t="s">
        <v>48</v>
      </c>
      <c r="G103" s="24" t="s">
        <v>367</v>
      </c>
      <c r="H103" s="29">
        <f t="shared" si="7"/>
        <v>360</v>
      </c>
      <c r="I103" s="29">
        <v>360</v>
      </c>
      <c r="J103" s="29"/>
      <c r="K103" s="29"/>
      <c r="L103" s="29"/>
      <c r="M103" s="29">
        <f t="shared" si="8"/>
        <v>360</v>
      </c>
      <c r="N103" s="30"/>
      <c r="O103" s="30"/>
      <c r="P103" s="30"/>
      <c r="Q103" s="30"/>
      <c r="R103" s="30"/>
      <c r="S103" s="24" t="s">
        <v>363</v>
      </c>
      <c r="T103" s="24" t="s">
        <v>51</v>
      </c>
      <c r="U103" s="3"/>
    </row>
    <row r="104" s="3" customFormat="1" ht="50" customHeight="1" spans="1:20">
      <c r="A104" s="24"/>
      <c r="B104" s="24">
        <v>7</v>
      </c>
      <c r="C104" s="25" t="s">
        <v>368</v>
      </c>
      <c r="D104" s="24" t="s">
        <v>369</v>
      </c>
      <c r="E104" s="24" t="s">
        <v>370</v>
      </c>
      <c r="F104" s="27" t="s">
        <v>48</v>
      </c>
      <c r="G104" s="24" t="s">
        <v>371</v>
      </c>
      <c r="H104" s="29">
        <f t="shared" si="7"/>
        <v>131</v>
      </c>
      <c r="I104" s="29">
        <v>131</v>
      </c>
      <c r="J104" s="29"/>
      <c r="K104" s="29"/>
      <c r="L104" s="29"/>
      <c r="M104" s="29">
        <f t="shared" si="8"/>
        <v>131</v>
      </c>
      <c r="N104" s="30"/>
      <c r="O104" s="30"/>
      <c r="P104" s="30"/>
      <c r="Q104" s="30"/>
      <c r="R104" s="30"/>
      <c r="S104" s="24" t="s">
        <v>363</v>
      </c>
      <c r="T104" s="24" t="s">
        <v>51</v>
      </c>
    </row>
    <row r="105" s="3" customFormat="1" ht="50" customHeight="1" spans="1:20">
      <c r="A105" s="24"/>
      <c r="B105" s="24">
        <v>8</v>
      </c>
      <c r="C105" s="25" t="s">
        <v>372</v>
      </c>
      <c r="D105" s="24" t="s">
        <v>369</v>
      </c>
      <c r="E105" s="24" t="s">
        <v>373</v>
      </c>
      <c r="F105" s="27" t="s">
        <v>48</v>
      </c>
      <c r="G105" s="24" t="s">
        <v>374</v>
      </c>
      <c r="H105" s="29">
        <f t="shared" si="7"/>
        <v>158</v>
      </c>
      <c r="I105" s="29">
        <v>158</v>
      </c>
      <c r="J105" s="29"/>
      <c r="K105" s="29"/>
      <c r="L105" s="29"/>
      <c r="M105" s="29">
        <f t="shared" si="8"/>
        <v>158</v>
      </c>
      <c r="N105" s="30"/>
      <c r="O105" s="30"/>
      <c r="P105" s="30"/>
      <c r="Q105" s="30"/>
      <c r="R105" s="30"/>
      <c r="S105" s="24" t="s">
        <v>363</v>
      </c>
      <c r="T105" s="24" t="s">
        <v>51</v>
      </c>
    </row>
    <row r="106" s="3" customFormat="1" ht="50" customHeight="1" spans="1:20">
      <c r="A106" s="24"/>
      <c r="B106" s="24">
        <v>9</v>
      </c>
      <c r="C106" s="25" t="s">
        <v>375</v>
      </c>
      <c r="D106" s="24" t="s">
        <v>369</v>
      </c>
      <c r="E106" s="24" t="s">
        <v>376</v>
      </c>
      <c r="F106" s="27" t="s">
        <v>48</v>
      </c>
      <c r="G106" s="24" t="s">
        <v>377</v>
      </c>
      <c r="H106" s="29">
        <f t="shared" si="7"/>
        <v>18</v>
      </c>
      <c r="I106" s="29"/>
      <c r="J106" s="29">
        <v>18</v>
      </c>
      <c r="K106" s="29"/>
      <c r="L106" s="29"/>
      <c r="M106" s="29">
        <f t="shared" si="8"/>
        <v>18</v>
      </c>
      <c r="N106" s="30"/>
      <c r="O106" s="30"/>
      <c r="P106" s="30"/>
      <c r="Q106" s="30"/>
      <c r="R106" s="30"/>
      <c r="S106" s="24" t="s">
        <v>378</v>
      </c>
      <c r="T106" s="24" t="s">
        <v>51</v>
      </c>
    </row>
    <row r="107" s="3" customFormat="1" ht="50" customHeight="1" spans="1:20">
      <c r="A107" s="24"/>
      <c r="B107" s="24">
        <v>10</v>
      </c>
      <c r="C107" s="25" t="s">
        <v>379</v>
      </c>
      <c r="D107" s="24" t="s">
        <v>46</v>
      </c>
      <c r="E107" s="24" t="s">
        <v>380</v>
      </c>
      <c r="F107" s="27" t="s">
        <v>48</v>
      </c>
      <c r="G107" s="24" t="s">
        <v>381</v>
      </c>
      <c r="H107" s="29">
        <f t="shared" si="7"/>
        <v>89</v>
      </c>
      <c r="I107" s="29">
        <v>89</v>
      </c>
      <c r="J107" s="29"/>
      <c r="K107" s="29"/>
      <c r="L107" s="29"/>
      <c r="M107" s="29">
        <f t="shared" si="8"/>
        <v>89</v>
      </c>
      <c r="N107" s="30"/>
      <c r="O107" s="30"/>
      <c r="P107" s="30"/>
      <c r="Q107" s="30"/>
      <c r="R107" s="30"/>
      <c r="S107" s="24" t="s">
        <v>50</v>
      </c>
      <c r="T107" s="24" t="s">
        <v>51</v>
      </c>
    </row>
    <row r="108" s="3" customFormat="1" ht="50" customHeight="1" spans="1:20">
      <c r="A108" s="24"/>
      <c r="B108" s="24">
        <v>11</v>
      </c>
      <c r="C108" s="25" t="s">
        <v>382</v>
      </c>
      <c r="D108" s="24" t="s">
        <v>46</v>
      </c>
      <c r="E108" s="24" t="s">
        <v>383</v>
      </c>
      <c r="F108" s="27" t="s">
        <v>48</v>
      </c>
      <c r="G108" s="24" t="s">
        <v>384</v>
      </c>
      <c r="H108" s="29">
        <f t="shared" si="7"/>
        <v>392</v>
      </c>
      <c r="I108" s="29">
        <v>392</v>
      </c>
      <c r="J108" s="29"/>
      <c r="K108" s="29"/>
      <c r="L108" s="29"/>
      <c r="M108" s="29">
        <f t="shared" si="8"/>
        <v>392</v>
      </c>
      <c r="N108" s="30"/>
      <c r="O108" s="30"/>
      <c r="P108" s="30"/>
      <c r="Q108" s="30"/>
      <c r="R108" s="30"/>
      <c r="S108" s="24" t="s">
        <v>363</v>
      </c>
      <c r="T108" s="24" t="s">
        <v>51</v>
      </c>
    </row>
    <row r="109" s="3" customFormat="1" ht="50" customHeight="1" spans="1:20">
      <c r="A109" s="24"/>
      <c r="B109" s="24">
        <v>12</v>
      </c>
      <c r="C109" s="25" t="s">
        <v>385</v>
      </c>
      <c r="D109" s="24" t="s">
        <v>46</v>
      </c>
      <c r="E109" s="24" t="s">
        <v>386</v>
      </c>
      <c r="F109" s="27" t="s">
        <v>48</v>
      </c>
      <c r="G109" s="24" t="s">
        <v>387</v>
      </c>
      <c r="H109" s="29">
        <f t="shared" si="7"/>
        <v>100</v>
      </c>
      <c r="I109" s="29"/>
      <c r="J109" s="29">
        <v>100</v>
      </c>
      <c r="K109" s="29"/>
      <c r="L109" s="29"/>
      <c r="M109" s="29">
        <f t="shared" si="8"/>
        <v>100</v>
      </c>
      <c r="N109" s="30"/>
      <c r="O109" s="30"/>
      <c r="P109" s="30"/>
      <c r="Q109" s="30"/>
      <c r="R109" s="30"/>
      <c r="S109" s="24" t="s">
        <v>363</v>
      </c>
      <c r="T109" s="24" t="s">
        <v>51</v>
      </c>
    </row>
    <row r="110" s="3" customFormat="1" ht="50" customHeight="1" spans="1:20">
      <c r="A110" s="24"/>
      <c r="B110" s="24">
        <v>13</v>
      </c>
      <c r="C110" s="25" t="s">
        <v>388</v>
      </c>
      <c r="D110" s="24" t="s">
        <v>389</v>
      </c>
      <c r="E110" s="24" t="s">
        <v>390</v>
      </c>
      <c r="F110" s="27" t="s">
        <v>48</v>
      </c>
      <c r="G110" s="24" t="s">
        <v>391</v>
      </c>
      <c r="H110" s="29">
        <f t="shared" si="7"/>
        <v>300</v>
      </c>
      <c r="I110" s="29">
        <v>300</v>
      </c>
      <c r="J110" s="29"/>
      <c r="K110" s="29"/>
      <c r="L110" s="29"/>
      <c r="M110" s="29">
        <f t="shared" si="8"/>
        <v>300</v>
      </c>
      <c r="N110" s="30"/>
      <c r="O110" s="30"/>
      <c r="P110" s="30"/>
      <c r="Q110" s="30"/>
      <c r="R110" s="30"/>
      <c r="S110" s="24" t="s">
        <v>363</v>
      </c>
      <c r="T110" s="24" t="s">
        <v>51</v>
      </c>
    </row>
    <row r="111" s="3" customFormat="1" ht="50" customHeight="1" spans="1:20">
      <c r="A111" s="24"/>
      <c r="B111" s="24">
        <v>14</v>
      </c>
      <c r="C111" s="25" t="s">
        <v>392</v>
      </c>
      <c r="D111" s="24" t="s">
        <v>393</v>
      </c>
      <c r="E111" s="24" t="s">
        <v>394</v>
      </c>
      <c r="F111" s="27" t="s">
        <v>48</v>
      </c>
      <c r="G111" s="24" t="s">
        <v>65</v>
      </c>
      <c r="H111" s="29">
        <f t="shared" si="7"/>
        <v>315</v>
      </c>
      <c r="I111" s="29">
        <v>315</v>
      </c>
      <c r="J111" s="29"/>
      <c r="K111" s="29"/>
      <c r="L111" s="29"/>
      <c r="M111" s="29">
        <f t="shared" si="8"/>
        <v>315</v>
      </c>
      <c r="N111" s="30"/>
      <c r="O111" s="30"/>
      <c r="P111" s="30"/>
      <c r="Q111" s="30"/>
      <c r="R111" s="30"/>
      <c r="S111" s="24" t="s">
        <v>363</v>
      </c>
      <c r="T111" s="24" t="s">
        <v>51</v>
      </c>
    </row>
    <row r="112" s="3" customFormat="1" ht="50" customHeight="1" spans="1:20">
      <c r="A112" s="24"/>
      <c r="B112" s="24">
        <v>15</v>
      </c>
      <c r="C112" s="25" t="s">
        <v>395</v>
      </c>
      <c r="D112" s="24" t="s">
        <v>396</v>
      </c>
      <c r="E112" s="24" t="s">
        <v>397</v>
      </c>
      <c r="F112" s="27" t="s">
        <v>48</v>
      </c>
      <c r="G112" s="24" t="s">
        <v>55</v>
      </c>
      <c r="H112" s="29">
        <f t="shared" si="7"/>
        <v>72</v>
      </c>
      <c r="I112" s="29">
        <v>72</v>
      </c>
      <c r="J112" s="29"/>
      <c r="K112" s="29"/>
      <c r="L112" s="29"/>
      <c r="M112" s="29">
        <f t="shared" si="8"/>
        <v>72</v>
      </c>
      <c r="N112" s="30"/>
      <c r="O112" s="30"/>
      <c r="P112" s="30"/>
      <c r="Q112" s="30"/>
      <c r="R112" s="30"/>
      <c r="S112" s="24" t="s">
        <v>50</v>
      </c>
      <c r="T112" s="24" t="s">
        <v>51</v>
      </c>
    </row>
    <row r="113" s="3" customFormat="1" ht="50" customHeight="1" spans="1:20">
      <c r="A113" s="24" t="s">
        <v>348</v>
      </c>
      <c r="B113" s="24">
        <v>16</v>
      </c>
      <c r="C113" s="25" t="s">
        <v>398</v>
      </c>
      <c r="D113" s="24" t="s">
        <v>85</v>
      </c>
      <c r="E113" s="24" t="s">
        <v>399</v>
      </c>
      <c r="F113" s="27" t="s">
        <v>48</v>
      </c>
      <c r="G113" s="24" t="s">
        <v>400</v>
      </c>
      <c r="H113" s="29">
        <f t="shared" si="7"/>
        <v>27</v>
      </c>
      <c r="I113" s="29">
        <v>27</v>
      </c>
      <c r="J113" s="29"/>
      <c r="K113" s="29"/>
      <c r="L113" s="29"/>
      <c r="M113" s="29">
        <f t="shared" si="8"/>
        <v>27</v>
      </c>
      <c r="N113" s="30"/>
      <c r="O113" s="30"/>
      <c r="P113" s="30"/>
      <c r="Q113" s="30"/>
      <c r="R113" s="30"/>
      <c r="S113" s="24" t="s">
        <v>88</v>
      </c>
      <c r="T113" s="24" t="s">
        <v>51</v>
      </c>
    </row>
    <row r="114" s="3" customFormat="1" ht="50" customHeight="1" spans="1:20">
      <c r="A114" s="24"/>
      <c r="B114" s="24">
        <v>17</v>
      </c>
      <c r="C114" s="25" t="s">
        <v>401</v>
      </c>
      <c r="D114" s="24" t="s">
        <v>85</v>
      </c>
      <c r="E114" s="24" t="s">
        <v>402</v>
      </c>
      <c r="F114" s="27" t="s">
        <v>48</v>
      </c>
      <c r="G114" s="24" t="s">
        <v>403</v>
      </c>
      <c r="H114" s="29">
        <f t="shared" si="7"/>
        <v>29</v>
      </c>
      <c r="I114" s="29">
        <v>29</v>
      </c>
      <c r="J114" s="29"/>
      <c r="K114" s="29"/>
      <c r="L114" s="29"/>
      <c r="M114" s="29">
        <f t="shared" si="8"/>
        <v>29</v>
      </c>
      <c r="N114" s="30"/>
      <c r="O114" s="30"/>
      <c r="P114" s="30"/>
      <c r="Q114" s="30"/>
      <c r="R114" s="30"/>
      <c r="S114" s="24" t="s">
        <v>88</v>
      </c>
      <c r="T114" s="24" t="s">
        <v>51</v>
      </c>
    </row>
    <row r="115" s="3" customFormat="1" ht="50" customHeight="1" spans="1:20">
      <c r="A115" s="24"/>
      <c r="B115" s="24">
        <v>18</v>
      </c>
      <c r="C115" s="25" t="s">
        <v>404</v>
      </c>
      <c r="D115" s="24" t="s">
        <v>405</v>
      </c>
      <c r="E115" s="24" t="s">
        <v>406</v>
      </c>
      <c r="F115" s="27" t="s">
        <v>48</v>
      </c>
      <c r="G115" s="24" t="s">
        <v>407</v>
      </c>
      <c r="H115" s="29">
        <f t="shared" si="7"/>
        <v>170</v>
      </c>
      <c r="I115" s="29">
        <v>170</v>
      </c>
      <c r="J115" s="29"/>
      <c r="K115" s="29"/>
      <c r="L115" s="29"/>
      <c r="M115" s="29">
        <f t="shared" si="8"/>
        <v>170</v>
      </c>
      <c r="N115" s="30"/>
      <c r="O115" s="30"/>
      <c r="P115" s="30"/>
      <c r="Q115" s="30"/>
      <c r="R115" s="30"/>
      <c r="S115" s="24" t="s">
        <v>363</v>
      </c>
      <c r="T115" s="24" t="s">
        <v>51</v>
      </c>
    </row>
    <row r="116" s="3" customFormat="1" ht="50" customHeight="1" spans="1:20">
      <c r="A116" s="24"/>
      <c r="B116" s="24">
        <v>19</v>
      </c>
      <c r="C116" s="25" t="s">
        <v>408</v>
      </c>
      <c r="D116" s="24" t="s">
        <v>105</v>
      </c>
      <c r="E116" s="24" t="s">
        <v>409</v>
      </c>
      <c r="F116" s="27" t="s">
        <v>48</v>
      </c>
      <c r="G116" s="24" t="s">
        <v>99</v>
      </c>
      <c r="H116" s="29">
        <f t="shared" si="7"/>
        <v>225</v>
      </c>
      <c r="I116" s="29">
        <v>225</v>
      </c>
      <c r="J116" s="29"/>
      <c r="K116" s="29"/>
      <c r="L116" s="29"/>
      <c r="M116" s="29">
        <f t="shared" si="8"/>
        <v>225</v>
      </c>
      <c r="N116" s="30"/>
      <c r="O116" s="30"/>
      <c r="P116" s="30"/>
      <c r="Q116" s="30"/>
      <c r="R116" s="30"/>
      <c r="S116" s="24" t="s">
        <v>88</v>
      </c>
      <c r="T116" s="24" t="s">
        <v>51</v>
      </c>
    </row>
    <row r="117" s="3" customFormat="1" ht="50" customHeight="1" spans="1:20">
      <c r="A117" s="24"/>
      <c r="B117" s="24">
        <v>20</v>
      </c>
      <c r="C117" s="25" t="s">
        <v>410</v>
      </c>
      <c r="D117" s="24" t="s">
        <v>117</v>
      </c>
      <c r="E117" s="24" t="s">
        <v>411</v>
      </c>
      <c r="F117" s="27" t="s">
        <v>48</v>
      </c>
      <c r="G117" s="24" t="s">
        <v>412</v>
      </c>
      <c r="H117" s="29">
        <f t="shared" si="7"/>
        <v>6</v>
      </c>
      <c r="I117" s="29">
        <v>6</v>
      </c>
      <c r="J117" s="29"/>
      <c r="K117" s="29"/>
      <c r="L117" s="29"/>
      <c r="M117" s="29">
        <f t="shared" si="8"/>
        <v>6</v>
      </c>
      <c r="N117" s="30"/>
      <c r="O117" s="30"/>
      <c r="P117" s="30"/>
      <c r="Q117" s="30"/>
      <c r="R117" s="30"/>
      <c r="S117" s="24" t="s">
        <v>88</v>
      </c>
      <c r="T117" s="24" t="s">
        <v>51</v>
      </c>
    </row>
    <row r="118" s="3" customFormat="1" ht="50" customHeight="1" spans="1:20">
      <c r="A118" s="24"/>
      <c r="B118" s="24">
        <v>21</v>
      </c>
      <c r="C118" s="25" t="s">
        <v>413</v>
      </c>
      <c r="D118" s="24" t="s">
        <v>124</v>
      </c>
      <c r="E118" s="24" t="s">
        <v>414</v>
      </c>
      <c r="F118" s="27" t="s">
        <v>48</v>
      </c>
      <c r="G118" s="24" t="s">
        <v>93</v>
      </c>
      <c r="H118" s="29">
        <f t="shared" si="7"/>
        <v>45</v>
      </c>
      <c r="I118" s="29">
        <v>45</v>
      </c>
      <c r="J118" s="29"/>
      <c r="K118" s="29"/>
      <c r="L118" s="29"/>
      <c r="M118" s="29">
        <f t="shared" si="8"/>
        <v>45</v>
      </c>
      <c r="N118" s="30"/>
      <c r="O118" s="30"/>
      <c r="P118" s="30"/>
      <c r="Q118" s="30"/>
      <c r="R118" s="30"/>
      <c r="S118" s="24" t="s">
        <v>88</v>
      </c>
      <c r="T118" s="24" t="s">
        <v>51</v>
      </c>
    </row>
    <row r="119" s="3" customFormat="1" ht="50" customHeight="1" spans="1:20">
      <c r="A119" s="24"/>
      <c r="B119" s="24">
        <v>22</v>
      </c>
      <c r="C119" s="25" t="s">
        <v>415</v>
      </c>
      <c r="D119" s="24" t="s">
        <v>124</v>
      </c>
      <c r="E119" s="24" t="s">
        <v>416</v>
      </c>
      <c r="F119" s="27" t="s">
        <v>48</v>
      </c>
      <c r="G119" s="24" t="s">
        <v>417</v>
      </c>
      <c r="H119" s="29">
        <f t="shared" si="7"/>
        <v>268</v>
      </c>
      <c r="I119" s="29">
        <v>268</v>
      </c>
      <c r="J119" s="29"/>
      <c r="K119" s="29"/>
      <c r="L119" s="29"/>
      <c r="M119" s="29">
        <f t="shared" si="8"/>
        <v>268</v>
      </c>
      <c r="N119" s="30"/>
      <c r="O119" s="30"/>
      <c r="P119" s="30"/>
      <c r="Q119" s="30"/>
      <c r="R119" s="30"/>
      <c r="S119" s="24" t="s">
        <v>363</v>
      </c>
      <c r="T119" s="24" t="s">
        <v>51</v>
      </c>
    </row>
    <row r="120" s="3" customFormat="1" ht="50" customHeight="1" spans="1:20">
      <c r="A120" s="24"/>
      <c r="B120" s="24">
        <v>23</v>
      </c>
      <c r="C120" s="25" t="s">
        <v>418</v>
      </c>
      <c r="D120" s="24" t="s">
        <v>128</v>
      </c>
      <c r="E120" s="24" t="s">
        <v>419</v>
      </c>
      <c r="F120" s="27" t="s">
        <v>48</v>
      </c>
      <c r="G120" s="24" t="s">
        <v>156</v>
      </c>
      <c r="H120" s="29">
        <f t="shared" si="7"/>
        <v>30</v>
      </c>
      <c r="I120" s="29">
        <v>30</v>
      </c>
      <c r="J120" s="29"/>
      <c r="K120" s="29"/>
      <c r="L120" s="29"/>
      <c r="M120" s="29">
        <f t="shared" si="8"/>
        <v>30</v>
      </c>
      <c r="N120" s="30"/>
      <c r="O120" s="30"/>
      <c r="P120" s="30"/>
      <c r="Q120" s="30"/>
      <c r="R120" s="30"/>
      <c r="S120" s="24" t="s">
        <v>88</v>
      </c>
      <c r="T120" s="24" t="s">
        <v>51</v>
      </c>
    </row>
    <row r="121" s="3" customFormat="1" ht="50" customHeight="1" spans="1:20">
      <c r="A121" s="24"/>
      <c r="B121" s="24">
        <v>24</v>
      </c>
      <c r="C121" s="25" t="s">
        <v>420</v>
      </c>
      <c r="D121" s="24" t="s">
        <v>421</v>
      </c>
      <c r="E121" s="24" t="s">
        <v>422</v>
      </c>
      <c r="F121" s="27" t="s">
        <v>48</v>
      </c>
      <c r="G121" s="24" t="s">
        <v>423</v>
      </c>
      <c r="H121" s="29">
        <f t="shared" si="7"/>
        <v>18</v>
      </c>
      <c r="I121" s="29">
        <v>18</v>
      </c>
      <c r="J121" s="29"/>
      <c r="K121" s="29"/>
      <c r="L121" s="29"/>
      <c r="M121" s="29">
        <f t="shared" si="8"/>
        <v>18</v>
      </c>
      <c r="N121" s="30"/>
      <c r="O121" s="30"/>
      <c r="P121" s="30"/>
      <c r="Q121" s="30"/>
      <c r="R121" s="30"/>
      <c r="S121" s="24" t="s">
        <v>88</v>
      </c>
      <c r="T121" s="24" t="s">
        <v>51</v>
      </c>
    </row>
    <row r="122" s="3" customFormat="1" ht="50" customHeight="1" spans="1:20">
      <c r="A122" s="24"/>
      <c r="B122" s="24">
        <v>25</v>
      </c>
      <c r="C122" s="25" t="s">
        <v>424</v>
      </c>
      <c r="D122" s="24" t="s">
        <v>144</v>
      </c>
      <c r="E122" s="24" t="s">
        <v>425</v>
      </c>
      <c r="F122" s="27" t="s">
        <v>48</v>
      </c>
      <c r="G122" s="24" t="s">
        <v>65</v>
      </c>
      <c r="H122" s="29">
        <f t="shared" si="7"/>
        <v>27</v>
      </c>
      <c r="I122" s="29">
        <v>27</v>
      </c>
      <c r="J122" s="29"/>
      <c r="K122" s="29"/>
      <c r="L122" s="29"/>
      <c r="M122" s="29">
        <f t="shared" si="8"/>
        <v>27</v>
      </c>
      <c r="N122" s="30"/>
      <c r="O122" s="30"/>
      <c r="P122" s="30"/>
      <c r="Q122" s="30"/>
      <c r="R122" s="30"/>
      <c r="S122" s="24" t="s">
        <v>88</v>
      </c>
      <c r="T122" s="24" t="s">
        <v>51</v>
      </c>
    </row>
    <row r="123" s="3" customFormat="1" ht="50" customHeight="1" spans="1:20">
      <c r="A123" s="24"/>
      <c r="B123" s="24">
        <v>26</v>
      </c>
      <c r="C123" s="25" t="s">
        <v>426</v>
      </c>
      <c r="D123" s="24" t="s">
        <v>168</v>
      </c>
      <c r="E123" s="24" t="s">
        <v>427</v>
      </c>
      <c r="F123" s="27" t="s">
        <v>48</v>
      </c>
      <c r="G123" s="24" t="s">
        <v>286</v>
      </c>
      <c r="H123" s="29">
        <f t="shared" si="7"/>
        <v>12</v>
      </c>
      <c r="I123" s="29">
        <v>12</v>
      </c>
      <c r="J123" s="29"/>
      <c r="K123" s="29"/>
      <c r="L123" s="29"/>
      <c r="M123" s="29">
        <f t="shared" si="8"/>
        <v>12</v>
      </c>
      <c r="N123" s="30"/>
      <c r="O123" s="30"/>
      <c r="P123" s="30"/>
      <c r="Q123" s="30"/>
      <c r="R123" s="30"/>
      <c r="S123" s="24" t="s">
        <v>166</v>
      </c>
      <c r="T123" s="24" t="s">
        <v>51</v>
      </c>
    </row>
    <row r="124" s="3" customFormat="1" ht="50" customHeight="1" spans="1:20">
      <c r="A124" s="24"/>
      <c r="B124" s="24">
        <v>27</v>
      </c>
      <c r="C124" s="25" t="s">
        <v>428</v>
      </c>
      <c r="D124" s="24" t="s">
        <v>168</v>
      </c>
      <c r="E124" s="24" t="s">
        <v>429</v>
      </c>
      <c r="F124" s="27" t="s">
        <v>48</v>
      </c>
      <c r="G124" s="24" t="s">
        <v>130</v>
      </c>
      <c r="H124" s="29">
        <f t="shared" si="7"/>
        <v>14</v>
      </c>
      <c r="I124" s="29">
        <v>14</v>
      </c>
      <c r="J124" s="29"/>
      <c r="K124" s="29"/>
      <c r="L124" s="29"/>
      <c r="M124" s="29">
        <f t="shared" si="8"/>
        <v>14</v>
      </c>
      <c r="N124" s="30"/>
      <c r="O124" s="30"/>
      <c r="P124" s="30"/>
      <c r="Q124" s="30"/>
      <c r="R124" s="30"/>
      <c r="S124" s="24" t="s">
        <v>166</v>
      </c>
      <c r="T124" s="24" t="s">
        <v>51</v>
      </c>
    </row>
    <row r="125" s="3" customFormat="1" ht="50" customHeight="1" spans="1:20">
      <c r="A125" s="24"/>
      <c r="B125" s="24">
        <v>28</v>
      </c>
      <c r="C125" s="25" t="s">
        <v>430</v>
      </c>
      <c r="D125" s="24" t="s">
        <v>172</v>
      </c>
      <c r="E125" s="24" t="s">
        <v>431</v>
      </c>
      <c r="F125" s="27" t="s">
        <v>48</v>
      </c>
      <c r="G125" s="24" t="s">
        <v>432</v>
      </c>
      <c r="H125" s="29">
        <f t="shared" si="7"/>
        <v>4</v>
      </c>
      <c r="I125" s="29">
        <v>4</v>
      </c>
      <c r="J125" s="29"/>
      <c r="K125" s="29"/>
      <c r="L125" s="29"/>
      <c r="M125" s="29">
        <f t="shared" si="8"/>
        <v>4</v>
      </c>
      <c r="N125" s="30"/>
      <c r="O125" s="30"/>
      <c r="P125" s="30"/>
      <c r="Q125" s="30"/>
      <c r="R125" s="30"/>
      <c r="S125" s="24" t="s">
        <v>166</v>
      </c>
      <c r="T125" s="24" t="s">
        <v>51</v>
      </c>
    </row>
    <row r="126" s="3" customFormat="1" ht="50" customHeight="1" spans="1:20">
      <c r="A126" s="24"/>
      <c r="B126" s="24">
        <v>29</v>
      </c>
      <c r="C126" s="25" t="s">
        <v>433</v>
      </c>
      <c r="D126" s="24" t="s">
        <v>434</v>
      </c>
      <c r="E126" s="24" t="s">
        <v>435</v>
      </c>
      <c r="F126" s="27" t="s">
        <v>48</v>
      </c>
      <c r="G126" s="24" t="s">
        <v>130</v>
      </c>
      <c r="H126" s="29">
        <f t="shared" si="7"/>
        <v>18</v>
      </c>
      <c r="I126" s="29">
        <v>18</v>
      </c>
      <c r="J126" s="29"/>
      <c r="K126" s="29"/>
      <c r="L126" s="29"/>
      <c r="M126" s="29">
        <f t="shared" si="8"/>
        <v>18</v>
      </c>
      <c r="N126" s="30"/>
      <c r="O126" s="30"/>
      <c r="P126" s="30"/>
      <c r="Q126" s="30"/>
      <c r="R126" s="30"/>
      <c r="S126" s="24" t="s">
        <v>166</v>
      </c>
      <c r="T126" s="24" t="s">
        <v>51</v>
      </c>
    </row>
    <row r="127" s="3" customFormat="1" ht="50" customHeight="1" spans="1:20">
      <c r="A127" s="24"/>
      <c r="B127" s="24">
        <v>30</v>
      </c>
      <c r="C127" s="25" t="s">
        <v>436</v>
      </c>
      <c r="D127" s="24" t="s">
        <v>434</v>
      </c>
      <c r="E127" s="24" t="s">
        <v>437</v>
      </c>
      <c r="F127" s="27" t="s">
        <v>48</v>
      </c>
      <c r="G127" s="24" t="s">
        <v>142</v>
      </c>
      <c r="H127" s="29">
        <f t="shared" si="7"/>
        <v>25</v>
      </c>
      <c r="I127" s="29">
        <v>25</v>
      </c>
      <c r="J127" s="29"/>
      <c r="K127" s="29"/>
      <c r="L127" s="29"/>
      <c r="M127" s="29">
        <f t="shared" si="8"/>
        <v>25</v>
      </c>
      <c r="N127" s="30"/>
      <c r="O127" s="30"/>
      <c r="P127" s="30"/>
      <c r="Q127" s="30"/>
      <c r="R127" s="30"/>
      <c r="S127" s="24" t="s">
        <v>166</v>
      </c>
      <c r="T127" s="24" t="s">
        <v>51</v>
      </c>
    </row>
    <row r="128" s="3" customFormat="1" ht="50" customHeight="1" spans="1:20">
      <c r="A128" s="24"/>
      <c r="B128" s="24">
        <v>31</v>
      </c>
      <c r="C128" s="25" t="s">
        <v>438</v>
      </c>
      <c r="D128" s="24" t="s">
        <v>177</v>
      </c>
      <c r="E128" s="24" t="s">
        <v>439</v>
      </c>
      <c r="F128" s="27" t="s">
        <v>48</v>
      </c>
      <c r="G128" s="24" t="s">
        <v>440</v>
      </c>
      <c r="H128" s="29">
        <f t="shared" si="7"/>
        <v>223</v>
      </c>
      <c r="I128" s="29">
        <v>223</v>
      </c>
      <c r="J128" s="29"/>
      <c r="K128" s="29"/>
      <c r="L128" s="29"/>
      <c r="M128" s="29">
        <f t="shared" si="8"/>
        <v>223</v>
      </c>
      <c r="N128" s="30"/>
      <c r="O128" s="30"/>
      <c r="P128" s="30"/>
      <c r="Q128" s="30"/>
      <c r="R128" s="30"/>
      <c r="S128" s="24" t="s">
        <v>363</v>
      </c>
      <c r="T128" s="24" t="s">
        <v>51</v>
      </c>
    </row>
    <row r="129" s="3" customFormat="1" ht="50" customHeight="1" spans="1:20">
      <c r="A129" s="24"/>
      <c r="B129" s="24">
        <v>32</v>
      </c>
      <c r="C129" s="25" t="s">
        <v>441</v>
      </c>
      <c r="D129" s="24" t="s">
        <v>177</v>
      </c>
      <c r="E129" s="24" t="s">
        <v>442</v>
      </c>
      <c r="F129" s="27" t="s">
        <v>48</v>
      </c>
      <c r="G129" s="24" t="s">
        <v>443</v>
      </c>
      <c r="H129" s="29">
        <f t="shared" si="7"/>
        <v>84</v>
      </c>
      <c r="I129" s="29">
        <v>84</v>
      </c>
      <c r="J129" s="29"/>
      <c r="K129" s="29"/>
      <c r="L129" s="29"/>
      <c r="M129" s="29">
        <f t="shared" si="8"/>
        <v>84</v>
      </c>
      <c r="N129" s="30"/>
      <c r="O129" s="30"/>
      <c r="P129" s="30"/>
      <c r="Q129" s="30"/>
      <c r="R129" s="30"/>
      <c r="S129" s="24" t="s">
        <v>179</v>
      </c>
      <c r="T129" s="24" t="s">
        <v>51</v>
      </c>
    </row>
    <row r="130" s="3" customFormat="1" ht="50" customHeight="1" spans="1:20">
      <c r="A130" s="24" t="s">
        <v>348</v>
      </c>
      <c r="B130" s="24">
        <v>33</v>
      </c>
      <c r="C130" s="25" t="s">
        <v>444</v>
      </c>
      <c r="D130" s="24" t="s">
        <v>445</v>
      </c>
      <c r="E130" s="24" t="s">
        <v>446</v>
      </c>
      <c r="F130" s="27" t="s">
        <v>48</v>
      </c>
      <c r="G130" s="24" t="s">
        <v>119</v>
      </c>
      <c r="H130" s="29">
        <f t="shared" si="7"/>
        <v>46</v>
      </c>
      <c r="I130" s="29">
        <v>46</v>
      </c>
      <c r="J130" s="29"/>
      <c r="K130" s="29"/>
      <c r="L130" s="29"/>
      <c r="M130" s="29">
        <f t="shared" si="8"/>
        <v>46</v>
      </c>
      <c r="N130" s="30"/>
      <c r="O130" s="30"/>
      <c r="P130" s="30"/>
      <c r="Q130" s="30"/>
      <c r="R130" s="30"/>
      <c r="S130" s="24" t="s">
        <v>179</v>
      </c>
      <c r="T130" s="24" t="s">
        <v>51</v>
      </c>
    </row>
    <row r="131" s="3" customFormat="1" ht="50" customHeight="1" spans="1:20">
      <c r="A131" s="24"/>
      <c r="B131" s="24">
        <v>34</v>
      </c>
      <c r="C131" s="25" t="s">
        <v>447</v>
      </c>
      <c r="D131" s="24" t="s">
        <v>445</v>
      </c>
      <c r="E131" s="24" t="s">
        <v>448</v>
      </c>
      <c r="F131" s="27" t="s">
        <v>48</v>
      </c>
      <c r="G131" s="24" t="s">
        <v>449</v>
      </c>
      <c r="H131" s="29">
        <f t="shared" si="7"/>
        <v>127</v>
      </c>
      <c r="I131" s="29">
        <v>127</v>
      </c>
      <c r="J131" s="29"/>
      <c r="K131" s="29"/>
      <c r="L131" s="29"/>
      <c r="M131" s="29">
        <f t="shared" si="8"/>
        <v>127</v>
      </c>
      <c r="N131" s="30"/>
      <c r="O131" s="30"/>
      <c r="P131" s="30"/>
      <c r="Q131" s="30"/>
      <c r="R131" s="30"/>
      <c r="S131" s="24" t="s">
        <v>179</v>
      </c>
      <c r="T131" s="24" t="s">
        <v>51</v>
      </c>
    </row>
    <row r="132" s="3" customFormat="1" ht="50" customHeight="1" spans="1:20">
      <c r="A132" s="24"/>
      <c r="B132" s="24">
        <v>35</v>
      </c>
      <c r="C132" s="25" t="s">
        <v>450</v>
      </c>
      <c r="D132" s="24" t="s">
        <v>451</v>
      </c>
      <c r="E132" s="24" t="s">
        <v>452</v>
      </c>
      <c r="F132" s="27" t="s">
        <v>48</v>
      </c>
      <c r="G132" s="24" t="s">
        <v>400</v>
      </c>
      <c r="H132" s="29">
        <f t="shared" si="7"/>
        <v>81</v>
      </c>
      <c r="I132" s="29">
        <v>81</v>
      </c>
      <c r="J132" s="29"/>
      <c r="K132" s="29"/>
      <c r="L132" s="29"/>
      <c r="M132" s="29">
        <f t="shared" si="8"/>
        <v>81</v>
      </c>
      <c r="N132" s="30"/>
      <c r="O132" s="30"/>
      <c r="P132" s="30"/>
      <c r="Q132" s="30"/>
      <c r="R132" s="30"/>
      <c r="S132" s="24" t="s">
        <v>363</v>
      </c>
      <c r="T132" s="24" t="s">
        <v>51</v>
      </c>
    </row>
    <row r="133" s="3" customFormat="1" ht="50" customHeight="1" spans="1:20">
      <c r="A133" s="24"/>
      <c r="B133" s="24">
        <v>36</v>
      </c>
      <c r="C133" s="25" t="s">
        <v>453</v>
      </c>
      <c r="D133" s="24" t="s">
        <v>454</v>
      </c>
      <c r="E133" s="24" t="s">
        <v>455</v>
      </c>
      <c r="F133" s="27" t="s">
        <v>48</v>
      </c>
      <c r="G133" s="24" t="s">
        <v>205</v>
      </c>
      <c r="H133" s="29">
        <f t="shared" ref="H133:H166" si="9">M133</f>
        <v>37</v>
      </c>
      <c r="I133" s="29">
        <v>37</v>
      </c>
      <c r="J133" s="29"/>
      <c r="K133" s="29"/>
      <c r="L133" s="29"/>
      <c r="M133" s="29">
        <f t="shared" ref="M133:M166" si="10">I133+J133+K133+L133</f>
        <v>37</v>
      </c>
      <c r="N133" s="30"/>
      <c r="O133" s="30"/>
      <c r="P133" s="30"/>
      <c r="Q133" s="30"/>
      <c r="R133" s="30"/>
      <c r="S133" s="24" t="s">
        <v>179</v>
      </c>
      <c r="T133" s="24" t="s">
        <v>51</v>
      </c>
    </row>
    <row r="134" s="3" customFormat="1" ht="50" customHeight="1" spans="1:20">
      <c r="A134" s="24"/>
      <c r="B134" s="24">
        <v>37</v>
      </c>
      <c r="C134" s="25" t="s">
        <v>456</v>
      </c>
      <c r="D134" s="24" t="s">
        <v>454</v>
      </c>
      <c r="E134" s="24" t="s">
        <v>457</v>
      </c>
      <c r="F134" s="27" t="s">
        <v>48</v>
      </c>
      <c r="G134" s="24" t="s">
        <v>93</v>
      </c>
      <c r="H134" s="29">
        <f t="shared" si="9"/>
        <v>78</v>
      </c>
      <c r="I134" s="29">
        <v>78</v>
      </c>
      <c r="J134" s="29"/>
      <c r="K134" s="29"/>
      <c r="L134" s="29"/>
      <c r="M134" s="29">
        <f t="shared" si="10"/>
        <v>78</v>
      </c>
      <c r="N134" s="30"/>
      <c r="O134" s="30"/>
      <c r="P134" s="30"/>
      <c r="Q134" s="30"/>
      <c r="R134" s="30"/>
      <c r="S134" s="24" t="s">
        <v>179</v>
      </c>
      <c r="T134" s="24" t="s">
        <v>51</v>
      </c>
    </row>
    <row r="135" s="3" customFormat="1" ht="50" customHeight="1" spans="1:20">
      <c r="A135" s="24"/>
      <c r="B135" s="24">
        <v>38</v>
      </c>
      <c r="C135" s="25" t="s">
        <v>458</v>
      </c>
      <c r="D135" s="24" t="s">
        <v>459</v>
      </c>
      <c r="E135" s="24" t="s">
        <v>460</v>
      </c>
      <c r="F135" s="27" t="s">
        <v>48</v>
      </c>
      <c r="G135" s="24" t="s">
        <v>461</v>
      </c>
      <c r="H135" s="29">
        <f t="shared" si="9"/>
        <v>718</v>
      </c>
      <c r="I135" s="29">
        <v>229.7</v>
      </c>
      <c r="J135" s="29"/>
      <c r="K135" s="29"/>
      <c r="L135" s="29">
        <v>488.3</v>
      </c>
      <c r="M135" s="29">
        <f t="shared" si="10"/>
        <v>718</v>
      </c>
      <c r="N135" s="30"/>
      <c r="O135" s="30"/>
      <c r="P135" s="30"/>
      <c r="Q135" s="30"/>
      <c r="R135" s="30"/>
      <c r="S135" s="24" t="s">
        <v>363</v>
      </c>
      <c r="T135" s="24" t="s">
        <v>51</v>
      </c>
    </row>
    <row r="136" s="3" customFormat="1" ht="50" customHeight="1" spans="1:20">
      <c r="A136" s="24"/>
      <c r="B136" s="24">
        <v>39</v>
      </c>
      <c r="C136" s="25" t="s">
        <v>462</v>
      </c>
      <c r="D136" s="24" t="s">
        <v>459</v>
      </c>
      <c r="E136" s="24" t="s">
        <v>463</v>
      </c>
      <c r="F136" s="27" t="s">
        <v>48</v>
      </c>
      <c r="G136" s="24" t="s">
        <v>464</v>
      </c>
      <c r="H136" s="29">
        <f t="shared" si="9"/>
        <v>30</v>
      </c>
      <c r="I136" s="29">
        <v>30</v>
      </c>
      <c r="J136" s="29"/>
      <c r="K136" s="29"/>
      <c r="L136" s="29"/>
      <c r="M136" s="29">
        <f t="shared" si="10"/>
        <v>30</v>
      </c>
      <c r="N136" s="30"/>
      <c r="O136" s="30"/>
      <c r="P136" s="30"/>
      <c r="Q136" s="30"/>
      <c r="R136" s="30"/>
      <c r="S136" s="24" t="s">
        <v>179</v>
      </c>
      <c r="T136" s="24" t="s">
        <v>51</v>
      </c>
    </row>
    <row r="137" s="3" customFormat="1" ht="50" customHeight="1" spans="1:20">
      <c r="A137" s="24"/>
      <c r="B137" s="24">
        <v>40</v>
      </c>
      <c r="C137" s="25" t="s">
        <v>465</v>
      </c>
      <c r="D137" s="24" t="s">
        <v>466</v>
      </c>
      <c r="E137" s="24" t="s">
        <v>467</v>
      </c>
      <c r="F137" s="27" t="s">
        <v>48</v>
      </c>
      <c r="G137" s="24" t="s">
        <v>468</v>
      </c>
      <c r="H137" s="29">
        <f t="shared" si="9"/>
        <v>55</v>
      </c>
      <c r="I137" s="29">
        <v>55</v>
      </c>
      <c r="J137" s="29"/>
      <c r="K137" s="29"/>
      <c r="L137" s="29"/>
      <c r="M137" s="29">
        <f t="shared" si="10"/>
        <v>55</v>
      </c>
      <c r="N137" s="30"/>
      <c r="O137" s="30"/>
      <c r="P137" s="30"/>
      <c r="Q137" s="30"/>
      <c r="R137" s="30"/>
      <c r="S137" s="24" t="s">
        <v>363</v>
      </c>
      <c r="T137" s="24" t="s">
        <v>51</v>
      </c>
    </row>
    <row r="138" s="3" customFormat="1" ht="50" customHeight="1" spans="1:20">
      <c r="A138" s="24"/>
      <c r="B138" s="24">
        <v>41</v>
      </c>
      <c r="C138" s="25" t="s">
        <v>469</v>
      </c>
      <c r="D138" s="24" t="s">
        <v>470</v>
      </c>
      <c r="E138" s="24" t="s">
        <v>471</v>
      </c>
      <c r="F138" s="27" t="s">
        <v>48</v>
      </c>
      <c r="G138" s="24" t="s">
        <v>472</v>
      </c>
      <c r="H138" s="29">
        <f t="shared" si="9"/>
        <v>84</v>
      </c>
      <c r="I138" s="29">
        <v>84</v>
      </c>
      <c r="J138" s="29"/>
      <c r="K138" s="29"/>
      <c r="L138" s="29"/>
      <c r="M138" s="29">
        <f t="shared" si="10"/>
        <v>84</v>
      </c>
      <c r="N138" s="30"/>
      <c r="O138" s="30"/>
      <c r="P138" s="30"/>
      <c r="Q138" s="30"/>
      <c r="R138" s="30"/>
      <c r="S138" s="24" t="s">
        <v>363</v>
      </c>
      <c r="T138" s="24" t="s">
        <v>51</v>
      </c>
    </row>
    <row r="139" s="3" customFormat="1" ht="50" customHeight="1" spans="1:20">
      <c r="A139" s="24"/>
      <c r="B139" s="24">
        <v>42</v>
      </c>
      <c r="C139" s="25" t="s">
        <v>473</v>
      </c>
      <c r="D139" s="24" t="s">
        <v>470</v>
      </c>
      <c r="E139" s="24" t="s">
        <v>474</v>
      </c>
      <c r="F139" s="27" t="s">
        <v>48</v>
      </c>
      <c r="G139" s="24" t="s">
        <v>475</v>
      </c>
      <c r="H139" s="29">
        <f t="shared" si="9"/>
        <v>11</v>
      </c>
      <c r="I139" s="29">
        <v>11</v>
      </c>
      <c r="J139" s="29"/>
      <c r="K139" s="29"/>
      <c r="L139" s="29"/>
      <c r="M139" s="29">
        <f t="shared" si="10"/>
        <v>11</v>
      </c>
      <c r="N139" s="30"/>
      <c r="O139" s="30"/>
      <c r="P139" s="30"/>
      <c r="Q139" s="30"/>
      <c r="R139" s="30"/>
      <c r="S139" s="24" t="s">
        <v>191</v>
      </c>
      <c r="T139" s="24" t="s">
        <v>51</v>
      </c>
    </row>
    <row r="140" s="3" customFormat="1" ht="50" customHeight="1" spans="1:20">
      <c r="A140" s="24"/>
      <c r="B140" s="24">
        <v>43</v>
      </c>
      <c r="C140" s="25" t="s">
        <v>476</v>
      </c>
      <c r="D140" s="24" t="s">
        <v>477</v>
      </c>
      <c r="E140" s="24" t="s">
        <v>478</v>
      </c>
      <c r="F140" s="27" t="s">
        <v>48</v>
      </c>
      <c r="G140" s="24" t="s">
        <v>55</v>
      </c>
      <c r="H140" s="29">
        <f t="shared" si="9"/>
        <v>48</v>
      </c>
      <c r="I140" s="29">
        <v>48</v>
      </c>
      <c r="J140" s="29"/>
      <c r="K140" s="29"/>
      <c r="L140" s="29"/>
      <c r="M140" s="29">
        <f t="shared" si="10"/>
        <v>48</v>
      </c>
      <c r="N140" s="30"/>
      <c r="O140" s="30"/>
      <c r="P140" s="30"/>
      <c r="Q140" s="30"/>
      <c r="R140" s="30"/>
      <c r="S140" s="24" t="s">
        <v>191</v>
      </c>
      <c r="T140" s="24" t="s">
        <v>51</v>
      </c>
    </row>
    <row r="141" s="3" customFormat="1" ht="50" customHeight="1" spans="1:20">
      <c r="A141" s="24"/>
      <c r="B141" s="24">
        <v>44</v>
      </c>
      <c r="C141" s="25" t="s">
        <v>479</v>
      </c>
      <c r="D141" s="24" t="s">
        <v>480</v>
      </c>
      <c r="E141" s="24" t="s">
        <v>481</v>
      </c>
      <c r="F141" s="27" t="s">
        <v>48</v>
      </c>
      <c r="G141" s="24" t="s">
        <v>482</v>
      </c>
      <c r="H141" s="29">
        <f t="shared" si="9"/>
        <v>60</v>
      </c>
      <c r="I141" s="29">
        <v>60</v>
      </c>
      <c r="J141" s="29"/>
      <c r="K141" s="29"/>
      <c r="L141" s="29"/>
      <c r="M141" s="29">
        <f t="shared" si="10"/>
        <v>60</v>
      </c>
      <c r="N141" s="30"/>
      <c r="O141" s="30"/>
      <c r="P141" s="30"/>
      <c r="Q141" s="30"/>
      <c r="R141" s="30"/>
      <c r="S141" s="24" t="s">
        <v>191</v>
      </c>
      <c r="T141" s="24" t="s">
        <v>51</v>
      </c>
    </row>
    <row r="142" s="3" customFormat="1" ht="50" customHeight="1" spans="1:20">
      <c r="A142" s="24"/>
      <c r="B142" s="24">
        <v>45</v>
      </c>
      <c r="C142" s="25" t="s">
        <v>483</v>
      </c>
      <c r="D142" s="24" t="s">
        <v>484</v>
      </c>
      <c r="E142" s="24" t="s">
        <v>485</v>
      </c>
      <c r="F142" s="27" t="s">
        <v>48</v>
      </c>
      <c r="G142" s="24" t="s">
        <v>486</v>
      </c>
      <c r="H142" s="29">
        <f t="shared" si="9"/>
        <v>10</v>
      </c>
      <c r="I142" s="29">
        <v>10</v>
      </c>
      <c r="J142" s="29"/>
      <c r="K142" s="29"/>
      <c r="L142" s="29"/>
      <c r="M142" s="29">
        <f t="shared" si="10"/>
        <v>10</v>
      </c>
      <c r="N142" s="30"/>
      <c r="O142" s="30"/>
      <c r="P142" s="30"/>
      <c r="Q142" s="30"/>
      <c r="R142" s="30"/>
      <c r="S142" s="24" t="s">
        <v>487</v>
      </c>
      <c r="T142" s="24" t="s">
        <v>51</v>
      </c>
    </row>
    <row r="143" s="3" customFormat="1" ht="50" customHeight="1" spans="1:20">
      <c r="A143" s="24"/>
      <c r="B143" s="24">
        <v>46</v>
      </c>
      <c r="C143" s="25" t="s">
        <v>488</v>
      </c>
      <c r="D143" s="24" t="s">
        <v>484</v>
      </c>
      <c r="E143" s="24" t="s">
        <v>489</v>
      </c>
      <c r="F143" s="27" t="s">
        <v>48</v>
      </c>
      <c r="G143" s="24" t="s">
        <v>59</v>
      </c>
      <c r="H143" s="29">
        <f t="shared" si="9"/>
        <v>88</v>
      </c>
      <c r="I143" s="29">
        <v>88</v>
      </c>
      <c r="J143" s="29"/>
      <c r="K143" s="29"/>
      <c r="L143" s="29"/>
      <c r="M143" s="29">
        <f t="shared" si="10"/>
        <v>88</v>
      </c>
      <c r="N143" s="30"/>
      <c r="O143" s="30"/>
      <c r="P143" s="30"/>
      <c r="Q143" s="30"/>
      <c r="R143" s="30"/>
      <c r="S143" s="24" t="s">
        <v>487</v>
      </c>
      <c r="T143" s="24" t="s">
        <v>51</v>
      </c>
    </row>
    <row r="144" s="3" customFormat="1" ht="50" customHeight="1" spans="1:20">
      <c r="A144" s="24"/>
      <c r="B144" s="24">
        <v>47</v>
      </c>
      <c r="C144" s="25" t="s">
        <v>490</v>
      </c>
      <c r="D144" s="24" t="s">
        <v>211</v>
      </c>
      <c r="E144" s="24" t="s">
        <v>491</v>
      </c>
      <c r="F144" s="27" t="s">
        <v>48</v>
      </c>
      <c r="G144" s="24" t="s">
        <v>492</v>
      </c>
      <c r="H144" s="29">
        <f t="shared" si="9"/>
        <v>250</v>
      </c>
      <c r="I144" s="29">
        <v>250</v>
      </c>
      <c r="J144" s="29"/>
      <c r="K144" s="29"/>
      <c r="L144" s="29"/>
      <c r="M144" s="29">
        <f t="shared" si="10"/>
        <v>250</v>
      </c>
      <c r="N144" s="30"/>
      <c r="O144" s="30"/>
      <c r="P144" s="30"/>
      <c r="Q144" s="30"/>
      <c r="R144" s="30"/>
      <c r="S144" s="24" t="s">
        <v>363</v>
      </c>
      <c r="T144" s="24" t="s">
        <v>51</v>
      </c>
    </row>
    <row r="145" s="3" customFormat="1" ht="50" customHeight="1" spans="1:20">
      <c r="A145" s="24"/>
      <c r="B145" s="24">
        <v>48</v>
      </c>
      <c r="C145" s="25" t="s">
        <v>493</v>
      </c>
      <c r="D145" s="24" t="s">
        <v>221</v>
      </c>
      <c r="E145" s="24" t="s">
        <v>494</v>
      </c>
      <c r="F145" s="27" t="s">
        <v>48</v>
      </c>
      <c r="G145" s="24" t="s">
        <v>87</v>
      </c>
      <c r="H145" s="29">
        <f t="shared" si="9"/>
        <v>60</v>
      </c>
      <c r="I145" s="29">
        <v>60</v>
      </c>
      <c r="J145" s="29"/>
      <c r="K145" s="29"/>
      <c r="L145" s="29"/>
      <c r="M145" s="29">
        <f t="shared" si="10"/>
        <v>60</v>
      </c>
      <c r="N145" s="30"/>
      <c r="O145" s="30"/>
      <c r="P145" s="30"/>
      <c r="Q145" s="30"/>
      <c r="R145" s="30"/>
      <c r="S145" s="24" t="s">
        <v>214</v>
      </c>
      <c r="T145" s="24" t="s">
        <v>51</v>
      </c>
    </row>
    <row r="146" s="3" customFormat="1" ht="50" customHeight="1" spans="1:20">
      <c r="A146" s="24" t="s">
        <v>348</v>
      </c>
      <c r="B146" s="24">
        <v>49</v>
      </c>
      <c r="C146" s="25" t="s">
        <v>495</v>
      </c>
      <c r="D146" s="24" t="s">
        <v>236</v>
      </c>
      <c r="E146" s="24" t="s">
        <v>496</v>
      </c>
      <c r="F146" s="27" t="s">
        <v>48</v>
      </c>
      <c r="G146" s="24" t="s">
        <v>381</v>
      </c>
      <c r="H146" s="29">
        <f t="shared" si="9"/>
        <v>63</v>
      </c>
      <c r="I146" s="29">
        <v>63</v>
      </c>
      <c r="J146" s="29"/>
      <c r="K146" s="29"/>
      <c r="L146" s="29"/>
      <c r="M146" s="29">
        <f t="shared" si="10"/>
        <v>63</v>
      </c>
      <c r="N146" s="30"/>
      <c r="O146" s="30"/>
      <c r="P146" s="30"/>
      <c r="Q146" s="30"/>
      <c r="R146" s="30"/>
      <c r="S146" s="24" t="s">
        <v>214</v>
      </c>
      <c r="T146" s="24" t="s">
        <v>51</v>
      </c>
    </row>
    <row r="147" s="3" customFormat="1" ht="50" customHeight="1" spans="1:20">
      <c r="A147" s="24"/>
      <c r="B147" s="24">
        <v>50</v>
      </c>
      <c r="C147" s="25" t="s">
        <v>497</v>
      </c>
      <c r="D147" s="24" t="s">
        <v>498</v>
      </c>
      <c r="E147" s="24" t="s">
        <v>499</v>
      </c>
      <c r="F147" s="27" t="s">
        <v>48</v>
      </c>
      <c r="G147" s="24" t="s">
        <v>403</v>
      </c>
      <c r="H147" s="29">
        <f t="shared" si="9"/>
        <v>16</v>
      </c>
      <c r="I147" s="29">
        <v>16</v>
      </c>
      <c r="J147" s="29"/>
      <c r="K147" s="29"/>
      <c r="L147" s="29"/>
      <c r="M147" s="29">
        <f t="shared" si="10"/>
        <v>16</v>
      </c>
      <c r="N147" s="30"/>
      <c r="O147" s="30"/>
      <c r="P147" s="30"/>
      <c r="Q147" s="30"/>
      <c r="R147" s="30"/>
      <c r="S147" s="24" t="s">
        <v>214</v>
      </c>
      <c r="T147" s="24" t="s">
        <v>51</v>
      </c>
    </row>
    <row r="148" s="3" customFormat="1" ht="50" customHeight="1" spans="1:20">
      <c r="A148" s="24"/>
      <c r="B148" s="24">
        <v>51</v>
      </c>
      <c r="C148" s="25" t="s">
        <v>500</v>
      </c>
      <c r="D148" s="24" t="s">
        <v>498</v>
      </c>
      <c r="E148" s="24" t="s">
        <v>501</v>
      </c>
      <c r="F148" s="27" t="s">
        <v>48</v>
      </c>
      <c r="G148" s="24" t="s">
        <v>502</v>
      </c>
      <c r="H148" s="29">
        <f t="shared" si="9"/>
        <v>15</v>
      </c>
      <c r="I148" s="29">
        <v>15</v>
      </c>
      <c r="J148" s="29"/>
      <c r="K148" s="29"/>
      <c r="L148" s="29"/>
      <c r="M148" s="29">
        <f t="shared" si="10"/>
        <v>15</v>
      </c>
      <c r="N148" s="30"/>
      <c r="O148" s="30"/>
      <c r="P148" s="30"/>
      <c r="Q148" s="30"/>
      <c r="R148" s="30"/>
      <c r="S148" s="24" t="s">
        <v>214</v>
      </c>
      <c r="T148" s="24" t="s">
        <v>51</v>
      </c>
    </row>
    <row r="149" s="3" customFormat="1" ht="50" customHeight="1" spans="1:20">
      <c r="A149" s="24"/>
      <c r="B149" s="24">
        <v>52</v>
      </c>
      <c r="C149" s="25" t="s">
        <v>503</v>
      </c>
      <c r="D149" s="24" t="s">
        <v>498</v>
      </c>
      <c r="E149" s="24" t="s">
        <v>504</v>
      </c>
      <c r="F149" s="27" t="s">
        <v>48</v>
      </c>
      <c r="G149" s="24" t="s">
        <v>505</v>
      </c>
      <c r="H149" s="29">
        <f t="shared" si="9"/>
        <v>2</v>
      </c>
      <c r="I149" s="29">
        <v>2</v>
      </c>
      <c r="J149" s="29"/>
      <c r="K149" s="29"/>
      <c r="L149" s="29"/>
      <c r="M149" s="29">
        <f t="shared" si="10"/>
        <v>2</v>
      </c>
      <c r="N149" s="30"/>
      <c r="O149" s="30"/>
      <c r="P149" s="30"/>
      <c r="Q149" s="30"/>
      <c r="R149" s="30"/>
      <c r="S149" s="24" t="s">
        <v>214</v>
      </c>
      <c r="T149" s="24" t="s">
        <v>51</v>
      </c>
    </row>
    <row r="150" s="3" customFormat="1" ht="50" customHeight="1" spans="1:20">
      <c r="A150" s="24"/>
      <c r="B150" s="24">
        <v>53</v>
      </c>
      <c r="C150" s="25" t="s">
        <v>506</v>
      </c>
      <c r="D150" s="24" t="s">
        <v>507</v>
      </c>
      <c r="E150" s="24" t="s">
        <v>508</v>
      </c>
      <c r="F150" s="27" t="s">
        <v>48</v>
      </c>
      <c r="G150" s="24" t="s">
        <v>509</v>
      </c>
      <c r="H150" s="29">
        <f t="shared" si="9"/>
        <v>91</v>
      </c>
      <c r="I150" s="29">
        <v>91</v>
      </c>
      <c r="J150" s="29"/>
      <c r="K150" s="29"/>
      <c r="L150" s="29"/>
      <c r="M150" s="29">
        <f t="shared" si="10"/>
        <v>91</v>
      </c>
      <c r="N150" s="30"/>
      <c r="O150" s="30"/>
      <c r="P150" s="30"/>
      <c r="Q150" s="30"/>
      <c r="R150" s="30"/>
      <c r="S150" s="24" t="s">
        <v>363</v>
      </c>
      <c r="T150" s="24" t="s">
        <v>51</v>
      </c>
    </row>
    <row r="151" s="3" customFormat="1" ht="50" customHeight="1" spans="1:20">
      <c r="A151" s="24"/>
      <c r="B151" s="24">
        <v>54</v>
      </c>
      <c r="C151" s="25" t="s">
        <v>510</v>
      </c>
      <c r="D151" s="24" t="s">
        <v>507</v>
      </c>
      <c r="E151" s="24" t="s">
        <v>511</v>
      </c>
      <c r="F151" s="27" t="s">
        <v>48</v>
      </c>
      <c r="G151" s="24" t="s">
        <v>512</v>
      </c>
      <c r="H151" s="29">
        <f t="shared" si="9"/>
        <v>9</v>
      </c>
      <c r="I151" s="29">
        <v>9</v>
      </c>
      <c r="J151" s="29"/>
      <c r="K151" s="29"/>
      <c r="L151" s="29"/>
      <c r="M151" s="29">
        <f t="shared" si="10"/>
        <v>9</v>
      </c>
      <c r="N151" s="30"/>
      <c r="O151" s="30"/>
      <c r="P151" s="30"/>
      <c r="Q151" s="30"/>
      <c r="R151" s="30"/>
      <c r="S151" s="24" t="s">
        <v>214</v>
      </c>
      <c r="T151" s="24" t="s">
        <v>51</v>
      </c>
    </row>
    <row r="152" s="3" customFormat="1" ht="50" customHeight="1" spans="1:20">
      <c r="A152" s="24"/>
      <c r="B152" s="24">
        <v>55</v>
      </c>
      <c r="C152" s="25" t="s">
        <v>513</v>
      </c>
      <c r="D152" s="24" t="s">
        <v>246</v>
      </c>
      <c r="E152" s="24" t="s">
        <v>514</v>
      </c>
      <c r="F152" s="27" t="s">
        <v>48</v>
      </c>
      <c r="G152" s="24" t="s">
        <v>515</v>
      </c>
      <c r="H152" s="29">
        <f t="shared" si="9"/>
        <v>342</v>
      </c>
      <c r="I152" s="29">
        <v>342</v>
      </c>
      <c r="J152" s="29"/>
      <c r="K152" s="29"/>
      <c r="L152" s="29"/>
      <c r="M152" s="29">
        <f t="shared" si="10"/>
        <v>342</v>
      </c>
      <c r="N152" s="30"/>
      <c r="O152" s="30"/>
      <c r="P152" s="30"/>
      <c r="Q152" s="30"/>
      <c r="R152" s="30"/>
      <c r="S152" s="24" t="s">
        <v>214</v>
      </c>
      <c r="T152" s="24" t="s">
        <v>51</v>
      </c>
    </row>
    <row r="153" s="3" customFormat="1" ht="50" customHeight="1" spans="1:20">
      <c r="A153" s="24"/>
      <c r="B153" s="24">
        <v>56</v>
      </c>
      <c r="C153" s="25" t="s">
        <v>516</v>
      </c>
      <c r="D153" s="24" t="s">
        <v>246</v>
      </c>
      <c r="E153" s="24" t="s">
        <v>517</v>
      </c>
      <c r="F153" s="27" t="s">
        <v>48</v>
      </c>
      <c r="G153" s="24" t="s">
        <v>472</v>
      </c>
      <c r="H153" s="29">
        <f t="shared" si="9"/>
        <v>63</v>
      </c>
      <c r="I153" s="29">
        <v>63</v>
      </c>
      <c r="J153" s="29"/>
      <c r="K153" s="29"/>
      <c r="L153" s="29"/>
      <c r="M153" s="29">
        <f t="shared" si="10"/>
        <v>63</v>
      </c>
      <c r="N153" s="30"/>
      <c r="O153" s="30"/>
      <c r="P153" s="30"/>
      <c r="Q153" s="30"/>
      <c r="R153" s="30"/>
      <c r="S153" s="24" t="s">
        <v>214</v>
      </c>
      <c r="T153" s="24" t="s">
        <v>51</v>
      </c>
    </row>
    <row r="154" s="3" customFormat="1" ht="50" customHeight="1" spans="1:20">
      <c r="A154" s="24"/>
      <c r="B154" s="24">
        <v>57</v>
      </c>
      <c r="C154" s="25" t="s">
        <v>518</v>
      </c>
      <c r="D154" s="24" t="s">
        <v>253</v>
      </c>
      <c r="E154" s="24" t="s">
        <v>519</v>
      </c>
      <c r="F154" s="27" t="s">
        <v>48</v>
      </c>
      <c r="G154" s="24" t="s">
        <v>520</v>
      </c>
      <c r="H154" s="29">
        <f t="shared" si="9"/>
        <v>11</v>
      </c>
      <c r="I154" s="29">
        <v>11</v>
      </c>
      <c r="J154" s="29"/>
      <c r="K154" s="29"/>
      <c r="L154" s="29"/>
      <c r="M154" s="29">
        <f t="shared" si="10"/>
        <v>11</v>
      </c>
      <c r="N154" s="30"/>
      <c r="O154" s="30"/>
      <c r="P154" s="30"/>
      <c r="Q154" s="30"/>
      <c r="R154" s="30"/>
      <c r="S154" s="24" t="s">
        <v>256</v>
      </c>
      <c r="T154" s="24" t="s">
        <v>51</v>
      </c>
    </row>
    <row r="155" s="3" customFormat="1" ht="50" customHeight="1" spans="1:20">
      <c r="A155" s="24"/>
      <c r="B155" s="24">
        <v>58</v>
      </c>
      <c r="C155" s="25" t="s">
        <v>521</v>
      </c>
      <c r="D155" s="24" t="s">
        <v>253</v>
      </c>
      <c r="E155" s="24" t="s">
        <v>522</v>
      </c>
      <c r="F155" s="27" t="s">
        <v>48</v>
      </c>
      <c r="G155" s="24" t="s">
        <v>59</v>
      </c>
      <c r="H155" s="29">
        <f t="shared" si="9"/>
        <v>32</v>
      </c>
      <c r="I155" s="29">
        <v>32</v>
      </c>
      <c r="J155" s="29"/>
      <c r="K155" s="29"/>
      <c r="L155" s="29"/>
      <c r="M155" s="29">
        <f t="shared" si="10"/>
        <v>32</v>
      </c>
      <c r="N155" s="30"/>
      <c r="O155" s="30"/>
      <c r="P155" s="30"/>
      <c r="Q155" s="30"/>
      <c r="R155" s="30"/>
      <c r="S155" s="24" t="s">
        <v>256</v>
      </c>
      <c r="T155" s="24" t="s">
        <v>51</v>
      </c>
    </row>
    <row r="156" s="3" customFormat="1" ht="50" customHeight="1" spans="1:20">
      <c r="A156" s="24"/>
      <c r="B156" s="24">
        <v>59</v>
      </c>
      <c r="C156" s="25" t="s">
        <v>523</v>
      </c>
      <c r="D156" s="24" t="s">
        <v>258</v>
      </c>
      <c r="E156" s="24" t="s">
        <v>524</v>
      </c>
      <c r="F156" s="27" t="s">
        <v>48</v>
      </c>
      <c r="G156" s="24" t="s">
        <v>525</v>
      </c>
      <c r="H156" s="29">
        <f t="shared" si="9"/>
        <v>14</v>
      </c>
      <c r="I156" s="29">
        <v>14</v>
      </c>
      <c r="J156" s="29"/>
      <c r="K156" s="29"/>
      <c r="L156" s="29"/>
      <c r="M156" s="29">
        <f t="shared" si="10"/>
        <v>14</v>
      </c>
      <c r="N156" s="30"/>
      <c r="O156" s="30"/>
      <c r="P156" s="30"/>
      <c r="Q156" s="30"/>
      <c r="R156" s="30"/>
      <c r="S156" s="24" t="s">
        <v>256</v>
      </c>
      <c r="T156" s="24" t="s">
        <v>51</v>
      </c>
    </row>
    <row r="157" s="3" customFormat="1" ht="50" customHeight="1" spans="1:20">
      <c r="A157" s="24"/>
      <c r="B157" s="24">
        <v>60</v>
      </c>
      <c r="C157" s="25" t="s">
        <v>526</v>
      </c>
      <c r="D157" s="24" t="s">
        <v>267</v>
      </c>
      <c r="E157" s="24" t="s">
        <v>527</v>
      </c>
      <c r="F157" s="27" t="s">
        <v>48</v>
      </c>
      <c r="G157" s="24" t="s">
        <v>528</v>
      </c>
      <c r="H157" s="29">
        <f t="shared" si="9"/>
        <v>84</v>
      </c>
      <c r="I157" s="29">
        <v>84</v>
      </c>
      <c r="J157" s="29"/>
      <c r="K157" s="29"/>
      <c r="L157" s="29"/>
      <c r="M157" s="29">
        <f t="shared" si="10"/>
        <v>84</v>
      </c>
      <c r="N157" s="30"/>
      <c r="O157" s="30"/>
      <c r="P157" s="30"/>
      <c r="Q157" s="30"/>
      <c r="R157" s="30"/>
      <c r="S157" s="24" t="s">
        <v>256</v>
      </c>
      <c r="T157" s="24" t="s">
        <v>51</v>
      </c>
    </row>
    <row r="158" s="3" customFormat="1" ht="50" customHeight="1" spans="1:20">
      <c r="A158" s="24"/>
      <c r="B158" s="24">
        <v>61</v>
      </c>
      <c r="C158" s="25" t="s">
        <v>529</v>
      </c>
      <c r="D158" s="24" t="s">
        <v>530</v>
      </c>
      <c r="E158" s="24" t="s">
        <v>531</v>
      </c>
      <c r="F158" s="27" t="s">
        <v>48</v>
      </c>
      <c r="G158" s="24" t="s">
        <v>532</v>
      </c>
      <c r="H158" s="29">
        <f t="shared" si="9"/>
        <v>41</v>
      </c>
      <c r="I158" s="29">
        <v>41</v>
      </c>
      <c r="J158" s="29"/>
      <c r="K158" s="29"/>
      <c r="L158" s="29"/>
      <c r="M158" s="29">
        <f t="shared" si="10"/>
        <v>41</v>
      </c>
      <c r="N158" s="30"/>
      <c r="O158" s="30"/>
      <c r="P158" s="30"/>
      <c r="Q158" s="30"/>
      <c r="R158" s="30"/>
      <c r="S158" s="24" t="s">
        <v>256</v>
      </c>
      <c r="T158" s="24" t="s">
        <v>51</v>
      </c>
    </row>
    <row r="159" s="3" customFormat="1" ht="50" customHeight="1" spans="1:20">
      <c r="A159" s="24"/>
      <c r="B159" s="24">
        <v>62</v>
      </c>
      <c r="C159" s="25" t="s">
        <v>533</v>
      </c>
      <c r="D159" s="24" t="s">
        <v>534</v>
      </c>
      <c r="E159" s="24" t="s">
        <v>535</v>
      </c>
      <c r="F159" s="27" t="s">
        <v>48</v>
      </c>
      <c r="G159" s="24" t="s">
        <v>536</v>
      </c>
      <c r="H159" s="29">
        <f t="shared" si="9"/>
        <v>83</v>
      </c>
      <c r="I159" s="29">
        <v>83</v>
      </c>
      <c r="J159" s="29"/>
      <c r="K159" s="29"/>
      <c r="L159" s="29"/>
      <c r="M159" s="29">
        <f t="shared" si="10"/>
        <v>83</v>
      </c>
      <c r="N159" s="30"/>
      <c r="O159" s="30"/>
      <c r="P159" s="30"/>
      <c r="Q159" s="30"/>
      <c r="R159" s="30"/>
      <c r="S159" s="24" t="s">
        <v>256</v>
      </c>
      <c r="T159" s="24" t="s">
        <v>51</v>
      </c>
    </row>
    <row r="160" s="3" customFormat="1" ht="50" customHeight="1" spans="1:20">
      <c r="A160" s="24"/>
      <c r="B160" s="24">
        <v>63</v>
      </c>
      <c r="C160" s="25" t="s">
        <v>537</v>
      </c>
      <c r="D160" s="24" t="s">
        <v>302</v>
      </c>
      <c r="E160" s="24" t="s">
        <v>538</v>
      </c>
      <c r="F160" s="27" t="s">
        <v>48</v>
      </c>
      <c r="G160" s="24" t="s">
        <v>539</v>
      </c>
      <c r="H160" s="29">
        <f t="shared" si="9"/>
        <v>140</v>
      </c>
      <c r="I160" s="29">
        <v>140</v>
      </c>
      <c r="J160" s="29"/>
      <c r="K160" s="29"/>
      <c r="L160" s="29"/>
      <c r="M160" s="29">
        <f t="shared" si="10"/>
        <v>140</v>
      </c>
      <c r="N160" s="30"/>
      <c r="O160" s="30"/>
      <c r="P160" s="30"/>
      <c r="Q160" s="30"/>
      <c r="R160" s="30"/>
      <c r="S160" s="24" t="s">
        <v>363</v>
      </c>
      <c r="T160" s="24" t="s">
        <v>51</v>
      </c>
    </row>
    <row r="161" s="3" customFormat="1" ht="50" customHeight="1" spans="1:20">
      <c r="A161" s="24"/>
      <c r="B161" s="24">
        <v>64</v>
      </c>
      <c r="C161" s="25" t="s">
        <v>540</v>
      </c>
      <c r="D161" s="24" t="s">
        <v>333</v>
      </c>
      <c r="E161" s="24" t="s">
        <v>541</v>
      </c>
      <c r="F161" s="27" t="s">
        <v>48</v>
      </c>
      <c r="G161" s="24" t="s">
        <v>542</v>
      </c>
      <c r="H161" s="29">
        <f t="shared" si="9"/>
        <v>27</v>
      </c>
      <c r="I161" s="29">
        <v>27</v>
      </c>
      <c r="J161" s="29"/>
      <c r="K161" s="29"/>
      <c r="L161" s="29"/>
      <c r="M161" s="29">
        <f t="shared" si="10"/>
        <v>27</v>
      </c>
      <c r="N161" s="30"/>
      <c r="O161" s="30"/>
      <c r="P161" s="30"/>
      <c r="Q161" s="30"/>
      <c r="R161" s="30"/>
      <c r="S161" s="24" t="s">
        <v>256</v>
      </c>
      <c r="T161" s="24" t="s">
        <v>51</v>
      </c>
    </row>
    <row r="162" s="3" customFormat="1" ht="50" customHeight="1" spans="1:20">
      <c r="A162" s="24"/>
      <c r="B162" s="24">
        <v>65</v>
      </c>
      <c r="C162" s="25" t="s">
        <v>543</v>
      </c>
      <c r="D162" s="24" t="s">
        <v>333</v>
      </c>
      <c r="E162" s="24" t="s">
        <v>544</v>
      </c>
      <c r="F162" s="27" t="s">
        <v>48</v>
      </c>
      <c r="G162" s="24" t="s">
        <v>223</v>
      </c>
      <c r="H162" s="29">
        <f t="shared" si="9"/>
        <v>25</v>
      </c>
      <c r="I162" s="29">
        <v>25</v>
      </c>
      <c r="J162" s="29"/>
      <c r="K162" s="29"/>
      <c r="L162" s="29"/>
      <c r="M162" s="29">
        <f t="shared" si="10"/>
        <v>25</v>
      </c>
      <c r="N162" s="30"/>
      <c r="O162" s="30"/>
      <c r="P162" s="30"/>
      <c r="Q162" s="30"/>
      <c r="R162" s="30"/>
      <c r="S162" s="24" t="s">
        <v>256</v>
      </c>
      <c r="T162" s="24" t="s">
        <v>51</v>
      </c>
    </row>
    <row r="163" s="3" customFormat="1" ht="50" customHeight="1" spans="1:20">
      <c r="A163" s="24"/>
      <c r="B163" s="24">
        <v>66</v>
      </c>
      <c r="C163" s="25" t="s">
        <v>545</v>
      </c>
      <c r="D163" s="24" t="s">
        <v>333</v>
      </c>
      <c r="E163" s="24" t="s">
        <v>546</v>
      </c>
      <c r="F163" s="27" t="s">
        <v>48</v>
      </c>
      <c r="G163" s="24" t="s">
        <v>547</v>
      </c>
      <c r="H163" s="29">
        <f t="shared" si="9"/>
        <v>29</v>
      </c>
      <c r="I163" s="29">
        <v>29</v>
      </c>
      <c r="J163" s="29"/>
      <c r="K163" s="29"/>
      <c r="L163" s="29"/>
      <c r="M163" s="29">
        <f t="shared" si="10"/>
        <v>29</v>
      </c>
      <c r="N163" s="30"/>
      <c r="O163" s="30"/>
      <c r="P163" s="30"/>
      <c r="Q163" s="30"/>
      <c r="R163" s="30"/>
      <c r="S163" s="24" t="s">
        <v>256</v>
      </c>
      <c r="T163" s="24" t="s">
        <v>51</v>
      </c>
    </row>
    <row r="164" s="3" customFormat="1" ht="50" customHeight="1" spans="1:20">
      <c r="A164" s="32" t="s">
        <v>348</v>
      </c>
      <c r="B164" s="24">
        <v>67</v>
      </c>
      <c r="C164" s="25" t="s">
        <v>548</v>
      </c>
      <c r="D164" s="24" t="s">
        <v>549</v>
      </c>
      <c r="E164" s="24" t="s">
        <v>550</v>
      </c>
      <c r="F164" s="27" t="s">
        <v>48</v>
      </c>
      <c r="G164" s="24" t="s">
        <v>551</v>
      </c>
      <c r="H164" s="29">
        <f t="shared" si="9"/>
        <v>12</v>
      </c>
      <c r="I164" s="29">
        <v>12</v>
      </c>
      <c r="J164" s="29"/>
      <c r="K164" s="29"/>
      <c r="L164" s="29"/>
      <c r="M164" s="29">
        <f t="shared" si="10"/>
        <v>12</v>
      </c>
      <c r="N164" s="30"/>
      <c r="O164" s="30"/>
      <c r="P164" s="30"/>
      <c r="Q164" s="30"/>
      <c r="R164" s="30"/>
      <c r="S164" s="24" t="s">
        <v>256</v>
      </c>
      <c r="T164" s="24" t="s">
        <v>51</v>
      </c>
    </row>
    <row r="165" s="3" customFormat="1" ht="50" customHeight="1" spans="1:20">
      <c r="A165" s="33"/>
      <c r="B165" s="24">
        <v>68</v>
      </c>
      <c r="C165" s="25" t="s">
        <v>552</v>
      </c>
      <c r="D165" s="24" t="s">
        <v>553</v>
      </c>
      <c r="E165" s="24" t="s">
        <v>554</v>
      </c>
      <c r="F165" s="27" t="s">
        <v>48</v>
      </c>
      <c r="G165" s="24" t="s">
        <v>555</v>
      </c>
      <c r="H165" s="29">
        <f t="shared" si="9"/>
        <v>58</v>
      </c>
      <c r="I165" s="29">
        <v>58</v>
      </c>
      <c r="J165" s="29"/>
      <c r="K165" s="29"/>
      <c r="L165" s="29"/>
      <c r="M165" s="29">
        <f t="shared" si="10"/>
        <v>58</v>
      </c>
      <c r="N165" s="30"/>
      <c r="O165" s="30"/>
      <c r="P165" s="30"/>
      <c r="Q165" s="30"/>
      <c r="R165" s="30"/>
      <c r="S165" s="24" t="s">
        <v>256</v>
      </c>
      <c r="T165" s="24" t="s">
        <v>51</v>
      </c>
    </row>
    <row r="166" s="3" customFormat="1" ht="50" customHeight="1" spans="1:20">
      <c r="A166" s="34"/>
      <c r="B166" s="24">
        <v>69</v>
      </c>
      <c r="C166" s="35" t="s">
        <v>556</v>
      </c>
      <c r="D166" s="32" t="s">
        <v>341</v>
      </c>
      <c r="E166" s="32" t="s">
        <v>557</v>
      </c>
      <c r="F166" s="37" t="s">
        <v>48</v>
      </c>
      <c r="G166" s="32" t="s">
        <v>149</v>
      </c>
      <c r="H166" s="39">
        <f t="shared" si="9"/>
        <v>103</v>
      </c>
      <c r="I166" s="39">
        <v>103</v>
      </c>
      <c r="J166" s="39"/>
      <c r="K166" s="39"/>
      <c r="L166" s="39"/>
      <c r="M166" s="39">
        <f t="shared" si="10"/>
        <v>103</v>
      </c>
      <c r="N166" s="45"/>
      <c r="O166" s="45"/>
      <c r="P166" s="45"/>
      <c r="Q166" s="45"/>
      <c r="R166" s="45"/>
      <c r="S166" s="32" t="s">
        <v>256</v>
      </c>
      <c r="T166" s="32" t="s">
        <v>51</v>
      </c>
    </row>
    <row r="167" s="1" customFormat="1" ht="33.75" customHeight="1" spans="1:20">
      <c r="A167" s="24"/>
      <c r="B167" s="49"/>
      <c r="C167" s="50" t="s">
        <v>343</v>
      </c>
      <c r="D167" s="49"/>
      <c r="E167" s="49"/>
      <c r="F167" s="51"/>
      <c r="G167" s="49"/>
      <c r="H167" s="52">
        <f t="shared" ref="H167:M167" si="11">SUM(H98:H166)</f>
        <v>12368</v>
      </c>
      <c r="I167" s="59">
        <f t="shared" si="11"/>
        <v>6316.7</v>
      </c>
      <c r="J167" s="52">
        <f t="shared" si="11"/>
        <v>618</v>
      </c>
      <c r="K167" s="52">
        <f t="shared" si="11"/>
        <v>0</v>
      </c>
      <c r="L167" s="52">
        <f t="shared" si="11"/>
        <v>5433.3</v>
      </c>
      <c r="M167" s="52">
        <f t="shared" si="11"/>
        <v>12368</v>
      </c>
      <c r="N167" s="60"/>
      <c r="O167" s="60"/>
      <c r="P167" s="60"/>
      <c r="Q167" s="60"/>
      <c r="R167" s="60"/>
      <c r="S167" s="62"/>
      <c r="T167" s="63"/>
    </row>
    <row r="168" s="5" customFormat="1" ht="33" customHeight="1" spans="1:20">
      <c r="A168" s="53" t="s">
        <v>558</v>
      </c>
      <c r="B168" s="54"/>
      <c r="C168" s="55"/>
      <c r="D168" s="54"/>
      <c r="E168" s="54"/>
      <c r="F168" s="56"/>
      <c r="G168" s="54"/>
      <c r="H168" s="57">
        <f t="shared" ref="H168:M168" si="12">H97+H167</f>
        <v>24198.8</v>
      </c>
      <c r="I168" s="57">
        <f t="shared" si="12"/>
        <v>12980.7</v>
      </c>
      <c r="J168" s="57">
        <f t="shared" si="12"/>
        <v>1836.8</v>
      </c>
      <c r="K168" s="57">
        <f t="shared" si="12"/>
        <v>0</v>
      </c>
      <c r="L168" s="57">
        <f t="shared" si="12"/>
        <v>9381.3</v>
      </c>
      <c r="M168" s="57">
        <f t="shared" si="12"/>
        <v>24198.8</v>
      </c>
      <c r="N168" s="61"/>
      <c r="O168" s="61"/>
      <c r="P168" s="61"/>
      <c r="Q168" s="61"/>
      <c r="R168" s="61"/>
      <c r="S168" s="64"/>
      <c r="T168" s="65"/>
    </row>
    <row r="169" spans="8:8">
      <c r="H169" s="58"/>
    </row>
    <row r="170" spans="8:8">
      <c r="H170" s="58"/>
    </row>
    <row r="171" spans="8:8">
      <c r="H171" s="58"/>
    </row>
    <row r="172" spans="8:8">
      <c r="H172" s="58"/>
    </row>
    <row r="173" spans="8:8">
      <c r="H173" s="58"/>
    </row>
    <row r="174" spans="8:8">
      <c r="H174" s="58"/>
    </row>
    <row r="175" spans="8:8">
      <c r="H175" s="58"/>
    </row>
    <row r="176" spans="8:8">
      <c r="H176" s="58"/>
    </row>
    <row r="177" spans="8:8">
      <c r="H177" s="58"/>
    </row>
    <row r="178" spans="8:8">
      <c r="H178" s="58"/>
    </row>
    <row r="179" spans="8:8">
      <c r="H179" s="58"/>
    </row>
    <row r="180" spans="8:8">
      <c r="H180" s="58"/>
    </row>
    <row r="181" spans="8:8">
      <c r="H181" s="58"/>
    </row>
    <row r="182" spans="8:8">
      <c r="H182" s="58"/>
    </row>
    <row r="183" spans="8:8">
      <c r="H183" s="58"/>
    </row>
    <row r="184" spans="8:8">
      <c r="H184" s="58"/>
    </row>
    <row r="185" spans="8:8">
      <c r="H185" s="58"/>
    </row>
    <row r="186" spans="8:8">
      <c r="H186" s="58"/>
    </row>
    <row r="187" spans="8:8">
      <c r="H187" s="58"/>
    </row>
    <row r="188" spans="8:8">
      <c r="H188" s="58"/>
    </row>
    <row r="189" spans="8:8">
      <c r="H189" s="58"/>
    </row>
    <row r="190" spans="8:8">
      <c r="H190" s="58"/>
    </row>
    <row r="191" spans="8:8">
      <c r="H191" s="58"/>
    </row>
    <row r="192" spans="8:8">
      <c r="H192" s="58"/>
    </row>
    <row r="193" spans="8:8">
      <c r="H193" s="58"/>
    </row>
    <row r="194" spans="8:8">
      <c r="H194" s="58"/>
    </row>
    <row r="195" spans="8:8">
      <c r="H195" s="58"/>
    </row>
    <row r="196" spans="8:8">
      <c r="H196" s="58"/>
    </row>
    <row r="197" spans="8:8">
      <c r="H197" s="58"/>
    </row>
    <row r="198" spans="8:8">
      <c r="H198" s="58"/>
    </row>
    <row r="199" spans="8:8">
      <c r="H199" s="58"/>
    </row>
    <row r="200" spans="8:8">
      <c r="H200" s="58"/>
    </row>
    <row r="201" spans="8:8">
      <c r="H201" s="58"/>
    </row>
  </sheetData>
  <mergeCells count="31">
    <mergeCell ref="A1:T1"/>
    <mergeCell ref="H2:R2"/>
    <mergeCell ref="I3:M3"/>
    <mergeCell ref="N3:Q3"/>
    <mergeCell ref="B97:E97"/>
    <mergeCell ref="C167:E167"/>
    <mergeCell ref="A168:E168"/>
    <mergeCell ref="A2:A4"/>
    <mergeCell ref="A5:A7"/>
    <mergeCell ref="A8:A24"/>
    <mergeCell ref="A25:A39"/>
    <mergeCell ref="A40:A53"/>
    <mergeCell ref="A54:A66"/>
    <mergeCell ref="A67:A80"/>
    <mergeCell ref="A81:A93"/>
    <mergeCell ref="A94:A96"/>
    <mergeCell ref="A99:A112"/>
    <mergeCell ref="A113:A129"/>
    <mergeCell ref="A130:A145"/>
    <mergeCell ref="A146:A163"/>
    <mergeCell ref="A164:A166"/>
    <mergeCell ref="B2:B4"/>
    <mergeCell ref="C2:C4"/>
    <mergeCell ref="D2:D4"/>
    <mergeCell ref="E2:E4"/>
    <mergeCell ref="F2:F4"/>
    <mergeCell ref="G2:G4"/>
    <mergeCell ref="H3:H4"/>
    <mergeCell ref="R3:R4"/>
    <mergeCell ref="S2:S4"/>
    <mergeCell ref="T2:T4"/>
  </mergeCells>
  <printOptions horizontalCentered="1"/>
  <pageMargins left="0.590551181102362" right="0.590551181102362" top="0.314583333333333" bottom="0.393055555555556" header="0.156944444444444" footer="0.275"/>
  <pageSetup paperSize="9" scale="80" fitToHeight="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李经华</dc:creator>
  <cp:lastModifiedBy>旭日东升</cp:lastModifiedBy>
  <dcterms:created xsi:type="dcterms:W3CDTF">2019-02-23T16:30:00Z</dcterms:created>
  <cp:lastPrinted>2019-10-08T01:13:00Z</cp:lastPrinted>
  <dcterms:modified xsi:type="dcterms:W3CDTF">2019-11-25T06:27:57Z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</Properties>
</file>