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按100%返还" sheetId="10" r:id="rId1"/>
    <sheet name="50%预计返还" sheetId="11" r:id="rId2"/>
    <sheet name="3个月失业金" sheetId="3" r:id="rId3"/>
  </sheets>
  <definedNames>
    <definedName name="_xlnm._FilterDatabase" localSheetId="0" hidden="1">'按100%返还'!$A$1:$E$2</definedName>
    <definedName name="_xlnm._FilterDatabase" localSheetId="1" hidden="1">'50%预计返还'!$A$1:$E$2</definedName>
  </definedNames>
  <calcPr calcId="144525"/>
</workbook>
</file>

<file path=xl/sharedStrings.xml><?xml version="1.0" encoding="utf-8"?>
<sst xmlns="http://schemas.openxmlformats.org/spreadsheetml/2006/main" count="39" uniqueCount="30">
  <si>
    <t>汉阴县企业稳岗返还申报表                          （中小微企业按100%返还）</t>
  </si>
  <si>
    <t>序号</t>
  </si>
  <si>
    <t>企业名称</t>
  </si>
  <si>
    <t>上年度缴费人数</t>
  </si>
  <si>
    <t>缴费金额</t>
  </si>
  <si>
    <t>享受政策人数</t>
  </si>
  <si>
    <t>已返还金额（元）50%</t>
  </si>
  <si>
    <t>补差（元）</t>
  </si>
  <si>
    <t>陕西汉阴黄龙金矿有限公司</t>
  </si>
  <si>
    <t>东莞市家宝园林绿化有限公司汉阴县公司</t>
  </si>
  <si>
    <t>陕西中昌科技有限公司</t>
  </si>
  <si>
    <t>陕西汉阴农村商业银行股份有限公司</t>
  </si>
  <si>
    <t>陕西汉阴庆华公工有限公司</t>
  </si>
  <si>
    <t>汉阴县民威工贸有限责任公司</t>
  </si>
  <si>
    <t>安康市烟草公司汉阴分公司</t>
  </si>
  <si>
    <t>安康汉隆矿业有限责任公司</t>
  </si>
  <si>
    <t>汉阴县新鑫米业有限责任公司</t>
  </si>
  <si>
    <t>合计</t>
  </si>
  <si>
    <t>汉阴县企业稳岗返还资金申报表                          （大型企业按50%预拨）</t>
  </si>
  <si>
    <t>返还金额 （元）50%</t>
  </si>
  <si>
    <t>陕西省地方电力（集团）有限公司汉阴县供电分公司</t>
  </si>
  <si>
    <t>中国邮政集团公司陕西省汉阴县分公司</t>
  </si>
  <si>
    <t>汉阴县企业稳岗返还资金申报表                                                   （小微企业返还3个月失业金）</t>
  </si>
  <si>
    <t>返还月份数</t>
  </si>
  <si>
    <t>返还标准（元）</t>
  </si>
  <si>
    <t>返还金额（元）</t>
  </si>
  <si>
    <t>开源证券股份有限公司安康汉阴北城街证券营业部</t>
  </si>
  <si>
    <t>汉阴县北城网络有限公司</t>
  </si>
  <si>
    <t>安康深阳商贸有限公司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</si>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</sst>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32" borderId="11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1" fillId="11" borderId="6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0" fontId="0" fillId="0" borderId="0" xfId="0" applyFill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13"/>
  <sheetViews>
    <sheetView topLeftCell="A4" workbookViewId="0">
      <selection activeCell="A13" sqref="A13:B13"/>
    </sheetView>
  </sheetViews>
  <sheetFormatPr defaultColWidth="9" defaultRowHeight="14.25"/>
  <cols>
    <col min="1" max="1" width="5.5" style="1" customWidth="1"/>
    <col min="2" max="2" width="23" style="4" customWidth="1"/>
    <col min="3" max="3" width="7" style="3" customWidth="1"/>
    <col min="4" max="4" width="10.875" style="3" customWidth="1"/>
    <col min="5" max="5" width="7.25" style="3" customWidth="1"/>
    <col min="6" max="6" width="10.875" style="3" customWidth="1"/>
    <col min="7" max="7" width="10.375" style="23"/>
    <col min="8" max="247" width="9" style="1"/>
  </cols>
  <sheetData>
    <row r="1" ht="56" customHeight="1" spans="1:7">
      <c r="A1" s="5" t="s">
        <v>0</v>
      </c>
      <c r="B1" s="5"/>
      <c r="C1" s="5"/>
      <c r="D1" s="5"/>
      <c r="E1" s="5"/>
      <c r="F1" s="5"/>
      <c r="G1" s="5"/>
    </row>
    <row r="2" s="12" customFormat="1" ht="42" customHeight="1" spans="1:7">
      <c r="A2" s="14" t="s">
        <v>1</v>
      </c>
      <c r="B2" s="2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25" t="s">
        <v>7</v>
      </c>
    </row>
    <row r="3" s="13" customFormat="1" ht="35" customHeight="1" spans="1:247">
      <c r="A3" s="15">
        <v>1</v>
      </c>
      <c r="B3" s="10" t="s">
        <v>8</v>
      </c>
      <c r="C3" s="9">
        <v>154</v>
      </c>
      <c r="D3" s="9">
        <v>57657.6</v>
      </c>
      <c r="E3" s="9">
        <v>154</v>
      </c>
      <c r="F3" s="9">
        <v>28828</v>
      </c>
      <c r="G3" s="26">
        <f t="shared" ref="G3:G9" si="0">AVERAGE(D3-F3)</f>
        <v>28829.6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</row>
    <row r="4" s="13" customFormat="1" ht="35" customHeight="1" spans="1:7">
      <c r="A4" s="15">
        <v>2</v>
      </c>
      <c r="B4" s="10" t="s">
        <v>9</v>
      </c>
      <c r="C4" s="9">
        <v>55</v>
      </c>
      <c r="D4" s="9">
        <v>20155.2</v>
      </c>
      <c r="E4" s="9">
        <v>55</v>
      </c>
      <c r="F4" s="9">
        <f>AVERAGE(D4*0.5)</f>
        <v>10077.6</v>
      </c>
      <c r="G4" s="26">
        <f t="shared" si="0"/>
        <v>10077.6</v>
      </c>
    </row>
    <row r="5" s="13" customFormat="1" ht="35" customHeight="1" spans="1:247">
      <c r="A5" s="15">
        <v>3</v>
      </c>
      <c r="B5" s="10" t="s">
        <v>10</v>
      </c>
      <c r="C5" s="9">
        <v>32</v>
      </c>
      <c r="D5" s="9">
        <v>11200.8</v>
      </c>
      <c r="E5" s="9">
        <v>32</v>
      </c>
      <c r="F5" s="9">
        <f>AVERAGE(D5*0.5)</f>
        <v>5600.4</v>
      </c>
      <c r="G5" s="26">
        <f t="shared" si="0"/>
        <v>5600.4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</row>
    <row r="6" s="13" customFormat="1" ht="35" customHeight="1" spans="1:7">
      <c r="A6" s="15">
        <v>4</v>
      </c>
      <c r="B6" s="10" t="s">
        <v>11</v>
      </c>
      <c r="C6" s="9">
        <v>217</v>
      </c>
      <c r="D6" s="9">
        <v>118495.44</v>
      </c>
      <c r="E6" s="9">
        <v>209</v>
      </c>
      <c r="F6" s="9">
        <v>59248</v>
      </c>
      <c r="G6" s="26">
        <f t="shared" si="0"/>
        <v>59247.44</v>
      </c>
    </row>
    <row r="7" s="13" customFormat="1" ht="35" customHeight="1" spans="1:7">
      <c r="A7" s="15">
        <v>5</v>
      </c>
      <c r="B7" s="10" t="s">
        <v>12</v>
      </c>
      <c r="C7" s="9">
        <v>70</v>
      </c>
      <c r="D7" s="9">
        <v>26020.8</v>
      </c>
      <c r="E7" s="9">
        <v>70</v>
      </c>
      <c r="F7" s="9">
        <v>13010.4</v>
      </c>
      <c r="G7" s="26">
        <f t="shared" si="0"/>
        <v>13010.4</v>
      </c>
    </row>
    <row r="8" s="13" customFormat="1" ht="35" customHeight="1" spans="1:247">
      <c r="A8" s="15">
        <v>6</v>
      </c>
      <c r="B8" s="10" t="s">
        <v>13</v>
      </c>
      <c r="C8" s="9">
        <v>41</v>
      </c>
      <c r="D8" s="9">
        <v>15350.4</v>
      </c>
      <c r="E8" s="9">
        <v>41</v>
      </c>
      <c r="F8" s="9">
        <v>7675</v>
      </c>
      <c r="G8" s="26">
        <f t="shared" si="0"/>
        <v>7675.4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</row>
    <row r="9" s="13" customFormat="1" ht="35" customHeight="1" spans="1:7">
      <c r="A9" s="15">
        <v>7</v>
      </c>
      <c r="B9" s="10" t="s">
        <v>14</v>
      </c>
      <c r="C9" s="9">
        <v>40</v>
      </c>
      <c r="D9" s="9">
        <v>16145.52</v>
      </c>
      <c r="E9" s="9">
        <v>40</v>
      </c>
      <c r="F9" s="9">
        <v>8073</v>
      </c>
      <c r="G9" s="26">
        <v>8072.52</v>
      </c>
    </row>
    <row r="10" s="13" customFormat="1" ht="35" customHeight="1" spans="1:7">
      <c r="A10" s="15">
        <v>8</v>
      </c>
      <c r="B10" s="10" t="s">
        <v>15</v>
      </c>
      <c r="C10" s="9">
        <v>2</v>
      </c>
      <c r="D10" s="9">
        <v>292</v>
      </c>
      <c r="E10" s="9">
        <v>2</v>
      </c>
      <c r="G10" s="27">
        <v>292</v>
      </c>
    </row>
    <row r="11" s="13" customFormat="1" ht="30" customHeight="1" spans="1:7">
      <c r="A11" s="15">
        <v>9</v>
      </c>
      <c r="B11" s="10" t="s">
        <v>16</v>
      </c>
      <c r="C11" s="9">
        <v>15</v>
      </c>
      <c r="D11" s="9">
        <v>5616</v>
      </c>
      <c r="E11" s="9">
        <v>15</v>
      </c>
      <c r="F11" s="9"/>
      <c r="G11" s="28">
        <v>5616</v>
      </c>
    </row>
    <row r="12" s="13" customFormat="1" ht="30" customHeight="1" spans="1:7">
      <c r="A12" s="15"/>
      <c r="B12" s="29"/>
      <c r="C12" s="15"/>
      <c r="D12" s="15"/>
      <c r="E12" s="15"/>
      <c r="F12" s="15"/>
      <c r="G12" s="28"/>
    </row>
    <row r="13" s="1" customFormat="1" ht="30" customHeight="1" spans="1:7">
      <c r="A13" s="19" t="s">
        <v>17</v>
      </c>
      <c r="B13" s="19"/>
      <c r="C13" s="9">
        <f>SUM(C3:C12)</f>
        <v>626</v>
      </c>
      <c r="D13" s="9">
        <f>SUM(D3:D12)</f>
        <v>270933.76</v>
      </c>
      <c r="E13" s="9">
        <f>SUM(E3:E12)</f>
        <v>618</v>
      </c>
      <c r="F13" s="9">
        <f>SUM(F3:F12)</f>
        <v>132512.4</v>
      </c>
      <c r="G13" s="9">
        <f>SUM(G3:G12)</f>
        <v>138421.36</v>
      </c>
    </row>
  </sheetData>
  <mergeCells count="2">
    <mergeCell ref="A1:G1"/>
    <mergeCell ref="A13:B13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5"/>
  <sheetViews>
    <sheetView topLeftCell="A7" workbookViewId="0">
      <selection activeCell="M10" sqref="M10"/>
    </sheetView>
  </sheetViews>
  <sheetFormatPr defaultColWidth="9" defaultRowHeight="14.25"/>
  <cols>
    <col min="1" max="1" width="5.5" style="1" customWidth="1"/>
    <col min="2" max="2" width="24.25" style="4" customWidth="1"/>
    <col min="3" max="3" width="12.25" style="3" customWidth="1"/>
    <col min="4" max="4" width="10.875" style="3" customWidth="1"/>
    <col min="5" max="5" width="11.375" style="3" customWidth="1"/>
    <col min="6" max="6" width="12.75" style="3" customWidth="1"/>
    <col min="7" max="8" width="9" style="1"/>
    <col min="9" max="9" width="9.375" style="1"/>
    <col min="10" max="248" width="9" style="1"/>
  </cols>
  <sheetData>
    <row r="1" ht="56" customHeight="1" spans="1:6">
      <c r="A1" s="5" t="s">
        <v>18</v>
      </c>
      <c r="B1" s="5"/>
      <c r="C1" s="5"/>
      <c r="D1" s="5"/>
      <c r="E1" s="5"/>
      <c r="F1" s="5"/>
    </row>
    <row r="2" s="12" customFormat="1" ht="42" customHeight="1" spans="1:6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19</v>
      </c>
    </row>
    <row r="3" s="13" customFormat="1" ht="35" customHeight="1" spans="1:248">
      <c r="A3" s="15">
        <v>1</v>
      </c>
      <c r="B3" s="10" t="s">
        <v>20</v>
      </c>
      <c r="C3" s="9">
        <v>208</v>
      </c>
      <c r="D3" s="9">
        <v>116699.88</v>
      </c>
      <c r="E3" s="9">
        <v>208</v>
      </c>
      <c r="F3" s="9">
        <v>58350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</row>
    <row r="4" s="13" customFormat="1" ht="35" customHeight="1" spans="1:6">
      <c r="A4" s="15">
        <v>2</v>
      </c>
      <c r="B4" s="10" t="s">
        <v>21</v>
      </c>
      <c r="C4" s="9">
        <v>52</v>
      </c>
      <c r="D4" s="9">
        <v>29307.48</v>
      </c>
      <c r="E4" s="9">
        <v>52</v>
      </c>
      <c r="F4" s="9">
        <v>14653.7</v>
      </c>
    </row>
    <row r="5" s="13" customFormat="1" ht="35" customHeight="1" spans="1:248">
      <c r="A5" s="15"/>
      <c r="B5" s="16"/>
      <c r="C5" s="16"/>
      <c r="D5" s="16"/>
      <c r="E5" s="9"/>
      <c r="F5" s="9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</row>
    <row r="6" s="13" customFormat="1" ht="35" customHeight="1" spans="1:6">
      <c r="A6" s="15"/>
      <c r="B6" s="10"/>
      <c r="C6" s="9"/>
      <c r="D6" s="9"/>
      <c r="E6" s="9"/>
      <c r="F6" s="9"/>
    </row>
    <row r="7" s="13" customFormat="1" ht="35" customHeight="1" spans="1:6">
      <c r="A7" s="15"/>
      <c r="B7" s="10"/>
      <c r="C7" s="9"/>
      <c r="D7" s="9"/>
      <c r="E7" s="9"/>
      <c r="F7" s="9"/>
    </row>
    <row r="8" s="13" customFormat="1" ht="35" customHeight="1" spans="1:248">
      <c r="A8" s="15"/>
      <c r="B8" s="10"/>
      <c r="C8" s="9"/>
      <c r="D8" s="9"/>
      <c r="E8" s="9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="13" customFormat="1" ht="35" customHeight="1" spans="1:6">
      <c r="A9" s="15"/>
      <c r="B9" s="10"/>
      <c r="C9" s="9"/>
      <c r="D9" s="9"/>
      <c r="E9" s="9"/>
      <c r="F9" s="9"/>
    </row>
    <row r="10" s="13" customFormat="1" ht="35" customHeight="1" spans="1:6">
      <c r="A10" s="15"/>
      <c r="B10" s="10"/>
      <c r="C10" s="9"/>
      <c r="D10" s="9"/>
      <c r="E10" s="9"/>
      <c r="F10" s="18"/>
    </row>
    <row r="11" s="13" customFormat="1" ht="35" customHeight="1" spans="1:6">
      <c r="A11" s="15"/>
      <c r="B11" s="10"/>
      <c r="C11" s="9"/>
      <c r="D11" s="9"/>
      <c r="E11" s="9"/>
      <c r="F11" s="9"/>
    </row>
    <row r="12" s="13" customFormat="1" ht="35" customHeight="1" spans="1:13">
      <c r="A12" s="15"/>
      <c r="B12" s="10"/>
      <c r="C12" s="9"/>
      <c r="D12" s="9"/>
      <c r="E12" s="9"/>
      <c r="F12" s="9"/>
      <c r="M12" s="22"/>
    </row>
    <row r="13" s="13" customFormat="1" ht="35" customHeight="1" spans="1:13">
      <c r="A13" s="15"/>
      <c r="B13" s="10"/>
      <c r="C13" s="9"/>
      <c r="D13" s="9"/>
      <c r="E13" s="9"/>
      <c r="F13" s="9"/>
      <c r="M13" s="22"/>
    </row>
    <row r="14" s="13" customFormat="1" ht="30" customHeight="1" spans="1:6">
      <c r="A14" s="19" t="s">
        <v>17</v>
      </c>
      <c r="B14" s="19"/>
      <c r="C14" s="9">
        <f>SUM(C3:C13)</f>
        <v>260</v>
      </c>
      <c r="D14" s="9">
        <f>SUM(D3:D13)</f>
        <v>146007.36</v>
      </c>
      <c r="E14" s="9">
        <f>SUM(E3:E13)</f>
        <v>260</v>
      </c>
      <c r="F14" s="9">
        <f>SUM(F3:F13)</f>
        <v>73003.7</v>
      </c>
    </row>
    <row r="15" ht="56" customHeight="1" spans="3:6">
      <c r="C15" s="20"/>
      <c r="D15" s="21"/>
      <c r="E15" s="21"/>
      <c r="F15" s="21"/>
    </row>
  </sheetData>
  <mergeCells count="3">
    <mergeCell ref="A1:F1"/>
    <mergeCell ref="A14:B14"/>
    <mergeCell ref="C15:F15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18" sqref="A18:B18"/>
    </sheetView>
  </sheetViews>
  <sheetFormatPr defaultColWidth="9" defaultRowHeight="14.25" outlineLevelCol="5"/>
  <cols>
    <col min="1" max="1" width="5.5" style="1" customWidth="1"/>
    <col min="2" max="2" width="34.625" style="4" customWidth="1"/>
    <col min="3" max="3" width="6.5" style="3" customWidth="1"/>
    <col min="4" max="5" width="6.375" style="1" customWidth="1"/>
    <col min="6" max="6" width="13.875" style="1" customWidth="1"/>
    <col min="7" max="9" width="9" style="1"/>
    <col min="10" max="10" width="10.375" style="1"/>
    <col min="11" max="16384" width="9" style="1"/>
  </cols>
  <sheetData>
    <row r="1" s="1" customFormat="1" ht="57" customHeight="1" spans="1:6">
      <c r="A1" s="5" t="s">
        <v>22</v>
      </c>
      <c r="B1" s="5"/>
      <c r="C1" s="5"/>
      <c r="D1" s="5"/>
      <c r="E1" s="5"/>
      <c r="F1" s="5"/>
    </row>
    <row r="2" s="2" customFormat="1" ht="42" customHeight="1" spans="1:6">
      <c r="A2" s="6" t="s">
        <v>1</v>
      </c>
      <c r="B2" s="6" t="s">
        <v>2</v>
      </c>
      <c r="C2" s="6" t="s">
        <v>5</v>
      </c>
      <c r="D2" s="6" t="s">
        <v>23</v>
      </c>
      <c r="E2" s="6" t="s">
        <v>24</v>
      </c>
      <c r="F2" s="6" t="s">
        <v>25</v>
      </c>
    </row>
    <row r="3" s="3" customFormat="1" ht="20" customHeight="1" spans="1:6">
      <c r="A3" s="7">
        <v>1</v>
      </c>
      <c r="B3" s="8" t="s">
        <v>26</v>
      </c>
      <c r="C3" s="9">
        <v>4</v>
      </c>
      <c r="D3" s="9">
        <v>3</v>
      </c>
      <c r="E3" s="9">
        <v>1389</v>
      </c>
      <c r="F3" s="9">
        <f>AVERAGE(C3*D3*E3)</f>
        <v>16668</v>
      </c>
    </row>
    <row r="4" s="3" customFormat="1" ht="20" customHeight="1" spans="1:6">
      <c r="A4" s="7">
        <v>2</v>
      </c>
      <c r="B4" s="10" t="s">
        <v>27</v>
      </c>
      <c r="C4" s="9">
        <v>9</v>
      </c>
      <c r="D4" s="9">
        <v>3</v>
      </c>
      <c r="E4" s="9">
        <v>1389</v>
      </c>
      <c r="F4" s="9">
        <f>AVERAGE(C4*D4*E4)</f>
        <v>37503</v>
      </c>
    </row>
    <row r="5" s="3" customFormat="1" ht="20" customHeight="1" spans="1:6">
      <c r="A5" s="7">
        <v>3</v>
      </c>
      <c r="B5" s="10" t="s">
        <v>28</v>
      </c>
      <c r="C5" s="9">
        <v>13</v>
      </c>
      <c r="D5" s="9">
        <v>3</v>
      </c>
      <c r="E5" s="9">
        <v>1389</v>
      </c>
      <c r="F5" s="9">
        <f>AVERAGE(C5*D5*E5)</f>
        <v>54171</v>
      </c>
    </row>
    <row r="6" s="3" customFormat="1" ht="20" customHeight="1" spans="1:6">
      <c r="A6" s="7"/>
      <c r="B6" s="8"/>
      <c r="C6" s="9"/>
      <c r="D6" s="9"/>
      <c r="E6" s="9"/>
      <c r="F6" s="9"/>
    </row>
    <row r="7" s="3" customFormat="1" ht="20" customHeight="1" spans="1:6">
      <c r="A7" s="7"/>
      <c r="B7" s="8"/>
      <c r="C7" s="9"/>
      <c r="D7" s="9"/>
      <c r="E7" s="9"/>
      <c r="F7" s="9"/>
    </row>
    <row r="8" s="3" customFormat="1" ht="20" customHeight="1" spans="1:6">
      <c r="A8" s="7"/>
      <c r="B8" s="8"/>
      <c r="C8" s="9"/>
      <c r="D8" s="9"/>
      <c r="E8" s="9"/>
      <c r="F8" s="9"/>
    </row>
    <row r="9" s="3" customFormat="1" ht="20" customHeight="1" spans="1:6">
      <c r="A9" s="7"/>
      <c r="B9" s="8"/>
      <c r="C9" s="9"/>
      <c r="D9" s="9"/>
      <c r="E9" s="9"/>
      <c r="F9" s="9"/>
    </row>
    <row r="10" s="3" customFormat="1" ht="20" customHeight="1" spans="1:6">
      <c r="A10" s="7"/>
      <c r="B10" s="8"/>
      <c r="C10" s="9"/>
      <c r="D10" s="9"/>
      <c r="E10" s="9"/>
      <c r="F10" s="9"/>
    </row>
    <row r="11" s="3" customFormat="1" ht="20" customHeight="1" spans="1:6">
      <c r="A11" s="7"/>
      <c r="B11" s="8"/>
      <c r="C11" s="9"/>
      <c r="D11" s="9"/>
      <c r="E11" s="9"/>
      <c r="F11" s="9"/>
    </row>
    <row r="12" s="3" customFormat="1" ht="20" customHeight="1" spans="1:6">
      <c r="A12" s="7"/>
      <c r="B12" s="8"/>
      <c r="C12" s="9"/>
      <c r="D12" s="9"/>
      <c r="E12" s="9"/>
      <c r="F12" s="9"/>
    </row>
    <row r="13" s="3" customFormat="1" ht="20" customHeight="1" spans="1:6">
      <c r="A13" s="7"/>
      <c r="B13" s="8"/>
      <c r="C13" s="9"/>
      <c r="D13" s="9"/>
      <c r="E13" s="9"/>
      <c r="F13" s="9"/>
    </row>
    <row r="14" s="3" customFormat="1" ht="20" customHeight="1" spans="1:6">
      <c r="A14" s="7"/>
      <c r="B14" s="8"/>
      <c r="C14" s="9"/>
      <c r="D14" s="9"/>
      <c r="E14" s="9"/>
      <c r="F14" s="9"/>
    </row>
    <row r="15" s="3" customFormat="1" ht="20" customHeight="1" spans="1:6">
      <c r="A15" s="7"/>
      <c r="B15" s="8"/>
      <c r="C15" s="9"/>
      <c r="D15" s="9"/>
      <c r="E15" s="9"/>
      <c r="F15" s="9"/>
    </row>
    <row r="16" s="3" customFormat="1" ht="20" customHeight="1" spans="1:6">
      <c r="A16" s="7"/>
      <c r="B16" s="8"/>
      <c r="C16" s="9"/>
      <c r="D16" s="9"/>
      <c r="E16" s="9"/>
      <c r="F16" s="9"/>
    </row>
    <row r="17" s="3" customFormat="1" ht="20" customHeight="1" spans="1:6">
      <c r="A17" s="7"/>
      <c r="B17" s="8"/>
      <c r="C17" s="9"/>
      <c r="D17" s="9"/>
      <c r="E17" s="9"/>
      <c r="F17" s="9"/>
    </row>
    <row r="18" s="1" customFormat="1" ht="18" customHeight="1" spans="1:6">
      <c r="A18" s="7" t="s">
        <v>29</v>
      </c>
      <c r="B18" s="11"/>
      <c r="C18" s="9">
        <f>SUM(C3:C17)</f>
        <v>26</v>
      </c>
      <c r="D18" s="9">
        <f>SUM(D3:D17)</f>
        <v>9</v>
      </c>
      <c r="E18" s="9">
        <f>SUM(E3:E17)</f>
        <v>4167</v>
      </c>
      <c r="F18" s="9">
        <f>SUM(F3:F17)</f>
        <v>108342</v>
      </c>
    </row>
  </sheetData>
  <mergeCells count="2">
    <mergeCell ref="A1:F1"/>
    <mergeCell ref="A18:B18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按100%返还</vt:lpstr>
      <vt:lpstr>50%预计返还</vt:lpstr>
      <vt:lpstr>3个月失业金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岁月无痕</cp:lastModifiedBy>
  <dcterms:created xsi:type="dcterms:W3CDTF">2020-03-03T02:31:00Z</dcterms:created>
  <dcterms:modified xsi:type="dcterms:W3CDTF">2020-04-21T09:31:39Z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