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平梁镇" sheetId="15" r:id="rId1"/>
  </sheets>
  <definedNames>
    <definedName name="_xlnm._FilterDatabase" localSheetId="0" hidden="1">平梁镇!$A$1:$R$65</definedName>
  </definedNames>
  <calcPr calcId="144525"/>
</workbook>
</file>

<file path=xl/sharedStrings.xml><?xml version="1.0" encoding="utf-8"?>
<sst xmlns="http://schemas.openxmlformats.org/spreadsheetml/2006/main" count="469" uniqueCount="290">
  <si>
    <t>附件2</t>
  </si>
  <si>
    <t>平梁镇2020年统筹整合财政涉农项目计划和资金分配明细表</t>
  </si>
  <si>
    <t>序号</t>
  </si>
  <si>
    <t>项目名称</t>
  </si>
  <si>
    <t>项目摘要
（建设内容及规模）</t>
  </si>
  <si>
    <t>项目实施地点</t>
  </si>
  <si>
    <t>规划年度</t>
  </si>
  <si>
    <t>项目实施单位</t>
  </si>
  <si>
    <t>资金总计</t>
  </si>
  <si>
    <t>项目总资金（万元）</t>
  </si>
  <si>
    <t>预计受益
贫困人口</t>
  </si>
  <si>
    <t>带贫减贫机制</t>
  </si>
  <si>
    <t>绩效目标</t>
  </si>
  <si>
    <t>备注</t>
  </si>
  <si>
    <t>财政专项扶贫资金（万元）</t>
  </si>
  <si>
    <t>统筹整合资金（万元）</t>
  </si>
  <si>
    <t>小计</t>
  </si>
  <si>
    <t>中央</t>
  </si>
  <si>
    <t>省级</t>
  </si>
  <si>
    <t>市级</t>
  </si>
  <si>
    <t>县级</t>
  </si>
  <si>
    <t>户数
(户)</t>
  </si>
  <si>
    <t>人数
（人）</t>
  </si>
  <si>
    <t>平梁镇合计项目54个</t>
  </si>
  <si>
    <t>1</t>
  </si>
  <si>
    <t>平梁镇蔡家河村发展壮大村集体经济产业发展项目</t>
  </si>
  <si>
    <t>采取“三个一”产业发展模式，带动建档立卡贫困户增收</t>
  </si>
  <si>
    <t>蔡家河村</t>
  </si>
  <si>
    <t>2020年</t>
  </si>
  <si>
    <t>镇农业站</t>
  </si>
  <si>
    <t>建档立卡贫困人口务工，入股分红，技能培训促进其增收</t>
  </si>
  <si>
    <t>采取“三个一”产业发展模式，发展产业预计带动168户贫困户实现增收</t>
  </si>
  <si>
    <t>2</t>
  </si>
  <si>
    <t>平梁镇登天村发展壮大村集体经济产业发展项目</t>
  </si>
  <si>
    <t>登天村</t>
  </si>
  <si>
    <t>采取“三个一”产业发展模式，发展产业预计带动164户贫困户实现增收</t>
  </si>
  <si>
    <t>3</t>
  </si>
  <si>
    <t>平梁镇二郎村发展壮大村集体经济产业发展项目</t>
  </si>
  <si>
    <t>二郎村</t>
  </si>
  <si>
    <t>采取“三个一”产业发展模式，发展产业预计带动81户贫困户实现增收</t>
  </si>
  <si>
    <t>4</t>
  </si>
  <si>
    <t>平梁镇清河村发展壮大村集体经济产业发展项目</t>
  </si>
  <si>
    <t>清河村</t>
  </si>
  <si>
    <t>采取“三个一”产业发展模式，发展产业预计带动69户贫困户实现增收</t>
  </si>
  <si>
    <t>5</t>
  </si>
  <si>
    <t>平梁镇石门寺村发展壮大村集体经济产业发展项目</t>
  </si>
  <si>
    <t>石门寺村</t>
  </si>
  <si>
    <t>采取“三个一”产业发展模式，发展产业预计带动181户贫困户实现增收</t>
  </si>
  <si>
    <t>6</t>
  </si>
  <si>
    <t>平梁镇太行村发展壮大村集体经济产业发展项目</t>
  </si>
  <si>
    <t>太行村</t>
  </si>
  <si>
    <t>采取“三个一”产业发展模式，发展产业预计带动203户贫困户实现增收</t>
  </si>
  <si>
    <t>7</t>
  </si>
  <si>
    <t>平梁镇义河村发展壮大村集体经济产业发展项目</t>
  </si>
  <si>
    <t>义河村</t>
  </si>
  <si>
    <t>采取“三个一”产业发展模式，发展产业预计带动174户贫困户实现增收</t>
  </si>
  <si>
    <t>8</t>
  </si>
  <si>
    <t>平梁镇酒店村发展壮大村集体经济产业发展项目</t>
  </si>
  <si>
    <t>酒店村</t>
  </si>
  <si>
    <t>采取“三个一”产业发展模式，发展产业预计带动214户贫困户实现增收</t>
  </si>
  <si>
    <t>9</t>
  </si>
  <si>
    <t>平梁镇新四村发展壮大村集体经济产业发展项目</t>
  </si>
  <si>
    <t>新四村</t>
  </si>
  <si>
    <t>采取“三个一”产业发展模式，发展产业预计带动117户贫困户实现增收</t>
  </si>
  <si>
    <t>发展壮大村集体经济产业发展项目小计</t>
  </si>
  <si>
    <t>10</t>
  </si>
  <si>
    <t>平梁镇村集体经济壮大产业发展扶持(奖补)</t>
  </si>
  <si>
    <t>桑茶、猕猴桃等重点产业及贫困户发展产业扶持奖补，根据产业奖补办法标准进行扶持奖补</t>
  </si>
  <si>
    <t>各村</t>
  </si>
  <si>
    <t>自主发展脱贫</t>
  </si>
  <si>
    <t>预计通过对发展产业符合条件建档立卡贫困户及村集体合作社开展产业扶持，预计带动300户建档立卡贫困户增收</t>
  </si>
  <si>
    <t>11</t>
  </si>
  <si>
    <t>平梁镇棉丰安置点易地扶贫搬迁后续产业扶持项目</t>
  </si>
  <si>
    <t>易地扶贫搬迁后续产业扶持项目</t>
  </si>
  <si>
    <t>各相关村</t>
  </si>
  <si>
    <t>通过易地扶贫搬迁后续产业扶持项目，搬迁贫困户实现稳定增收</t>
  </si>
  <si>
    <t>12</t>
  </si>
  <si>
    <t>2020年平梁镇
太行村人居环境整治基础设施建设项目</t>
  </si>
  <si>
    <t>生态小果园（小菜园）50处,清理3处沟塘淤泥黑臭水体、残垣断壁、治理农村脏乱差等设施建设6处以上</t>
  </si>
  <si>
    <t>镇社管办</t>
  </si>
  <si>
    <t>改善贫困户人居生活环境</t>
  </si>
  <si>
    <t>生态小果园（小菜园）50处,清理3处沟塘淤泥黑臭水体、残垣断壁、治理农村脏乱差等设施建设6处以上，改善104户建档立卡贫困户人居生活环境</t>
  </si>
  <si>
    <t>新增项目</t>
  </si>
  <si>
    <t>13</t>
  </si>
  <si>
    <t>2020年平梁镇
长坝村人居环境整治基础设施建设项目</t>
  </si>
  <si>
    <t>长坝村</t>
  </si>
  <si>
    <t>生态小果园（小菜园）50处,清理3处沟塘淤泥黑臭水体、残垣断壁、治理农村脏乱差等设施建设6处以上，改善52户建档立卡贫困户人居生活环境</t>
  </si>
  <si>
    <t>14</t>
  </si>
  <si>
    <t>2020年平梁镇太行村脱贫攻坚统筹农村发展创新试点项目</t>
  </si>
  <si>
    <t>围绕新建的茶园修建产业道路3公里，灌溉设施2处等基础设施，以土地流转、务工等形式带动贫困户增收。</t>
  </si>
  <si>
    <t>三区融合创新试点办公室</t>
  </si>
  <si>
    <t>带动贫困户实现产业增收，户均年增收1000元</t>
  </si>
  <si>
    <t>修建产业道路3公里，灌溉设施2处等基础设施，以土地流转、务工等形式带动贫困户增收。带动47户贫困户实现产业增收，户均年增收1000元</t>
  </si>
  <si>
    <t>15</t>
  </si>
  <si>
    <t>2020年平梁镇脱贫攻坚统筹农村发展创新试点示范村项目</t>
  </si>
  <si>
    <t>1、人居环境改善。对“三个一”茶园内部环境改善，建垃圾分类处理池及茶园改造。
2、建设“三个一”茶业园农用物资收储中转停车场。
3、围绕产业提升效益，增加茶园带来的附加值，对“三个一”茶业园区内部建设配套设施。
4、对“三个一”农旅合作社标准规范化建设。</t>
  </si>
  <si>
    <t>带动贫困户增收，户均年增收1000元</t>
  </si>
  <si>
    <t>对“三个一”茶园内部环境改善，建垃圾分类处理池及茶园改造。建设“三个一”茶业园农用物资收储中转停车场。围绕产业提升效益，增加茶园带来的附加值，对“三个一”茶业园区内部建设配套设施。对“三个一”农旅合作社标准规范化建设。带动51户贫困户实现产业增收，户均年增收1000元</t>
  </si>
  <si>
    <t>人居环境整治及创新试点项目4个小计</t>
  </si>
  <si>
    <t>16</t>
  </si>
  <si>
    <t>2019-2020年平梁镇太行村二期供水工程</t>
  </si>
  <si>
    <t>①7组管网；
②8组集水井管网、蓄水池、水泵
③9组管网水泵
④10组集水井、蓄水池、管网；
⑤1组、11组蓄水池、管网、水泵自动启停装置</t>
  </si>
  <si>
    <t>2019-2020年</t>
  </si>
  <si>
    <t>镇水保站</t>
  </si>
  <si>
    <t>解决贫困人口13户40人的饮水问题</t>
  </si>
  <si>
    <t>新建供水工程1处，解决贫困人口13户40人的饮水问题</t>
  </si>
  <si>
    <t>17</t>
  </si>
  <si>
    <t>2019-2020年平梁镇义河村二期供水工程</t>
  </si>
  <si>
    <t>6组集水井、蓄水池、管网，水泵、消毒设备安装</t>
  </si>
  <si>
    <t>解决贫困人口14户44人的饮水问题</t>
  </si>
  <si>
    <t>新建供水工程1处，解决贫困人口14户44人的饮水问题</t>
  </si>
  <si>
    <t>18</t>
  </si>
  <si>
    <t>2019-2020年平梁镇二郎村二期供水工程</t>
  </si>
  <si>
    <t>水源地翻修、五组管网</t>
  </si>
  <si>
    <t>解决贫困人口21户64人的饮水问题</t>
  </si>
  <si>
    <t>新建供水工程1处，解决贫困人口21户64人的饮水问题</t>
  </si>
  <si>
    <t>19</t>
  </si>
  <si>
    <t>2019-2020年平梁镇石门寺村二期供水工程</t>
  </si>
  <si>
    <t>三组取水口、管网</t>
  </si>
  <si>
    <t>解决贫困人口25户76人的饮水问题</t>
  </si>
  <si>
    <t>新建供水工程1处，解决贫困人口25户76人的饮水问题</t>
  </si>
  <si>
    <t>20</t>
  </si>
  <si>
    <t>2019-2020年平梁镇柏杨村零星供水工程</t>
  </si>
  <si>
    <t>新建小型取水口截渗坝一处，φ25管道800米，维修水井一处</t>
  </si>
  <si>
    <t>柏杨村</t>
  </si>
  <si>
    <t>解决贫困人口6户15人的饮水问题</t>
  </si>
  <si>
    <t>新建供水工程1处，解决贫困人口6户15人的饮水问题</t>
  </si>
  <si>
    <t>21</t>
  </si>
  <si>
    <t>2019-2020年平梁镇登天村二期供水工程</t>
  </si>
  <si>
    <t>φ50管道500米，φ32管道400米，φ25到户管道400米</t>
  </si>
  <si>
    <t>解决贫困人口15户43人的饮水问题</t>
  </si>
  <si>
    <t>新建供水工程1处，解决贫困人口15户43人的饮水问题</t>
  </si>
  <si>
    <t>22</t>
  </si>
  <si>
    <t>2019-2020年平梁镇长坝村二期供水工程</t>
  </si>
  <si>
    <t>φ50管道600米，φ32管道400米，φ25到户管道600米</t>
  </si>
  <si>
    <t>解决贫困人口8户24人的饮水问题</t>
  </si>
  <si>
    <t>新建供水工程1处，解决贫困人口8户24人的饮水问题</t>
  </si>
  <si>
    <t>23</t>
  </si>
  <si>
    <t>2019-2020年平梁镇蔡家河零星村供水工程</t>
  </si>
  <si>
    <t>4.2公里φ25入户管道</t>
  </si>
  <si>
    <t>解决贫困人口36户103人的饮水问题</t>
  </si>
  <si>
    <t>新建供水工程1处，解决贫困人口36户103人的饮水问题</t>
  </si>
  <si>
    <t>24</t>
  </si>
  <si>
    <t>2019-2020年平梁镇棉丰村六组饮水高抽供水工程</t>
  </si>
  <si>
    <t>集水井1口，高位水池1座，管道2000米，电线200m，自动起止装制，太阳能加药机一套</t>
  </si>
  <si>
    <t>棉丰村</t>
  </si>
  <si>
    <t>解决贫困人口2户5人的饮水问题</t>
  </si>
  <si>
    <t>新建供水工程1处，解决贫困人口2户5人的饮水问题</t>
  </si>
  <si>
    <t>25</t>
  </si>
  <si>
    <t>2019-2020年平梁镇沙河村零星供水工程</t>
  </si>
  <si>
    <t>新修截渗坝一处、集水井一处、入户管道1500米。新四水厂道路150m</t>
  </si>
  <si>
    <t>沙河村</t>
  </si>
  <si>
    <t>解决贫困人口9户28人的饮水问题</t>
  </si>
  <si>
    <t>新建供水工程1处，解决贫困人口9户28人的饮水问题</t>
  </si>
  <si>
    <t>26</t>
  </si>
  <si>
    <t>2019-2020年平梁镇石门寺村零星供水工程</t>
  </si>
  <si>
    <t>石门寺14组高抽1座，集水井一座，φ50管道500米，φ32管道400米，φ25到户管道400米，三项电400米</t>
  </si>
  <si>
    <t>解决贫困人口13户41人的饮水问题</t>
  </si>
  <si>
    <t>新建供水工程1处，解决贫困人口13户41人的饮水问题</t>
  </si>
  <si>
    <t>安全供水项目11个小计</t>
  </si>
  <si>
    <t>27</t>
  </si>
  <si>
    <t>平梁镇2019年登天1组至3组产业发展道路硬化3.8公里</t>
  </si>
  <si>
    <t>登天1组至3组产业发展道路硬化3.8公里,宽3.5m,厚18cm</t>
  </si>
  <si>
    <t>2019—2020年</t>
  </si>
  <si>
    <t>镇交管所</t>
  </si>
  <si>
    <t>改善贫困人口生产发展交通出行问题</t>
  </si>
  <si>
    <t>目标1：完成登天1组至3组道路硬化3.8公里；目标2：改善48户贫困户出行条件，缩短平均出行时间0.3小时；目标3：收益贫困户满意度达到100%</t>
  </si>
  <si>
    <t>新增项目资金金额23.2万元</t>
  </si>
  <si>
    <t>28</t>
  </si>
  <si>
    <t>平梁镇2019年新四村4组江边沟沟双叉河水泥路头至陈家老院子产业发展道路硬化1.8公里</t>
  </si>
  <si>
    <t>新四村4组江边沟沟双叉河水泥路头至陈家老院子产业发展道路硬化1.8公里,宽3.5m,厚18cm</t>
  </si>
  <si>
    <t>目标1：完成新四村4组江边沟沟双叉河水泥路头至陈家老院子道路硬化1.8公里；目标2：改善37户贫困户出行条件，缩短平均出行时间0.3小时；目标3： 收益贫困户满意度达到100%</t>
  </si>
  <si>
    <t>29</t>
  </si>
  <si>
    <t>平梁镇2019年高粱村2组至5组产业发展道路硬化1.9公里</t>
  </si>
  <si>
    <t>高粱村2组至5组产业发展道路硬化1.9公里,宽3.5m,厚18cm</t>
  </si>
  <si>
    <t>高粱铺村</t>
  </si>
  <si>
    <t>目标1：完成高粱村2组至5组道路硬化1.9公里；目标2：改善62户贫困户出行条件，缩短平均出行时间0.2小时；目标3： 收益贫困户满意度达到100%</t>
  </si>
  <si>
    <t>新增项目资金金额10万元</t>
  </si>
  <si>
    <t>30</t>
  </si>
  <si>
    <t>平梁镇2019年棉丰村道路产业发展硬化1.2公里</t>
  </si>
  <si>
    <t>棉丰村产业发展道路硬化1.2公里,宽3.5m,厚18cm</t>
  </si>
  <si>
    <t>目标1：完成棉丰村道路硬1.2公里；目标2：改善40户贫困户出行条件，缩短平均出行时间0.2小时；目标3： 收益贫困户满意度达到100%</t>
  </si>
  <si>
    <t>31</t>
  </si>
  <si>
    <t>平梁镇2019年沙河村白沟路产业发展道路硬化2.6公里</t>
  </si>
  <si>
    <t>沙河村白沟路产业发展道路硬化2.6公里,宽3.5m,厚18cm</t>
  </si>
  <si>
    <t>目标1：完成沙河村白沟路道路硬化道路硬化2.6公里；目标2：改善92户贫困户出行条件，缩短平均出行时间0.4小时；目标3： 收益贫困户满意度达到100%</t>
  </si>
  <si>
    <t>新增项目资金金额15.4万元</t>
  </si>
  <si>
    <t>32</t>
  </si>
  <si>
    <t>平梁镇2019年太行村6组至太行千亩老树茶厂产业发展道路硬化6.0公里</t>
  </si>
  <si>
    <t>太行村6组至太行千亩老树茶厂产业发展道路硬化6.0公里,宽3.5m,厚18cm</t>
  </si>
  <si>
    <t>目标1：完成太行村6组至太行千亩老树茶厂道路硬化6公里目标2：改善68户贫困户出行条件，缩短平均出行时间0.3小时；目标3： 收益贫困户满意度达到100%</t>
  </si>
  <si>
    <t>新增项目资金金额34.3万元</t>
  </si>
  <si>
    <t>33</t>
  </si>
  <si>
    <t>平梁镇2019年蔡家河三组接石泉中池镇军民村产业发展道路硬化1.2公里</t>
  </si>
  <si>
    <t>蔡家河三组接石泉中池镇军民村产业发展道路硬化1.2公里,宽3.5m,厚18cm</t>
  </si>
  <si>
    <t>目标1：完成蔡家河三组接石泉中池镇军民村道路硬化1.2公里目标2：改善41户贫困户出行条件，缩短平均出行时间0.2小时；目标3： 收益贫困户满意度达到100%</t>
  </si>
  <si>
    <t>34</t>
  </si>
  <si>
    <t>平梁镇新四村3组窑沟口至赖家湾1.3公里</t>
  </si>
  <si>
    <t>新四村3组窑沟口至赖家湾1.3公里</t>
  </si>
  <si>
    <t>目标1：完成新四村3组窑沟口至赖家湾1.3公里；目标2：改善贫困户128人出行条件，缩短平均出行时间0.2小时；目标3：收益贫困户满意度达到100%</t>
  </si>
  <si>
    <t>35</t>
  </si>
  <si>
    <t>平梁镇安和村二组0.68公里</t>
  </si>
  <si>
    <t>安合村二组0.68公里</t>
  </si>
  <si>
    <t>安合村</t>
  </si>
  <si>
    <t>目标1：完成安合村二组0.68公里；目标2：改善贫困户170人出行条件，缩短平均出行时间0.2小时；目标3：收益贫困户满意度达到100%</t>
  </si>
  <si>
    <t>36</t>
  </si>
  <si>
    <t>平梁镇酒店村1组（烤烟基地）1公里</t>
  </si>
  <si>
    <t>酒店村1组（烤烟基地）1公里</t>
  </si>
  <si>
    <t>目标1：完成酒店村1组（烤烟基地）1公里；目标2：改善贫困户57人出行条件，缩短平均出行时间0.2小时；目标3：收益贫困户满意度达到100%</t>
  </si>
  <si>
    <t>37</t>
  </si>
  <si>
    <t>平梁镇酒店村4组1公里</t>
  </si>
  <si>
    <t>酒店村4组1公里</t>
  </si>
  <si>
    <t>目标1：完成酒店村4组1公里；目标2：改善贫困户68人出行条件，缩短平均出行时间0.2小时；目标3：收益贫困户满意度达到100%</t>
  </si>
  <si>
    <t>产业发展道路硬化项目11个小计</t>
  </si>
  <si>
    <t>38</t>
  </si>
  <si>
    <t>平梁镇2019年兴隆至西岭油返砂1.2公里</t>
  </si>
  <si>
    <t>兴隆至西岭油返砂1.2公里</t>
  </si>
  <si>
    <t>兴隆村</t>
  </si>
  <si>
    <t>解决贫困人口交通出行问题</t>
  </si>
  <si>
    <t>目标1：完成兴隆至西岭油返砂1.2公里；目标2：改善贫困户102人出行条件，缩短平均出行时间0.2小时；目标3：收益贫困户满意度达到100%</t>
  </si>
  <si>
    <t>39</t>
  </si>
  <si>
    <t>平梁镇2019年登天村（原天星村部）-天星三组油返砂0.81公里</t>
  </si>
  <si>
    <t>登天村（原天星村)天星村部-天星三组油返砂0.81公里</t>
  </si>
  <si>
    <t>登天村（原天星村)</t>
  </si>
  <si>
    <t>目标1：登天村（原天星村)天星村部-天星三组油返砂0.81公里；目标2：改善贫困户131人出行条件，缩短平均出行时间0.2小时；目标3： 收益贫困户满意度达到100%</t>
  </si>
  <si>
    <t>40</t>
  </si>
  <si>
    <t>平梁镇2019年酒店村（原蒿坪村）平酒路-沐浴河水库油返砂1.2公里</t>
  </si>
  <si>
    <t>酒店村（原蒿坪村）平酒路-沐浴河水库油返砂1.2公里</t>
  </si>
  <si>
    <t>酒店村（原蒿坪村）</t>
  </si>
  <si>
    <t>目标1：酒店村（原蒿坪村）平酒路-沐浴河水库油返砂1.2公里；目标2：改善贫困户102人出行条件，缩短平均出行时间0.2小时； 目标3： 收益贫困户满意度达到100%</t>
  </si>
  <si>
    <t>41</t>
  </si>
  <si>
    <t>平梁镇安合村2019安合村环形路油返砂0.99公里</t>
  </si>
  <si>
    <t>安合村环形路油返砂0.99公里</t>
  </si>
  <si>
    <t>目标1：完成安合村环形路油返砂0.99公里；目标2：改善31户贫困户出行条件，缩短平均出行时间0.2小时；目标3： 收益贫困户满意度达到100%</t>
  </si>
  <si>
    <t>42</t>
  </si>
  <si>
    <t>平梁镇柏杨村2019柏杨路油返砂1.43公里</t>
  </si>
  <si>
    <t>柏杨路油返砂1.43公里</t>
  </si>
  <si>
    <t>目标1：完成柏杨路油返砂1.43公里；目标2：改善35户贫困户出行条件，缩短平均出行时间0.2小时；目标3： 收益贫困户满意度达到100%</t>
  </si>
  <si>
    <t>43</t>
  </si>
  <si>
    <t>平梁镇登天村2019登天路油返砂0.81公里</t>
  </si>
  <si>
    <t>登天路油返砂0.81公里</t>
  </si>
  <si>
    <t>目标1：完成登天路油返砂0.81公里；目标2：改善39户贫困户出行条件，缩短平均出行时间0.2小时；目标3：收益贫困户满意度达到100%</t>
  </si>
  <si>
    <t>44</t>
  </si>
  <si>
    <t>平梁镇高粱铺村2019高粱四组路油返砂0.495公里</t>
  </si>
  <si>
    <t>高粱四组路油返砂0.495公里</t>
  </si>
  <si>
    <t>目标1：完成高粱四组路油返砂0.495公里；目标2：改善34户贫困户出行条件，缩短平均出行时间0.2小时；目标3： 收益贫困户满意度达到100%</t>
  </si>
  <si>
    <t>45</t>
  </si>
  <si>
    <t>平梁镇界牌村2019界牌路油返砂0.81公里</t>
  </si>
  <si>
    <t>界牌路油返砂0.81公里</t>
  </si>
  <si>
    <t>界牌村</t>
  </si>
  <si>
    <t>目标1：完成界牌路油返砂0.81公里；目标2：改善37户贫困户出行条件，缩短平均出行时间0.2小时；目标3：收益贫困户满意度达到100%</t>
  </si>
  <si>
    <t>46</t>
  </si>
  <si>
    <t>平梁镇酒店村2019酒店至蒿坪油返砂0.8公里</t>
  </si>
  <si>
    <t>酒店至蒿坪油返砂0.8公里</t>
  </si>
  <si>
    <t>目标1：完成酒店至蒿坪油返砂0.8公里；目标2：改善35户贫困户出行条件，缩短平均出行时间0.2小时；目标3： 收益贫困户满意度达到100%</t>
  </si>
  <si>
    <t>47</t>
  </si>
  <si>
    <t>平梁镇沙河村2019平酒路至沙河村路
（梧桐沟）油返砂0.87公里</t>
  </si>
  <si>
    <t>平酒路至沙河村路
（梧桐沟）油返砂0.87公里</t>
  </si>
  <si>
    <t>目标1：完成平酒路至沙河村路（梧桐沟）0.87公里；目标2：改善35户贫困户出行条件，缩短平均出行时间0.2小时；目标3： 收益贫困户满意度达到100%</t>
  </si>
  <si>
    <t>48</t>
  </si>
  <si>
    <t>平梁镇西岭村2019西岭路至九组路油返砂0.81公里</t>
  </si>
  <si>
    <t>西岭路至九组路油返砂0.81公里</t>
  </si>
  <si>
    <t>西岭村</t>
  </si>
  <si>
    <t>目标1：完成西岭路至九组路油返砂0.81公里；目标2：改善36户贫困户出行条件，缩短平均出行时间0.3小时；目标3：收益贫困户满意度达到100%</t>
  </si>
  <si>
    <t>49</t>
  </si>
  <si>
    <t>平梁镇新四村2019新四路油返砂0.6公里</t>
  </si>
  <si>
    <t>新四路油返砂0.6公里</t>
  </si>
  <si>
    <t>目标1：完成新四路油返砂0.6公里；目标2：改善39户贫困户出行条件，缩短平均出行时间0.2小时；目标3：收益贫困户满意度达到100%</t>
  </si>
  <si>
    <t>50</t>
  </si>
  <si>
    <t>平梁镇义河村2019义河路油返砂3.41公里</t>
  </si>
  <si>
    <t>义河路油返砂3.41公里</t>
  </si>
  <si>
    <t>目标1：完成义河路油返砂3.41公里；、目标2：改善46户贫困户出行条件，缩短平均出行时间0.4小时；目标3：收益贫困户满意度达到100%</t>
  </si>
  <si>
    <t>51</t>
  </si>
  <si>
    <t>平梁镇长坝村2019长坝环村路油返砂1.28公里</t>
  </si>
  <si>
    <t>长坝环村路油返砂1.28公里</t>
  </si>
  <si>
    <t>目标1：长坝环村路油返砂1.28公里； 目标2：改善33户贫困户出行条件，缩短平均出行时间0.3小时；目标3：收益贫困户满意度达到100%</t>
  </si>
  <si>
    <t>52</t>
  </si>
  <si>
    <t>平梁镇义河村2019五爱路油返砂3.3公里</t>
  </si>
  <si>
    <t>五爱路油返砂3.3公里</t>
  </si>
  <si>
    <t>目标1：完成五爱路油返砂3.3公里；目标2：改善46户贫困户出行条件，缩短平均出行时间0.5小时；目标3：收益贫困户满意度达到100%</t>
  </si>
  <si>
    <t>53</t>
  </si>
  <si>
    <t>平梁镇新河村2019新河村部-平梁集镇油返砂0.78公里</t>
  </si>
  <si>
    <t>新河村部-平梁集镇油返砂0.78公里</t>
  </si>
  <si>
    <t>新河村</t>
  </si>
  <si>
    <t>目标1：完成新河村部-平梁集镇油返砂0.78公里；目标2：改善35户贫困户出行条件，缩短平均出行时间0.1小时；目标3： 收益贫困户满意度达到100%</t>
  </si>
  <si>
    <t>54</t>
  </si>
  <si>
    <t>平梁镇棉丰村2019五爱一组-五爱三组油返砂0.75公里</t>
  </si>
  <si>
    <t>五爱一组-五爱三组油返砂0.75公里</t>
  </si>
  <si>
    <t>目标1：完成五爱一组-五爱三组油返砂0.75公里；目标2：改善35户贫困户出行条件，缩短平均出行时间0.3小时；目标3： 收益贫困户满意度达到100%</t>
  </si>
  <si>
    <t>油返砂项目17个小计</t>
  </si>
</sst>
</file>

<file path=xl/styles.xml><?xml version="1.0" encoding="utf-8"?>
<styleSheet xmlns="http://schemas.openxmlformats.org/spreadsheetml/2006/main">
  <numFmts count="5">
    <numFmt numFmtId="176" formatCode="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4">
    <font>
      <sz val="11"/>
      <color theme="1"/>
      <name val="宋体"/>
      <charset val="134"/>
      <scheme val="minor"/>
    </font>
    <font>
      <sz val="12"/>
      <color theme="1"/>
      <name val="黑体"/>
      <charset val="134"/>
    </font>
    <font>
      <sz val="12"/>
      <color theme="1"/>
      <name val="Arial"/>
      <charset val="134"/>
    </font>
    <font>
      <sz val="12"/>
      <color theme="1"/>
      <name val="宋体"/>
      <charset val="134"/>
      <scheme val="minor"/>
    </font>
    <font>
      <sz val="10"/>
      <color theme="1"/>
      <name val="Arial"/>
      <charset val="134"/>
    </font>
    <font>
      <b/>
      <sz val="12"/>
      <color theme="1"/>
      <name val="Arial"/>
      <charset val="134"/>
    </font>
    <font>
      <sz val="16"/>
      <color theme="1"/>
      <name val="黑体"/>
      <charset val="134"/>
    </font>
    <font>
      <sz val="24"/>
      <color theme="1"/>
      <name val="方正小标宋简体"/>
      <charset val="134"/>
    </font>
    <font>
      <sz val="10"/>
      <color theme="1"/>
      <name val="方正小标宋简体"/>
      <charset val="134"/>
    </font>
    <font>
      <b/>
      <sz val="12"/>
      <color theme="1"/>
      <name val="黑体"/>
      <charset val="134"/>
    </font>
    <font>
      <b/>
      <sz val="12"/>
      <color theme="1"/>
      <name val="仿宋"/>
      <charset val="134"/>
    </font>
    <font>
      <b/>
      <sz val="12"/>
      <color theme="1"/>
      <name val="宋体"/>
      <charset val="134"/>
    </font>
    <font>
      <b/>
      <sz val="12"/>
      <color theme="1"/>
      <name val="方正小标宋简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3F3F3F"/>
      <name val="宋体"/>
      <charset val="0"/>
      <scheme val="minor"/>
    </font>
    <font>
      <sz val="12"/>
      <name val="宋体"/>
      <charset val="134"/>
    </font>
    <font>
      <b/>
      <sz val="11"/>
      <color theme="1"/>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indexed="8"/>
      <name val="等线"/>
      <charset val="134"/>
    </font>
    <font>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8"/>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599993896298105"/>
        <bgColor indexed="64"/>
      </patternFill>
    </fill>
    <fill>
      <patternFill patternType="solid">
        <fgColor theme="9"/>
        <bgColor indexed="64"/>
      </patternFill>
    </fill>
    <fill>
      <patternFill patternType="solid">
        <fgColor theme="5"/>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rgb="FFFFEB9C"/>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57">
    <xf numFmtId="0" fontId="0" fillId="0" borderId="0">
      <alignment vertical="center"/>
    </xf>
    <xf numFmtId="42" fontId="0" fillId="0" borderId="0" applyFont="0" applyFill="0" applyBorder="0" applyAlignment="0" applyProtection="0">
      <alignment vertical="center"/>
    </xf>
    <xf numFmtId="0" fontId="13" fillId="21" borderId="0" applyNumberFormat="0" applyBorder="0" applyAlignment="0" applyProtection="0">
      <alignment vertical="center"/>
    </xf>
    <xf numFmtId="0" fontId="22" fillId="1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2"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1" borderId="9" applyNumberFormat="0" applyFont="0" applyAlignment="0" applyProtection="0">
      <alignment vertical="center"/>
    </xf>
    <xf numFmtId="0" fontId="14" fillId="6" borderId="0" applyNumberFormat="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0" borderId="8" applyNumberFormat="0" applyFill="0" applyAlignment="0" applyProtection="0">
      <alignment vertical="center"/>
    </xf>
    <xf numFmtId="0" fontId="26" fillId="0" borderId="8" applyNumberFormat="0" applyFill="0" applyAlignment="0" applyProtection="0">
      <alignment vertical="center"/>
    </xf>
    <xf numFmtId="0" fontId="14" fillId="5" borderId="0" applyNumberFormat="0" applyBorder="0" applyAlignment="0" applyProtection="0">
      <alignment vertical="center"/>
    </xf>
    <xf numFmtId="0" fontId="19" fillId="0" borderId="11" applyNumberFormat="0" applyFill="0" applyAlignment="0" applyProtection="0">
      <alignment vertical="center"/>
    </xf>
    <xf numFmtId="0" fontId="14" fillId="27" borderId="0" applyNumberFormat="0" applyBorder="0" applyAlignment="0" applyProtection="0">
      <alignment vertical="center"/>
    </xf>
    <xf numFmtId="0" fontId="23" fillId="20" borderId="13" applyNumberFormat="0" applyAlignment="0" applyProtection="0">
      <alignment vertical="center"/>
    </xf>
    <xf numFmtId="0" fontId="28" fillId="20" borderId="12" applyNumberFormat="0" applyAlignment="0" applyProtection="0">
      <alignment vertical="center"/>
    </xf>
    <xf numFmtId="0" fontId="18" fillId="15" borderId="10" applyNumberFormat="0" applyAlignment="0" applyProtection="0">
      <alignment vertical="center"/>
    </xf>
    <xf numFmtId="0" fontId="13" fillId="19" borderId="0" applyNumberFormat="0" applyBorder="0" applyAlignment="0" applyProtection="0">
      <alignment vertical="center"/>
    </xf>
    <xf numFmtId="0" fontId="14" fillId="14" borderId="0" applyNumberFormat="0" applyBorder="0" applyAlignment="0" applyProtection="0">
      <alignment vertical="center"/>
    </xf>
    <xf numFmtId="0" fontId="32" fillId="0" borderId="15" applyNumberFormat="0" applyFill="0" applyAlignment="0" applyProtection="0">
      <alignment vertical="center"/>
    </xf>
    <xf numFmtId="0" fontId="31" fillId="0" borderId="0">
      <alignment vertical="center"/>
    </xf>
    <xf numFmtId="0" fontId="25" fillId="0" borderId="14" applyNumberFormat="0" applyFill="0" applyAlignment="0" applyProtection="0">
      <alignment vertical="center"/>
    </xf>
    <xf numFmtId="0" fontId="16" fillId="10" borderId="0" applyNumberFormat="0" applyBorder="0" applyAlignment="0" applyProtection="0">
      <alignment vertical="center"/>
    </xf>
    <xf numFmtId="0" fontId="33" fillId="33" borderId="0" applyNumberFormat="0" applyBorder="0" applyAlignment="0" applyProtection="0">
      <alignment vertical="center"/>
    </xf>
    <xf numFmtId="0" fontId="13" fillId="4" borderId="0" applyNumberFormat="0" applyBorder="0" applyAlignment="0" applyProtection="0">
      <alignment vertical="center"/>
    </xf>
    <xf numFmtId="0" fontId="14" fillId="32" borderId="0" applyNumberFormat="0" applyBorder="0" applyAlignment="0" applyProtection="0">
      <alignment vertical="center"/>
    </xf>
    <xf numFmtId="0" fontId="13" fillId="24" borderId="0" applyNumberFormat="0" applyBorder="0" applyAlignment="0" applyProtection="0">
      <alignment vertical="center"/>
    </xf>
    <xf numFmtId="0" fontId="13" fillId="3" borderId="0" applyNumberFormat="0" applyBorder="0" applyAlignment="0" applyProtection="0">
      <alignment vertical="center"/>
    </xf>
    <xf numFmtId="0" fontId="13" fillId="26" borderId="0" applyNumberFormat="0" applyBorder="0" applyAlignment="0" applyProtection="0">
      <alignment vertical="center"/>
    </xf>
    <xf numFmtId="0" fontId="13" fillId="9" borderId="0" applyNumberFormat="0" applyBorder="0" applyAlignment="0" applyProtection="0">
      <alignment vertical="center"/>
    </xf>
    <xf numFmtId="0" fontId="14" fillId="23" borderId="0" applyNumberFormat="0" applyBorder="0" applyAlignment="0" applyProtection="0">
      <alignment vertical="center"/>
    </xf>
    <xf numFmtId="0" fontId="14" fillId="29" borderId="0" applyNumberFormat="0" applyBorder="0" applyAlignment="0" applyProtection="0">
      <alignment vertical="center"/>
    </xf>
    <xf numFmtId="0" fontId="13" fillId="31" borderId="0" applyNumberFormat="0" applyBorder="0" applyAlignment="0" applyProtection="0">
      <alignment vertical="center"/>
    </xf>
    <xf numFmtId="0" fontId="13" fillId="30" borderId="0" applyNumberFormat="0" applyBorder="0" applyAlignment="0" applyProtection="0">
      <alignment vertical="center"/>
    </xf>
    <xf numFmtId="0" fontId="14" fillId="8" borderId="0" applyNumberFormat="0" applyBorder="0" applyAlignment="0" applyProtection="0">
      <alignment vertical="center"/>
    </xf>
    <xf numFmtId="0" fontId="24" fillId="0" borderId="0">
      <alignment vertical="center"/>
    </xf>
    <xf numFmtId="0" fontId="13" fillId="28" borderId="0" applyNumberFormat="0" applyBorder="0" applyAlignment="0" applyProtection="0">
      <alignment vertical="center"/>
    </xf>
    <xf numFmtId="0" fontId="14" fillId="22" borderId="0" applyNumberFormat="0" applyBorder="0" applyAlignment="0" applyProtection="0">
      <alignment vertical="center"/>
    </xf>
    <xf numFmtId="0" fontId="14" fillId="13" borderId="0" applyNumberFormat="0" applyBorder="0" applyAlignment="0" applyProtection="0">
      <alignment vertical="center"/>
    </xf>
    <xf numFmtId="0" fontId="31" fillId="0" borderId="0">
      <protection locked="0"/>
    </xf>
    <xf numFmtId="0" fontId="24" fillId="0" borderId="0">
      <alignment vertical="center"/>
    </xf>
    <xf numFmtId="0" fontId="13" fillId="25" borderId="0" applyNumberFormat="0" applyBorder="0" applyAlignment="0" applyProtection="0">
      <alignment vertical="center"/>
    </xf>
    <xf numFmtId="0" fontId="14" fillId="18" borderId="0" applyNumberFormat="0" applyBorder="0" applyAlignment="0" applyProtection="0">
      <alignment vertical="center"/>
    </xf>
    <xf numFmtId="0" fontId="0" fillId="0" borderId="0">
      <alignment vertical="center"/>
    </xf>
    <xf numFmtId="0" fontId="24" fillId="0" borderId="0"/>
    <xf numFmtId="0" fontId="0" fillId="0" borderId="0">
      <alignment vertical="center"/>
    </xf>
    <xf numFmtId="0" fontId="0" fillId="0" borderId="0">
      <alignment vertical="center"/>
    </xf>
  </cellStyleXfs>
  <cellXfs count="57">
    <xf numFmtId="0" fontId="0" fillId="0" borderId="0" xfId="0">
      <alignment vertical="center"/>
    </xf>
    <xf numFmtId="0" fontId="1" fillId="0" borderId="0" xfId="0" applyFont="1" applyFill="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3" fillId="2" borderId="0" xfId="0" applyFont="1" applyFill="1" applyAlignment="1">
      <alignment horizontal="center" vertical="center" wrapText="1"/>
    </xf>
    <xf numFmtId="49"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4" fillId="0" borderId="0" xfId="0" applyNumberFormat="1" applyFont="1" applyFill="1" applyAlignment="1">
      <alignment horizontal="center" vertical="center" wrapText="1"/>
    </xf>
    <xf numFmtId="0" fontId="2"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49" fontId="6" fillId="0" borderId="0" xfId="0" applyNumberFormat="1" applyFont="1" applyFill="1" applyAlignment="1">
      <alignment horizontal="center" vertical="center" wrapText="1"/>
    </xf>
    <xf numFmtId="49" fontId="6" fillId="0" borderId="0" xfId="0" applyNumberFormat="1" applyFont="1" applyFill="1" applyAlignment="1">
      <alignment horizontal="left"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8" fillId="0" borderId="0" xfId="0" applyNumberFormat="1" applyFont="1" applyFill="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1" xfId="0" applyNumberFormat="1" applyFont="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6" xfId="0" applyFont="1" applyFill="1" applyBorder="1" applyAlignment="1">
      <alignment horizontal="left" vertical="center" wrapText="1"/>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6" xfId="0" applyFont="1" applyFill="1" applyBorder="1" applyAlignment="1">
      <alignment horizontal="left" vertical="center" wrapText="1"/>
    </xf>
    <xf numFmtId="176" fontId="11"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49" fontId="10" fillId="2" borderId="6" xfId="0" applyNumberFormat="1" applyFont="1" applyFill="1" applyBorder="1" applyAlignment="1">
      <alignment horizontal="left" vertical="center" wrapText="1"/>
    </xf>
    <xf numFmtId="0" fontId="7" fillId="0" borderId="0" xfId="0" applyNumberFormat="1" applyFont="1" applyFill="1" applyAlignment="1">
      <alignment horizontal="center" vertical="center" wrapText="1"/>
    </xf>
    <xf numFmtId="0" fontId="9" fillId="0" borderId="7"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9" fillId="0" borderId="2" xfId="0" applyNumberFormat="1" applyFont="1" applyBorder="1" applyAlignment="1">
      <alignment horizontal="center" vertical="center" wrapText="1"/>
    </xf>
    <xf numFmtId="0" fontId="9" fillId="0" borderId="5" xfId="0" applyNumberFormat="1" applyFont="1" applyBorder="1" applyAlignment="1">
      <alignment horizontal="center" vertical="center" wrapText="1"/>
    </xf>
    <xf numFmtId="0" fontId="11" fillId="2" borderId="1" xfId="0" applyNumberFormat="1" applyFont="1" applyFill="1" applyBorder="1" applyAlignment="1">
      <alignment horizontal="center" vertical="center" wrapText="1"/>
    </xf>
    <xf numFmtId="0" fontId="10" fillId="2" borderId="1" xfId="0" applyFont="1" applyFill="1" applyBorder="1" applyAlignment="1">
      <alignment vertical="center" wrapText="1"/>
    </xf>
    <xf numFmtId="0" fontId="12" fillId="0"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 10 5"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常规 10" xfId="50"/>
    <cellStyle name="40% - 强调文字颜色 6" xfId="51" builtinId="51"/>
    <cellStyle name="60% - 强调文字颜色 6" xfId="52" builtinId="52"/>
    <cellStyle name="常规 10 2 2 2 2 2 2 2 2 2" xfId="53"/>
    <cellStyle name="常规 2" xfId="54"/>
    <cellStyle name="常规 3" xfId="55"/>
    <cellStyle name="常规 4" xfId="56"/>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5"/>
  <sheetViews>
    <sheetView tabSelected="1" view="pageBreakPreview" zoomScale="70" zoomScaleNormal="55" zoomScaleSheetLayoutView="70" workbookViewId="0">
      <selection activeCell="A2" sqref="A2:R2"/>
    </sheetView>
  </sheetViews>
  <sheetFormatPr defaultColWidth="6.88333333333333" defaultRowHeight="15.75"/>
  <cols>
    <col min="1" max="1" width="3.65833333333333" style="5" customWidth="1"/>
    <col min="2" max="2" width="23.1666666666667" style="6" customWidth="1"/>
    <col min="3" max="3" width="33.8083333333333" style="7" customWidth="1"/>
    <col min="4" max="4" width="8.25" style="6" customWidth="1"/>
    <col min="5" max="5" width="9.35833333333333" style="6" customWidth="1"/>
    <col min="6" max="6" width="10.6333333333333" style="6" customWidth="1"/>
    <col min="7" max="7" width="10.1333333333333" style="8" customWidth="1"/>
    <col min="8" max="12" width="9.2" style="8" customWidth="1"/>
    <col min="13" max="13" width="8.40833333333333" style="8" customWidth="1"/>
    <col min="14" max="14" width="7.725" style="9" customWidth="1"/>
    <col min="15" max="15" width="9" style="9" customWidth="1"/>
    <col min="16" max="16" width="32.85" style="7" customWidth="1"/>
    <col min="17" max="17" width="46.5" style="7" customWidth="1"/>
    <col min="18" max="18" width="10.4666666666667" style="10" customWidth="1"/>
    <col min="19" max="221" width="8" style="6" customWidth="1"/>
    <col min="222" max="16356" width="6.88333333333333" style="6"/>
    <col min="16357" max="16357" width="9.25" style="6"/>
    <col min="16358" max="16384" width="6.88333333333333" style="6"/>
  </cols>
  <sheetData>
    <row r="1" ht="15" customHeight="1" spans="1:3">
      <c r="A1" s="11" t="s">
        <v>0</v>
      </c>
      <c r="B1" s="11"/>
      <c r="C1" s="12"/>
    </row>
    <row r="2" ht="31.5" spans="1:18">
      <c r="A2" s="13" t="s">
        <v>1</v>
      </c>
      <c r="B2" s="13"/>
      <c r="C2" s="14"/>
      <c r="D2" s="13"/>
      <c r="E2" s="13"/>
      <c r="F2" s="13"/>
      <c r="G2" s="15"/>
      <c r="H2" s="15"/>
      <c r="I2" s="15"/>
      <c r="J2" s="15"/>
      <c r="K2" s="15"/>
      <c r="L2" s="15"/>
      <c r="M2" s="15"/>
      <c r="N2" s="41"/>
      <c r="O2" s="41"/>
      <c r="P2" s="14"/>
      <c r="Q2" s="14"/>
      <c r="R2" s="48"/>
    </row>
    <row r="3" s="1" customFormat="1" ht="29" customHeight="1" spans="1:18">
      <c r="A3" s="16" t="s">
        <v>2</v>
      </c>
      <c r="B3" s="17" t="s">
        <v>3</v>
      </c>
      <c r="C3" s="18" t="s">
        <v>4</v>
      </c>
      <c r="D3" s="19" t="s">
        <v>5</v>
      </c>
      <c r="E3" s="17" t="s">
        <v>6</v>
      </c>
      <c r="F3" s="19" t="s">
        <v>7</v>
      </c>
      <c r="G3" s="20" t="s">
        <v>8</v>
      </c>
      <c r="H3" s="21" t="s">
        <v>9</v>
      </c>
      <c r="I3" s="42"/>
      <c r="J3" s="42"/>
      <c r="K3" s="42"/>
      <c r="L3" s="42"/>
      <c r="M3" s="43"/>
      <c r="N3" s="27" t="s">
        <v>10</v>
      </c>
      <c r="O3" s="27"/>
      <c r="P3" s="18" t="s">
        <v>11</v>
      </c>
      <c r="Q3" s="18" t="s">
        <v>12</v>
      </c>
      <c r="R3" s="17" t="s">
        <v>13</v>
      </c>
    </row>
    <row r="4" s="1" customFormat="1" ht="27" customHeight="1" spans="1:18">
      <c r="A4" s="16"/>
      <c r="B4" s="17"/>
      <c r="C4" s="18"/>
      <c r="D4" s="22"/>
      <c r="E4" s="17"/>
      <c r="F4" s="22"/>
      <c r="G4" s="23"/>
      <c r="H4" s="24" t="s">
        <v>14</v>
      </c>
      <c r="I4" s="24"/>
      <c r="J4" s="24"/>
      <c r="K4" s="24"/>
      <c r="L4" s="24"/>
      <c r="M4" s="44" t="s">
        <v>15</v>
      </c>
      <c r="N4" s="27"/>
      <c r="O4" s="27"/>
      <c r="P4" s="18"/>
      <c r="Q4" s="18"/>
      <c r="R4" s="17"/>
    </row>
    <row r="5" s="1" customFormat="1" ht="28" customHeight="1" spans="1:18">
      <c r="A5" s="16"/>
      <c r="B5" s="17"/>
      <c r="C5" s="18"/>
      <c r="D5" s="25"/>
      <c r="E5" s="17"/>
      <c r="F5" s="25"/>
      <c r="G5" s="26"/>
      <c r="H5" s="27" t="s">
        <v>16</v>
      </c>
      <c r="I5" s="27" t="s">
        <v>17</v>
      </c>
      <c r="J5" s="27" t="s">
        <v>18</v>
      </c>
      <c r="K5" s="27" t="s">
        <v>19</v>
      </c>
      <c r="L5" s="27" t="s">
        <v>20</v>
      </c>
      <c r="M5" s="45"/>
      <c r="N5" s="27" t="s">
        <v>21</v>
      </c>
      <c r="O5" s="27" t="s">
        <v>22</v>
      </c>
      <c r="P5" s="18"/>
      <c r="Q5" s="18"/>
      <c r="R5" s="17"/>
    </row>
    <row r="6" s="1" customFormat="1" ht="31" customHeight="1" spans="1:18">
      <c r="A6" s="16"/>
      <c r="B6" s="28" t="s">
        <v>23</v>
      </c>
      <c r="C6" s="29"/>
      <c r="D6" s="25"/>
      <c r="E6" s="17"/>
      <c r="F6" s="25"/>
      <c r="G6" s="26">
        <f>G16+G17+G18+G23+G35+G47+G65</f>
        <v>3101.77</v>
      </c>
      <c r="H6" s="26">
        <f t="shared" ref="H6:O6" si="0">H16+H17+H18+H23+H35+H47+H65</f>
        <v>1141</v>
      </c>
      <c r="I6" s="26">
        <f t="shared" si="0"/>
        <v>750</v>
      </c>
      <c r="J6" s="26">
        <f t="shared" si="0"/>
        <v>191</v>
      </c>
      <c r="K6" s="26">
        <f t="shared" si="0"/>
        <v>100</v>
      </c>
      <c r="L6" s="26">
        <f t="shared" si="0"/>
        <v>100</v>
      </c>
      <c r="M6" s="26">
        <f t="shared" si="0"/>
        <v>1960.77</v>
      </c>
      <c r="N6" s="26">
        <f t="shared" si="0"/>
        <v>3453</v>
      </c>
      <c r="O6" s="26">
        <f t="shared" si="0"/>
        <v>10875</v>
      </c>
      <c r="P6" s="18"/>
      <c r="Q6" s="18"/>
      <c r="R6" s="17"/>
    </row>
    <row r="7" s="2" customFormat="1" ht="54" customHeight="1" spans="1:18">
      <c r="A7" s="30" t="s">
        <v>24</v>
      </c>
      <c r="B7" s="31" t="s">
        <v>25</v>
      </c>
      <c r="C7" s="32" t="s">
        <v>26</v>
      </c>
      <c r="D7" s="31" t="s">
        <v>27</v>
      </c>
      <c r="E7" s="31" t="s">
        <v>28</v>
      </c>
      <c r="F7" s="31" t="s">
        <v>29</v>
      </c>
      <c r="G7" s="33">
        <v>50</v>
      </c>
      <c r="H7" s="33">
        <v>50</v>
      </c>
      <c r="I7" s="33">
        <v>50</v>
      </c>
      <c r="J7" s="33"/>
      <c r="K7" s="33"/>
      <c r="L7" s="33"/>
      <c r="M7" s="33"/>
      <c r="N7" s="33">
        <v>168</v>
      </c>
      <c r="O7" s="33">
        <v>487</v>
      </c>
      <c r="P7" s="32" t="s">
        <v>30</v>
      </c>
      <c r="Q7" s="32" t="s">
        <v>31</v>
      </c>
      <c r="R7" s="49"/>
    </row>
    <row r="8" s="2" customFormat="1" ht="51" customHeight="1" spans="1:18">
      <c r="A8" s="30" t="s">
        <v>32</v>
      </c>
      <c r="B8" s="31" t="s">
        <v>33</v>
      </c>
      <c r="C8" s="32" t="s">
        <v>26</v>
      </c>
      <c r="D8" s="31" t="s">
        <v>34</v>
      </c>
      <c r="E8" s="31" t="s">
        <v>28</v>
      </c>
      <c r="F8" s="31" t="s">
        <v>29</v>
      </c>
      <c r="G8" s="33">
        <v>50</v>
      </c>
      <c r="H8" s="33">
        <v>50</v>
      </c>
      <c r="I8" s="33">
        <v>50</v>
      </c>
      <c r="J8" s="33"/>
      <c r="K8" s="33"/>
      <c r="L8" s="33"/>
      <c r="M8" s="33"/>
      <c r="N8" s="33">
        <v>164</v>
      </c>
      <c r="O8" s="33">
        <v>475</v>
      </c>
      <c r="P8" s="32" t="s">
        <v>30</v>
      </c>
      <c r="Q8" s="32" t="s">
        <v>35</v>
      </c>
      <c r="R8" s="49"/>
    </row>
    <row r="9" s="2" customFormat="1" ht="48" customHeight="1" spans="1:18">
      <c r="A9" s="30" t="s">
        <v>36</v>
      </c>
      <c r="B9" s="31" t="s">
        <v>37</v>
      </c>
      <c r="C9" s="32" t="s">
        <v>26</v>
      </c>
      <c r="D9" s="31" t="s">
        <v>38</v>
      </c>
      <c r="E9" s="31" t="s">
        <v>28</v>
      </c>
      <c r="F9" s="31" t="s">
        <v>29</v>
      </c>
      <c r="G9" s="33">
        <v>50</v>
      </c>
      <c r="H9" s="33">
        <v>50</v>
      </c>
      <c r="I9" s="33">
        <v>50</v>
      </c>
      <c r="J9" s="33"/>
      <c r="K9" s="33"/>
      <c r="L9" s="33"/>
      <c r="M9" s="33"/>
      <c r="N9" s="33">
        <v>81</v>
      </c>
      <c r="O9" s="33">
        <v>234</v>
      </c>
      <c r="P9" s="32" t="s">
        <v>30</v>
      </c>
      <c r="Q9" s="32" t="s">
        <v>39</v>
      </c>
      <c r="R9" s="49"/>
    </row>
    <row r="10" s="2" customFormat="1" ht="49" customHeight="1" spans="1:18">
      <c r="A10" s="30" t="s">
        <v>40</v>
      </c>
      <c r="B10" s="31" t="s">
        <v>41</v>
      </c>
      <c r="C10" s="32" t="s">
        <v>26</v>
      </c>
      <c r="D10" s="31" t="s">
        <v>42</v>
      </c>
      <c r="E10" s="31" t="s">
        <v>28</v>
      </c>
      <c r="F10" s="31" t="s">
        <v>29</v>
      </c>
      <c r="G10" s="33">
        <v>50</v>
      </c>
      <c r="H10" s="33">
        <v>50</v>
      </c>
      <c r="I10" s="33">
        <v>50</v>
      </c>
      <c r="J10" s="33"/>
      <c r="K10" s="33"/>
      <c r="L10" s="33"/>
      <c r="M10" s="33"/>
      <c r="N10" s="33">
        <v>69</v>
      </c>
      <c r="O10" s="33">
        <v>200</v>
      </c>
      <c r="P10" s="32" t="s">
        <v>30</v>
      </c>
      <c r="Q10" s="32" t="s">
        <v>43</v>
      </c>
      <c r="R10" s="49"/>
    </row>
    <row r="11" s="2" customFormat="1" ht="47" customHeight="1" spans="1:18">
      <c r="A11" s="30" t="s">
        <v>44</v>
      </c>
      <c r="B11" s="31" t="s">
        <v>45</v>
      </c>
      <c r="C11" s="32" t="s">
        <v>26</v>
      </c>
      <c r="D11" s="31" t="s">
        <v>46</v>
      </c>
      <c r="E11" s="31" t="s">
        <v>28</v>
      </c>
      <c r="F11" s="31" t="s">
        <v>29</v>
      </c>
      <c r="G11" s="33">
        <v>50</v>
      </c>
      <c r="H11" s="33">
        <v>50</v>
      </c>
      <c r="I11" s="33">
        <v>50</v>
      </c>
      <c r="J11" s="33"/>
      <c r="K11" s="33"/>
      <c r="L11" s="33"/>
      <c r="M11" s="33"/>
      <c r="N11" s="33">
        <v>181</v>
      </c>
      <c r="O11" s="33">
        <v>524</v>
      </c>
      <c r="P11" s="32" t="s">
        <v>30</v>
      </c>
      <c r="Q11" s="32" t="s">
        <v>47</v>
      </c>
      <c r="R11" s="49"/>
    </row>
    <row r="12" s="2" customFormat="1" ht="50" customHeight="1" spans="1:18">
      <c r="A12" s="30" t="s">
        <v>48</v>
      </c>
      <c r="B12" s="31" t="s">
        <v>49</v>
      </c>
      <c r="C12" s="32" t="s">
        <v>26</v>
      </c>
      <c r="D12" s="31" t="s">
        <v>50</v>
      </c>
      <c r="E12" s="31" t="s">
        <v>28</v>
      </c>
      <c r="F12" s="31" t="s">
        <v>29</v>
      </c>
      <c r="G12" s="33">
        <v>50</v>
      </c>
      <c r="H12" s="33">
        <v>50</v>
      </c>
      <c r="I12" s="33">
        <v>50</v>
      </c>
      <c r="J12" s="33"/>
      <c r="K12" s="33"/>
      <c r="L12" s="33"/>
      <c r="M12" s="33"/>
      <c r="N12" s="33">
        <v>203</v>
      </c>
      <c r="O12" s="33">
        <v>588</v>
      </c>
      <c r="P12" s="32" t="s">
        <v>30</v>
      </c>
      <c r="Q12" s="32" t="s">
        <v>51</v>
      </c>
      <c r="R12" s="49"/>
    </row>
    <row r="13" s="2" customFormat="1" ht="50" customHeight="1" spans="1:18">
      <c r="A13" s="30" t="s">
        <v>52</v>
      </c>
      <c r="B13" s="31" t="s">
        <v>53</v>
      </c>
      <c r="C13" s="32" t="s">
        <v>26</v>
      </c>
      <c r="D13" s="31" t="s">
        <v>54</v>
      </c>
      <c r="E13" s="31" t="s">
        <v>28</v>
      </c>
      <c r="F13" s="31" t="s">
        <v>29</v>
      </c>
      <c r="G13" s="33">
        <v>50</v>
      </c>
      <c r="H13" s="33">
        <v>50</v>
      </c>
      <c r="I13" s="33">
        <v>50</v>
      </c>
      <c r="J13" s="33"/>
      <c r="K13" s="33"/>
      <c r="L13" s="33"/>
      <c r="M13" s="33"/>
      <c r="N13" s="33">
        <v>174</v>
      </c>
      <c r="O13" s="33">
        <v>504</v>
      </c>
      <c r="P13" s="32" t="s">
        <v>30</v>
      </c>
      <c r="Q13" s="32" t="s">
        <v>55</v>
      </c>
      <c r="R13" s="49"/>
    </row>
    <row r="14" s="2" customFormat="1" ht="51" customHeight="1" spans="1:18">
      <c r="A14" s="30" t="s">
        <v>56</v>
      </c>
      <c r="B14" s="31" t="s">
        <v>57</v>
      </c>
      <c r="C14" s="32" t="s">
        <v>26</v>
      </c>
      <c r="D14" s="31" t="s">
        <v>58</v>
      </c>
      <c r="E14" s="31" t="s">
        <v>28</v>
      </c>
      <c r="F14" s="31" t="s">
        <v>29</v>
      </c>
      <c r="G14" s="33">
        <v>50</v>
      </c>
      <c r="H14" s="33">
        <v>50</v>
      </c>
      <c r="I14" s="33">
        <v>50</v>
      </c>
      <c r="J14" s="33"/>
      <c r="K14" s="33"/>
      <c r="L14" s="33"/>
      <c r="M14" s="33"/>
      <c r="N14" s="33">
        <v>214</v>
      </c>
      <c r="O14" s="33">
        <v>620</v>
      </c>
      <c r="P14" s="32" t="s">
        <v>30</v>
      </c>
      <c r="Q14" s="32" t="s">
        <v>59</v>
      </c>
      <c r="R14" s="49"/>
    </row>
    <row r="15" s="2" customFormat="1" ht="48" customHeight="1" spans="1:18">
      <c r="A15" s="30" t="s">
        <v>60</v>
      </c>
      <c r="B15" s="31" t="s">
        <v>61</v>
      </c>
      <c r="C15" s="32" t="s">
        <v>26</v>
      </c>
      <c r="D15" s="31" t="s">
        <v>62</v>
      </c>
      <c r="E15" s="31" t="s">
        <v>28</v>
      </c>
      <c r="F15" s="31" t="s">
        <v>29</v>
      </c>
      <c r="G15" s="33">
        <v>50</v>
      </c>
      <c r="H15" s="33">
        <v>50</v>
      </c>
      <c r="I15" s="33">
        <v>50</v>
      </c>
      <c r="J15" s="33"/>
      <c r="K15" s="33"/>
      <c r="L15" s="33"/>
      <c r="M15" s="33"/>
      <c r="N15" s="33">
        <v>117</v>
      </c>
      <c r="O15" s="33">
        <v>339</v>
      </c>
      <c r="P15" s="32" t="s">
        <v>30</v>
      </c>
      <c r="Q15" s="32" t="s">
        <v>63</v>
      </c>
      <c r="R15" s="49"/>
    </row>
    <row r="16" s="2" customFormat="1" ht="25" customHeight="1" spans="1:18">
      <c r="A16" s="30"/>
      <c r="B16" s="34" t="s">
        <v>64</v>
      </c>
      <c r="C16" s="35"/>
      <c r="D16" s="31"/>
      <c r="E16" s="31"/>
      <c r="F16" s="31"/>
      <c r="G16" s="33">
        <f>SUM(G7:G15)</f>
        <v>450</v>
      </c>
      <c r="H16" s="33">
        <f t="shared" ref="H16:O16" si="1">SUM(H7:H15)</f>
        <v>450</v>
      </c>
      <c r="I16" s="33">
        <f t="shared" si="1"/>
        <v>450</v>
      </c>
      <c r="J16" s="33">
        <f t="shared" si="1"/>
        <v>0</v>
      </c>
      <c r="K16" s="33">
        <f t="shared" si="1"/>
        <v>0</v>
      </c>
      <c r="L16" s="33">
        <f t="shared" si="1"/>
        <v>0</v>
      </c>
      <c r="M16" s="33">
        <f t="shared" si="1"/>
        <v>0</v>
      </c>
      <c r="N16" s="33">
        <f t="shared" si="1"/>
        <v>1371</v>
      </c>
      <c r="O16" s="33">
        <f t="shared" si="1"/>
        <v>3971</v>
      </c>
      <c r="P16" s="32"/>
      <c r="Q16" s="32"/>
      <c r="R16" s="49"/>
    </row>
    <row r="17" s="2" customFormat="1" ht="65" customHeight="1" spans="1:18">
      <c r="A17" s="30" t="s">
        <v>65</v>
      </c>
      <c r="B17" s="31" t="s">
        <v>66</v>
      </c>
      <c r="C17" s="32" t="s">
        <v>67</v>
      </c>
      <c r="D17" s="31" t="s">
        <v>68</v>
      </c>
      <c r="E17" s="31" t="s">
        <v>28</v>
      </c>
      <c r="F17" s="31" t="s">
        <v>29</v>
      </c>
      <c r="G17" s="33">
        <v>150</v>
      </c>
      <c r="H17" s="33">
        <v>150</v>
      </c>
      <c r="I17" s="33">
        <v>150</v>
      </c>
      <c r="J17" s="33"/>
      <c r="K17" s="33"/>
      <c r="L17" s="33"/>
      <c r="M17" s="33"/>
      <c r="N17" s="33">
        <v>300</v>
      </c>
      <c r="O17" s="33">
        <v>840</v>
      </c>
      <c r="P17" s="32" t="s">
        <v>69</v>
      </c>
      <c r="Q17" s="32" t="s">
        <v>70</v>
      </c>
      <c r="R17" s="49"/>
    </row>
    <row r="18" s="2" customFormat="1" ht="48" customHeight="1" spans="1:18">
      <c r="A18" s="30" t="s">
        <v>71</v>
      </c>
      <c r="B18" s="31" t="s">
        <v>72</v>
      </c>
      <c r="C18" s="32" t="s">
        <v>73</v>
      </c>
      <c r="D18" s="31" t="s">
        <v>74</v>
      </c>
      <c r="E18" s="31" t="s">
        <v>28</v>
      </c>
      <c r="F18" s="31" t="s">
        <v>29</v>
      </c>
      <c r="G18" s="33">
        <v>150</v>
      </c>
      <c r="H18" s="33">
        <v>150</v>
      </c>
      <c r="I18" s="33">
        <v>150</v>
      </c>
      <c r="J18" s="33"/>
      <c r="K18" s="33"/>
      <c r="L18" s="33"/>
      <c r="M18" s="33"/>
      <c r="N18" s="33">
        <v>479</v>
      </c>
      <c r="O18" s="33">
        <v>1950</v>
      </c>
      <c r="P18" s="32" t="s">
        <v>30</v>
      </c>
      <c r="Q18" s="32" t="s">
        <v>75</v>
      </c>
      <c r="R18" s="49"/>
    </row>
    <row r="19" s="3" customFormat="1" ht="63" customHeight="1" spans="1:18">
      <c r="A19" s="30" t="s">
        <v>76</v>
      </c>
      <c r="B19" s="31" t="s">
        <v>77</v>
      </c>
      <c r="C19" s="32" t="s">
        <v>78</v>
      </c>
      <c r="D19" s="31" t="s">
        <v>50</v>
      </c>
      <c r="E19" s="36" t="s">
        <v>28</v>
      </c>
      <c r="F19" s="31" t="s">
        <v>79</v>
      </c>
      <c r="G19" s="33">
        <v>50</v>
      </c>
      <c r="H19" s="33"/>
      <c r="I19" s="33"/>
      <c r="J19" s="33"/>
      <c r="K19" s="33"/>
      <c r="L19" s="46"/>
      <c r="M19" s="38">
        <v>50</v>
      </c>
      <c r="N19" s="33">
        <v>104</v>
      </c>
      <c r="O19" s="33"/>
      <c r="P19" s="32" t="s">
        <v>80</v>
      </c>
      <c r="Q19" s="32" t="s">
        <v>81</v>
      </c>
      <c r="R19" s="31" t="s">
        <v>82</v>
      </c>
    </row>
    <row r="20" s="3" customFormat="1" ht="63" customHeight="1" spans="1:18">
      <c r="A20" s="30" t="s">
        <v>83</v>
      </c>
      <c r="B20" s="31" t="s">
        <v>84</v>
      </c>
      <c r="C20" s="32" t="s">
        <v>78</v>
      </c>
      <c r="D20" s="31" t="s">
        <v>85</v>
      </c>
      <c r="E20" s="36" t="s">
        <v>28</v>
      </c>
      <c r="F20" s="31" t="s">
        <v>79</v>
      </c>
      <c r="G20" s="33">
        <v>50</v>
      </c>
      <c r="H20" s="33"/>
      <c r="I20" s="33"/>
      <c r="J20" s="33"/>
      <c r="K20" s="33"/>
      <c r="L20" s="46"/>
      <c r="M20" s="38">
        <v>50</v>
      </c>
      <c r="N20" s="33">
        <v>52</v>
      </c>
      <c r="O20" s="33"/>
      <c r="P20" s="32" t="s">
        <v>80</v>
      </c>
      <c r="Q20" s="32" t="s">
        <v>86</v>
      </c>
      <c r="R20" s="31" t="s">
        <v>82</v>
      </c>
    </row>
    <row r="21" s="3" customFormat="1" ht="63" customHeight="1" spans="1:18">
      <c r="A21" s="30" t="s">
        <v>87</v>
      </c>
      <c r="B21" s="31" t="s">
        <v>88</v>
      </c>
      <c r="C21" s="32" t="s">
        <v>89</v>
      </c>
      <c r="D21" s="31" t="s">
        <v>50</v>
      </c>
      <c r="E21" s="36" t="s">
        <v>28</v>
      </c>
      <c r="F21" s="31" t="s">
        <v>90</v>
      </c>
      <c r="G21" s="33">
        <v>100</v>
      </c>
      <c r="H21" s="33">
        <v>100</v>
      </c>
      <c r="I21" s="33"/>
      <c r="J21" s="33"/>
      <c r="K21" s="33">
        <v>100</v>
      </c>
      <c r="L21" s="46"/>
      <c r="M21" s="38"/>
      <c r="N21" s="33">
        <v>47</v>
      </c>
      <c r="O21" s="33"/>
      <c r="P21" s="32" t="s">
        <v>91</v>
      </c>
      <c r="Q21" s="32" t="s">
        <v>92</v>
      </c>
      <c r="R21" s="31" t="s">
        <v>82</v>
      </c>
    </row>
    <row r="22" s="2" customFormat="1" ht="176" customHeight="1" spans="1:18">
      <c r="A22" s="30" t="s">
        <v>93</v>
      </c>
      <c r="B22" s="31" t="s">
        <v>94</v>
      </c>
      <c r="C22" s="32" t="s">
        <v>95</v>
      </c>
      <c r="D22" s="31" t="s">
        <v>50</v>
      </c>
      <c r="E22" s="31" t="s">
        <v>28</v>
      </c>
      <c r="F22" s="31" t="s">
        <v>90</v>
      </c>
      <c r="G22" s="33">
        <v>100</v>
      </c>
      <c r="H22" s="33">
        <v>100</v>
      </c>
      <c r="I22" s="33"/>
      <c r="J22" s="33"/>
      <c r="K22" s="33"/>
      <c r="L22" s="33">
        <v>100</v>
      </c>
      <c r="M22" s="33"/>
      <c r="N22" s="33">
        <v>51</v>
      </c>
      <c r="O22" s="33"/>
      <c r="P22" s="32" t="s">
        <v>96</v>
      </c>
      <c r="Q22" s="32" t="s">
        <v>97</v>
      </c>
      <c r="R22" s="31" t="s">
        <v>82</v>
      </c>
    </row>
    <row r="23" s="2" customFormat="1" ht="23" customHeight="1" spans="1:18">
      <c r="A23" s="30"/>
      <c r="B23" s="34" t="s">
        <v>98</v>
      </c>
      <c r="C23" s="35"/>
      <c r="D23" s="31"/>
      <c r="E23" s="31"/>
      <c r="F23" s="31"/>
      <c r="G23" s="33">
        <f>SUM(G19:G22)</f>
        <v>300</v>
      </c>
      <c r="H23" s="33">
        <f t="shared" ref="H23:O23" si="2">SUM(H19:H22)</f>
        <v>200</v>
      </c>
      <c r="I23" s="33">
        <f t="shared" si="2"/>
        <v>0</v>
      </c>
      <c r="J23" s="33">
        <f t="shared" si="2"/>
        <v>0</v>
      </c>
      <c r="K23" s="33">
        <f t="shared" si="2"/>
        <v>100</v>
      </c>
      <c r="L23" s="33">
        <f t="shared" si="2"/>
        <v>100</v>
      </c>
      <c r="M23" s="33">
        <f t="shared" si="2"/>
        <v>100</v>
      </c>
      <c r="N23" s="33">
        <f t="shared" si="2"/>
        <v>254</v>
      </c>
      <c r="O23" s="33">
        <f t="shared" si="2"/>
        <v>0</v>
      </c>
      <c r="P23" s="32"/>
      <c r="Q23" s="32"/>
      <c r="R23" s="31"/>
    </row>
    <row r="24" s="4" customFormat="1" ht="83" customHeight="1" spans="1:18">
      <c r="A24" s="30" t="s">
        <v>99</v>
      </c>
      <c r="B24" s="30" t="s">
        <v>100</v>
      </c>
      <c r="C24" s="37" t="s">
        <v>101</v>
      </c>
      <c r="D24" s="30" t="s">
        <v>50</v>
      </c>
      <c r="E24" s="31" t="s">
        <v>102</v>
      </c>
      <c r="F24" s="30" t="s">
        <v>103</v>
      </c>
      <c r="G24" s="38">
        <v>132.55</v>
      </c>
      <c r="H24" s="38"/>
      <c r="I24" s="38"/>
      <c r="J24" s="38"/>
      <c r="K24" s="38"/>
      <c r="L24" s="38"/>
      <c r="M24" s="38">
        <v>132.55</v>
      </c>
      <c r="N24" s="33">
        <v>13</v>
      </c>
      <c r="O24" s="33">
        <v>40</v>
      </c>
      <c r="P24" s="32" t="s">
        <v>104</v>
      </c>
      <c r="Q24" s="32" t="s">
        <v>105</v>
      </c>
      <c r="R24" s="49"/>
    </row>
    <row r="25" s="4" customFormat="1" ht="35" customHeight="1" spans="1:18">
      <c r="A25" s="30" t="s">
        <v>106</v>
      </c>
      <c r="B25" s="30" t="s">
        <v>107</v>
      </c>
      <c r="C25" s="37" t="s">
        <v>108</v>
      </c>
      <c r="D25" s="30" t="s">
        <v>54</v>
      </c>
      <c r="E25" s="31" t="s">
        <v>102</v>
      </c>
      <c r="F25" s="30" t="s">
        <v>103</v>
      </c>
      <c r="G25" s="38">
        <v>19.42</v>
      </c>
      <c r="H25" s="38"/>
      <c r="I25" s="38"/>
      <c r="J25" s="38"/>
      <c r="K25" s="38"/>
      <c r="L25" s="38"/>
      <c r="M25" s="38">
        <v>19.42</v>
      </c>
      <c r="N25" s="33">
        <v>14</v>
      </c>
      <c r="O25" s="33">
        <v>44</v>
      </c>
      <c r="P25" s="32" t="s">
        <v>109</v>
      </c>
      <c r="Q25" s="32" t="s">
        <v>110</v>
      </c>
      <c r="R25" s="49"/>
    </row>
    <row r="26" s="4" customFormat="1" ht="35" customHeight="1" spans="1:18">
      <c r="A26" s="30" t="s">
        <v>111</v>
      </c>
      <c r="B26" s="30" t="s">
        <v>112</v>
      </c>
      <c r="C26" s="37" t="s">
        <v>113</v>
      </c>
      <c r="D26" s="30" t="s">
        <v>38</v>
      </c>
      <c r="E26" s="31" t="s">
        <v>102</v>
      </c>
      <c r="F26" s="30" t="s">
        <v>103</v>
      </c>
      <c r="G26" s="38">
        <v>6.48</v>
      </c>
      <c r="H26" s="38"/>
      <c r="I26" s="38"/>
      <c r="J26" s="38"/>
      <c r="K26" s="38"/>
      <c r="L26" s="38"/>
      <c r="M26" s="38">
        <v>6.48</v>
      </c>
      <c r="N26" s="33">
        <v>21</v>
      </c>
      <c r="O26" s="33">
        <v>64</v>
      </c>
      <c r="P26" s="32" t="s">
        <v>114</v>
      </c>
      <c r="Q26" s="32" t="s">
        <v>115</v>
      </c>
      <c r="R26" s="49"/>
    </row>
    <row r="27" s="4" customFormat="1" ht="50" customHeight="1" spans="1:18">
      <c r="A27" s="30" t="s">
        <v>116</v>
      </c>
      <c r="B27" s="30" t="s">
        <v>117</v>
      </c>
      <c r="C27" s="37" t="s">
        <v>118</v>
      </c>
      <c r="D27" s="30" t="s">
        <v>46</v>
      </c>
      <c r="E27" s="31" t="s">
        <v>102</v>
      </c>
      <c r="F27" s="30" t="s">
        <v>103</v>
      </c>
      <c r="G27" s="38">
        <v>17.49</v>
      </c>
      <c r="H27" s="38"/>
      <c r="I27" s="38"/>
      <c r="J27" s="38"/>
      <c r="K27" s="38"/>
      <c r="L27" s="38"/>
      <c r="M27" s="38">
        <v>17.49</v>
      </c>
      <c r="N27" s="33">
        <v>25</v>
      </c>
      <c r="O27" s="33">
        <v>76</v>
      </c>
      <c r="P27" s="32" t="s">
        <v>119</v>
      </c>
      <c r="Q27" s="32" t="s">
        <v>120</v>
      </c>
      <c r="R27" s="49"/>
    </row>
    <row r="28" s="4" customFormat="1" ht="35" customHeight="1" spans="1:18">
      <c r="A28" s="30" t="s">
        <v>121</v>
      </c>
      <c r="B28" s="30" t="s">
        <v>122</v>
      </c>
      <c r="C28" s="37" t="s">
        <v>123</v>
      </c>
      <c r="D28" s="30" t="s">
        <v>124</v>
      </c>
      <c r="E28" s="31" t="s">
        <v>102</v>
      </c>
      <c r="F28" s="30" t="s">
        <v>103</v>
      </c>
      <c r="G28" s="38">
        <v>2</v>
      </c>
      <c r="H28" s="38"/>
      <c r="I28" s="38"/>
      <c r="J28" s="38"/>
      <c r="K28" s="38"/>
      <c r="L28" s="38"/>
      <c r="M28" s="38">
        <v>2</v>
      </c>
      <c r="N28" s="33">
        <v>6</v>
      </c>
      <c r="O28" s="33">
        <v>15</v>
      </c>
      <c r="P28" s="32" t="s">
        <v>125</v>
      </c>
      <c r="Q28" s="32" t="s">
        <v>126</v>
      </c>
      <c r="R28" s="49"/>
    </row>
    <row r="29" s="4" customFormat="1" ht="35" customHeight="1" spans="1:18">
      <c r="A29" s="30" t="s">
        <v>127</v>
      </c>
      <c r="B29" s="30" t="s">
        <v>128</v>
      </c>
      <c r="C29" s="37" t="s">
        <v>129</v>
      </c>
      <c r="D29" s="30" t="s">
        <v>34</v>
      </c>
      <c r="E29" s="31" t="s">
        <v>102</v>
      </c>
      <c r="F29" s="30" t="s">
        <v>103</v>
      </c>
      <c r="G29" s="38">
        <v>9</v>
      </c>
      <c r="H29" s="38"/>
      <c r="I29" s="38"/>
      <c r="J29" s="38"/>
      <c r="K29" s="38"/>
      <c r="L29" s="38"/>
      <c r="M29" s="38">
        <v>9</v>
      </c>
      <c r="N29" s="33">
        <v>15</v>
      </c>
      <c r="O29" s="33">
        <v>43</v>
      </c>
      <c r="P29" s="32" t="s">
        <v>130</v>
      </c>
      <c r="Q29" s="32" t="s">
        <v>131</v>
      </c>
      <c r="R29" s="49"/>
    </row>
    <row r="30" s="4" customFormat="1" ht="35" customHeight="1" spans="1:18">
      <c r="A30" s="30" t="s">
        <v>132</v>
      </c>
      <c r="B30" s="30" t="s">
        <v>133</v>
      </c>
      <c r="C30" s="37" t="s">
        <v>134</v>
      </c>
      <c r="D30" s="30" t="s">
        <v>85</v>
      </c>
      <c r="E30" s="31" t="s">
        <v>102</v>
      </c>
      <c r="F30" s="30" t="s">
        <v>103</v>
      </c>
      <c r="G30" s="38">
        <v>11</v>
      </c>
      <c r="H30" s="38"/>
      <c r="I30" s="38"/>
      <c r="J30" s="38"/>
      <c r="K30" s="38"/>
      <c r="L30" s="38"/>
      <c r="M30" s="38">
        <v>11</v>
      </c>
      <c r="N30" s="33">
        <v>8</v>
      </c>
      <c r="O30" s="33">
        <v>24</v>
      </c>
      <c r="P30" s="32" t="s">
        <v>135</v>
      </c>
      <c r="Q30" s="32" t="s">
        <v>136</v>
      </c>
      <c r="R30" s="49"/>
    </row>
    <row r="31" s="4" customFormat="1" ht="50" customHeight="1" spans="1:18">
      <c r="A31" s="30" t="s">
        <v>137</v>
      </c>
      <c r="B31" s="30" t="s">
        <v>138</v>
      </c>
      <c r="C31" s="37" t="s">
        <v>139</v>
      </c>
      <c r="D31" s="30" t="s">
        <v>27</v>
      </c>
      <c r="E31" s="31" t="s">
        <v>102</v>
      </c>
      <c r="F31" s="30" t="s">
        <v>103</v>
      </c>
      <c r="G31" s="38">
        <v>10</v>
      </c>
      <c r="H31" s="38"/>
      <c r="I31" s="38"/>
      <c r="J31" s="38"/>
      <c r="K31" s="38"/>
      <c r="L31" s="38"/>
      <c r="M31" s="38">
        <v>10</v>
      </c>
      <c r="N31" s="33">
        <v>36</v>
      </c>
      <c r="O31" s="33">
        <v>103</v>
      </c>
      <c r="P31" s="32" t="s">
        <v>140</v>
      </c>
      <c r="Q31" s="32" t="s">
        <v>141</v>
      </c>
      <c r="R31" s="49"/>
    </row>
    <row r="32" s="4" customFormat="1" ht="50" customHeight="1" spans="1:18">
      <c r="A32" s="30" t="s">
        <v>142</v>
      </c>
      <c r="B32" s="30" t="s">
        <v>143</v>
      </c>
      <c r="C32" s="37" t="s">
        <v>144</v>
      </c>
      <c r="D32" s="30" t="s">
        <v>145</v>
      </c>
      <c r="E32" s="31" t="s">
        <v>102</v>
      </c>
      <c r="F32" s="30" t="s">
        <v>103</v>
      </c>
      <c r="G32" s="38">
        <v>11.93</v>
      </c>
      <c r="H32" s="38"/>
      <c r="I32" s="38"/>
      <c r="J32" s="38"/>
      <c r="K32" s="38"/>
      <c r="L32" s="38"/>
      <c r="M32" s="38">
        <v>11.93</v>
      </c>
      <c r="N32" s="33">
        <v>2</v>
      </c>
      <c r="O32" s="33">
        <v>5</v>
      </c>
      <c r="P32" s="32" t="s">
        <v>146</v>
      </c>
      <c r="Q32" s="32" t="s">
        <v>147</v>
      </c>
      <c r="R32" s="49"/>
    </row>
    <row r="33" s="4" customFormat="1" ht="50" customHeight="1" spans="1:18">
      <c r="A33" s="30" t="s">
        <v>148</v>
      </c>
      <c r="B33" s="30" t="s">
        <v>149</v>
      </c>
      <c r="C33" s="37" t="s">
        <v>150</v>
      </c>
      <c r="D33" s="30" t="s">
        <v>151</v>
      </c>
      <c r="E33" s="31" t="s">
        <v>102</v>
      </c>
      <c r="F33" s="30" t="s">
        <v>103</v>
      </c>
      <c r="G33" s="38">
        <v>23</v>
      </c>
      <c r="H33" s="38"/>
      <c r="I33" s="38"/>
      <c r="J33" s="38"/>
      <c r="K33" s="38"/>
      <c r="L33" s="38"/>
      <c r="M33" s="38">
        <v>23</v>
      </c>
      <c r="N33" s="33">
        <v>9</v>
      </c>
      <c r="O33" s="33">
        <v>28</v>
      </c>
      <c r="P33" s="32" t="s">
        <v>152</v>
      </c>
      <c r="Q33" s="32" t="s">
        <v>153</v>
      </c>
      <c r="R33" s="49"/>
    </row>
    <row r="34" s="4" customFormat="1" ht="65" customHeight="1" spans="1:18">
      <c r="A34" s="30" t="s">
        <v>154</v>
      </c>
      <c r="B34" s="30" t="s">
        <v>155</v>
      </c>
      <c r="C34" s="37" t="s">
        <v>156</v>
      </c>
      <c r="D34" s="30" t="s">
        <v>46</v>
      </c>
      <c r="E34" s="31" t="s">
        <v>102</v>
      </c>
      <c r="F34" s="30" t="s">
        <v>103</v>
      </c>
      <c r="G34" s="38">
        <v>13</v>
      </c>
      <c r="H34" s="38"/>
      <c r="I34" s="38"/>
      <c r="J34" s="38"/>
      <c r="K34" s="38"/>
      <c r="L34" s="38"/>
      <c r="M34" s="38">
        <v>13</v>
      </c>
      <c r="N34" s="33">
        <v>13</v>
      </c>
      <c r="O34" s="33">
        <v>41</v>
      </c>
      <c r="P34" s="32" t="s">
        <v>157</v>
      </c>
      <c r="Q34" s="32" t="s">
        <v>158</v>
      </c>
      <c r="R34" s="49"/>
    </row>
    <row r="35" s="4" customFormat="1" ht="34" customHeight="1" spans="1:18">
      <c r="A35" s="30"/>
      <c r="B35" s="39" t="s">
        <v>159</v>
      </c>
      <c r="C35" s="40"/>
      <c r="D35" s="30"/>
      <c r="E35" s="31"/>
      <c r="F35" s="30"/>
      <c r="G35" s="38">
        <f>SUM(G24:G34)</f>
        <v>255.87</v>
      </c>
      <c r="H35" s="38">
        <f t="shared" ref="H35:O35" si="3">SUM(H24:H34)</f>
        <v>0</v>
      </c>
      <c r="I35" s="38">
        <f t="shared" si="3"/>
        <v>0</v>
      </c>
      <c r="J35" s="38">
        <f t="shared" si="3"/>
        <v>0</v>
      </c>
      <c r="K35" s="38">
        <f t="shared" si="3"/>
        <v>0</v>
      </c>
      <c r="L35" s="38">
        <f t="shared" si="3"/>
        <v>0</v>
      </c>
      <c r="M35" s="38">
        <f t="shared" si="3"/>
        <v>255.87</v>
      </c>
      <c r="N35" s="38">
        <f t="shared" si="3"/>
        <v>162</v>
      </c>
      <c r="O35" s="38">
        <f t="shared" si="3"/>
        <v>483</v>
      </c>
      <c r="P35" s="32"/>
      <c r="Q35" s="32"/>
      <c r="R35" s="49"/>
    </row>
    <row r="36" s="2" customFormat="1" ht="68" customHeight="1" spans="1:18">
      <c r="A36" s="30" t="s">
        <v>160</v>
      </c>
      <c r="B36" s="31" t="s">
        <v>161</v>
      </c>
      <c r="C36" s="32" t="s">
        <v>162</v>
      </c>
      <c r="D36" s="31" t="s">
        <v>34</v>
      </c>
      <c r="E36" s="31" t="s">
        <v>163</v>
      </c>
      <c r="F36" s="31" t="s">
        <v>164</v>
      </c>
      <c r="G36" s="33">
        <v>236.2</v>
      </c>
      <c r="H36" s="33">
        <v>31</v>
      </c>
      <c r="I36" s="33"/>
      <c r="J36" s="33">
        <v>31</v>
      </c>
      <c r="K36" s="33"/>
      <c r="L36" s="33"/>
      <c r="M36" s="33">
        <v>205.2</v>
      </c>
      <c r="N36" s="33">
        <v>48</v>
      </c>
      <c r="O36" s="33">
        <v>141</v>
      </c>
      <c r="P36" s="32" t="s">
        <v>165</v>
      </c>
      <c r="Q36" s="32" t="s">
        <v>166</v>
      </c>
      <c r="R36" s="50" t="s">
        <v>167</v>
      </c>
    </row>
    <row r="37" s="2" customFormat="1" ht="81" customHeight="1" spans="1:18">
      <c r="A37" s="30" t="s">
        <v>168</v>
      </c>
      <c r="B37" s="31" t="s">
        <v>169</v>
      </c>
      <c r="C37" s="32" t="s">
        <v>170</v>
      </c>
      <c r="D37" s="31" t="s">
        <v>62</v>
      </c>
      <c r="E37" s="31" t="s">
        <v>163</v>
      </c>
      <c r="F37" s="31" t="s">
        <v>164</v>
      </c>
      <c r="G37" s="33">
        <v>130</v>
      </c>
      <c r="H37" s="33">
        <v>30</v>
      </c>
      <c r="I37" s="33"/>
      <c r="J37" s="33">
        <v>30</v>
      </c>
      <c r="K37" s="33"/>
      <c r="L37" s="33"/>
      <c r="M37" s="33">
        <v>100</v>
      </c>
      <c r="N37" s="33">
        <v>37</v>
      </c>
      <c r="O37" s="33">
        <v>128</v>
      </c>
      <c r="P37" s="32" t="s">
        <v>165</v>
      </c>
      <c r="Q37" s="32" t="s">
        <v>171</v>
      </c>
      <c r="R37" s="50"/>
    </row>
    <row r="38" s="2" customFormat="1" ht="68" customHeight="1" spans="1:18">
      <c r="A38" s="30" t="s">
        <v>172</v>
      </c>
      <c r="B38" s="31" t="s">
        <v>173</v>
      </c>
      <c r="C38" s="32" t="s">
        <v>174</v>
      </c>
      <c r="D38" s="31" t="s">
        <v>175</v>
      </c>
      <c r="E38" s="31" t="s">
        <v>163</v>
      </c>
      <c r="F38" s="31" t="s">
        <v>164</v>
      </c>
      <c r="G38" s="33">
        <v>112</v>
      </c>
      <c r="H38" s="33">
        <v>11</v>
      </c>
      <c r="I38" s="33"/>
      <c r="J38" s="33">
        <v>11</v>
      </c>
      <c r="K38" s="33"/>
      <c r="L38" s="33"/>
      <c r="M38" s="33">
        <v>101</v>
      </c>
      <c r="N38" s="33">
        <v>62</v>
      </c>
      <c r="O38" s="33">
        <v>158</v>
      </c>
      <c r="P38" s="32" t="s">
        <v>165</v>
      </c>
      <c r="Q38" s="32" t="s">
        <v>176</v>
      </c>
      <c r="R38" s="50" t="s">
        <v>177</v>
      </c>
    </row>
    <row r="39" s="2" customFormat="1" ht="68" customHeight="1" spans="1:18">
      <c r="A39" s="30" t="s">
        <v>178</v>
      </c>
      <c r="B39" s="31" t="s">
        <v>179</v>
      </c>
      <c r="C39" s="32" t="s">
        <v>180</v>
      </c>
      <c r="D39" s="31" t="s">
        <v>145</v>
      </c>
      <c r="E39" s="31" t="s">
        <v>163</v>
      </c>
      <c r="F39" s="31" t="s">
        <v>164</v>
      </c>
      <c r="G39" s="33">
        <v>77</v>
      </c>
      <c r="H39" s="33">
        <v>19</v>
      </c>
      <c r="I39" s="33"/>
      <c r="J39" s="33">
        <v>19</v>
      </c>
      <c r="K39" s="33"/>
      <c r="L39" s="33"/>
      <c r="M39" s="33">
        <v>58</v>
      </c>
      <c r="N39" s="33">
        <v>40</v>
      </c>
      <c r="O39" s="33">
        <v>142</v>
      </c>
      <c r="P39" s="32" t="s">
        <v>165</v>
      </c>
      <c r="Q39" s="32" t="s">
        <v>181</v>
      </c>
      <c r="R39" s="49"/>
    </row>
    <row r="40" s="2" customFormat="1" ht="68" customHeight="1" spans="1:18">
      <c r="A40" s="30" t="s">
        <v>182</v>
      </c>
      <c r="B40" s="31" t="s">
        <v>183</v>
      </c>
      <c r="C40" s="32" t="s">
        <v>184</v>
      </c>
      <c r="D40" s="31" t="s">
        <v>151</v>
      </c>
      <c r="E40" s="31" t="s">
        <v>163</v>
      </c>
      <c r="F40" s="31" t="s">
        <v>164</v>
      </c>
      <c r="G40" s="33">
        <v>163.4</v>
      </c>
      <c r="H40" s="33">
        <v>8</v>
      </c>
      <c r="I40" s="33"/>
      <c r="J40" s="33">
        <v>8</v>
      </c>
      <c r="K40" s="33"/>
      <c r="L40" s="33"/>
      <c r="M40" s="33">
        <v>155.4</v>
      </c>
      <c r="N40" s="33">
        <v>92</v>
      </c>
      <c r="O40" s="33">
        <v>287</v>
      </c>
      <c r="P40" s="32" t="s">
        <v>165</v>
      </c>
      <c r="Q40" s="32" t="s">
        <v>185</v>
      </c>
      <c r="R40" s="50" t="s">
        <v>186</v>
      </c>
    </row>
    <row r="41" s="2" customFormat="1" ht="68" customHeight="1" spans="1:18">
      <c r="A41" s="30" t="s">
        <v>187</v>
      </c>
      <c r="B41" s="31" t="s">
        <v>188</v>
      </c>
      <c r="C41" s="32" t="s">
        <v>189</v>
      </c>
      <c r="D41" s="31" t="s">
        <v>50</v>
      </c>
      <c r="E41" s="31" t="s">
        <v>163</v>
      </c>
      <c r="F41" s="31" t="s">
        <v>164</v>
      </c>
      <c r="G41" s="33">
        <v>349.3</v>
      </c>
      <c r="H41" s="33">
        <v>27</v>
      </c>
      <c r="I41" s="33"/>
      <c r="J41" s="33">
        <v>27</v>
      </c>
      <c r="K41" s="33"/>
      <c r="L41" s="33"/>
      <c r="M41" s="33">
        <v>322.3</v>
      </c>
      <c r="N41" s="33">
        <v>51</v>
      </c>
      <c r="O41" s="33">
        <v>162</v>
      </c>
      <c r="P41" s="32" t="s">
        <v>165</v>
      </c>
      <c r="Q41" s="32" t="s">
        <v>190</v>
      </c>
      <c r="R41" s="50" t="s">
        <v>191</v>
      </c>
    </row>
    <row r="42" s="2" customFormat="1" ht="68" customHeight="1" spans="1:18">
      <c r="A42" s="30" t="s">
        <v>192</v>
      </c>
      <c r="B42" s="31" t="s">
        <v>193</v>
      </c>
      <c r="C42" s="32" t="s">
        <v>194</v>
      </c>
      <c r="D42" s="31" t="s">
        <v>27</v>
      </c>
      <c r="E42" s="31" t="s">
        <v>163</v>
      </c>
      <c r="F42" s="31" t="s">
        <v>164</v>
      </c>
      <c r="G42" s="33">
        <v>68</v>
      </c>
      <c r="H42" s="33">
        <v>10</v>
      </c>
      <c r="I42" s="33"/>
      <c r="J42" s="33">
        <v>10</v>
      </c>
      <c r="K42" s="33"/>
      <c r="L42" s="33"/>
      <c r="M42" s="33">
        <v>58</v>
      </c>
      <c r="N42" s="33">
        <v>41</v>
      </c>
      <c r="O42" s="33">
        <v>146</v>
      </c>
      <c r="P42" s="32" t="s">
        <v>165</v>
      </c>
      <c r="Q42" s="32" t="s">
        <v>195</v>
      </c>
      <c r="R42" s="49"/>
    </row>
    <row r="43" s="2" customFormat="1" ht="68" customHeight="1" spans="1:18">
      <c r="A43" s="30" t="s">
        <v>196</v>
      </c>
      <c r="B43" s="31" t="s">
        <v>197</v>
      </c>
      <c r="C43" s="32" t="s">
        <v>198</v>
      </c>
      <c r="D43" s="31" t="s">
        <v>62</v>
      </c>
      <c r="E43" s="31" t="s">
        <v>163</v>
      </c>
      <c r="F43" s="31" t="s">
        <v>164</v>
      </c>
      <c r="G43" s="33">
        <v>62</v>
      </c>
      <c r="H43" s="33"/>
      <c r="I43" s="33"/>
      <c r="J43" s="33"/>
      <c r="K43" s="33"/>
      <c r="L43" s="33"/>
      <c r="M43" s="33">
        <v>62</v>
      </c>
      <c r="N43" s="33"/>
      <c r="O43" s="33">
        <v>128</v>
      </c>
      <c r="P43" s="32" t="s">
        <v>165</v>
      </c>
      <c r="Q43" s="32" t="s">
        <v>199</v>
      </c>
      <c r="R43" s="49"/>
    </row>
    <row r="44" s="2" customFormat="1" ht="68" customHeight="1" spans="1:18">
      <c r="A44" s="30" t="s">
        <v>200</v>
      </c>
      <c r="B44" s="31" t="s">
        <v>201</v>
      </c>
      <c r="C44" s="32" t="s">
        <v>202</v>
      </c>
      <c r="D44" s="31" t="s">
        <v>203</v>
      </c>
      <c r="E44" s="31" t="s">
        <v>163</v>
      </c>
      <c r="F44" s="31" t="s">
        <v>164</v>
      </c>
      <c r="G44" s="33">
        <v>33</v>
      </c>
      <c r="H44" s="33"/>
      <c r="I44" s="33"/>
      <c r="J44" s="33"/>
      <c r="K44" s="33"/>
      <c r="L44" s="33"/>
      <c r="M44" s="33">
        <v>33</v>
      </c>
      <c r="N44" s="33"/>
      <c r="O44" s="33">
        <v>170</v>
      </c>
      <c r="P44" s="47" t="s">
        <v>165</v>
      </c>
      <c r="Q44" s="32" t="s">
        <v>204</v>
      </c>
      <c r="R44" s="49"/>
    </row>
    <row r="45" s="2" customFormat="1" ht="68" customHeight="1" spans="1:18">
      <c r="A45" s="30" t="s">
        <v>205</v>
      </c>
      <c r="B45" s="31" t="s">
        <v>206</v>
      </c>
      <c r="C45" s="32" t="s">
        <v>207</v>
      </c>
      <c r="D45" s="31" t="s">
        <v>58</v>
      </c>
      <c r="E45" s="31" t="s">
        <v>163</v>
      </c>
      <c r="F45" s="31" t="s">
        <v>164</v>
      </c>
      <c r="G45" s="33">
        <v>48</v>
      </c>
      <c r="H45" s="33"/>
      <c r="I45" s="33"/>
      <c r="J45" s="33"/>
      <c r="K45" s="33"/>
      <c r="L45" s="33"/>
      <c r="M45" s="33">
        <v>48</v>
      </c>
      <c r="N45" s="33"/>
      <c r="O45" s="33">
        <v>57</v>
      </c>
      <c r="P45" s="32" t="s">
        <v>165</v>
      </c>
      <c r="Q45" s="32" t="s">
        <v>208</v>
      </c>
      <c r="R45" s="49"/>
    </row>
    <row r="46" s="2" customFormat="1" ht="68" customHeight="1" spans="1:18">
      <c r="A46" s="30" t="s">
        <v>209</v>
      </c>
      <c r="B46" s="31" t="s">
        <v>210</v>
      </c>
      <c r="C46" s="32" t="s">
        <v>211</v>
      </c>
      <c r="D46" s="31" t="s">
        <v>58</v>
      </c>
      <c r="E46" s="31" t="s">
        <v>163</v>
      </c>
      <c r="F46" s="31" t="s">
        <v>164</v>
      </c>
      <c r="G46" s="33">
        <v>48</v>
      </c>
      <c r="H46" s="33"/>
      <c r="I46" s="33"/>
      <c r="J46" s="33"/>
      <c r="K46" s="33"/>
      <c r="L46" s="33"/>
      <c r="M46" s="33">
        <v>48</v>
      </c>
      <c r="N46" s="33"/>
      <c r="O46" s="33">
        <v>68</v>
      </c>
      <c r="P46" s="32" t="s">
        <v>165</v>
      </c>
      <c r="Q46" s="32" t="s">
        <v>212</v>
      </c>
      <c r="R46" s="49"/>
    </row>
    <row r="47" s="2" customFormat="1" ht="41" customHeight="1" spans="1:18">
      <c r="A47" s="30"/>
      <c r="B47" s="34" t="s">
        <v>213</v>
      </c>
      <c r="C47" s="35"/>
      <c r="D47" s="31"/>
      <c r="E47" s="31"/>
      <c r="F47" s="31"/>
      <c r="G47" s="33">
        <f>SUM(G36:G46)</f>
        <v>1326.9</v>
      </c>
      <c r="H47" s="33">
        <f t="shared" ref="H47:O47" si="4">SUM(H36:H46)</f>
        <v>136</v>
      </c>
      <c r="I47" s="33">
        <f t="shared" si="4"/>
        <v>0</v>
      </c>
      <c r="J47" s="33">
        <f t="shared" si="4"/>
        <v>136</v>
      </c>
      <c r="K47" s="33">
        <f t="shared" si="4"/>
        <v>0</v>
      </c>
      <c r="L47" s="33">
        <f t="shared" si="4"/>
        <v>0</v>
      </c>
      <c r="M47" s="33">
        <f t="shared" si="4"/>
        <v>1190.9</v>
      </c>
      <c r="N47" s="33">
        <f t="shared" si="4"/>
        <v>371</v>
      </c>
      <c r="O47" s="33">
        <f t="shared" si="4"/>
        <v>1587</v>
      </c>
      <c r="P47" s="32"/>
      <c r="Q47" s="32"/>
      <c r="R47" s="49"/>
    </row>
    <row r="48" s="2" customFormat="1" ht="68" customHeight="1" spans="1:18">
      <c r="A48" s="30" t="s">
        <v>214</v>
      </c>
      <c r="B48" s="30" t="s">
        <v>215</v>
      </c>
      <c r="C48" s="37" t="s">
        <v>216</v>
      </c>
      <c r="D48" s="30" t="s">
        <v>217</v>
      </c>
      <c r="E48" s="31" t="s">
        <v>163</v>
      </c>
      <c r="F48" s="31" t="s">
        <v>164</v>
      </c>
      <c r="G48" s="33">
        <v>1</v>
      </c>
      <c r="H48" s="33">
        <v>0</v>
      </c>
      <c r="I48" s="33"/>
      <c r="J48" s="33"/>
      <c r="K48" s="33"/>
      <c r="L48" s="33"/>
      <c r="M48" s="33">
        <v>1</v>
      </c>
      <c r="N48" s="33"/>
      <c r="O48" s="33">
        <v>102</v>
      </c>
      <c r="P48" s="32" t="s">
        <v>218</v>
      </c>
      <c r="Q48" s="37" t="s">
        <v>219</v>
      </c>
      <c r="R48" s="30"/>
    </row>
    <row r="49" s="2" customFormat="1" ht="68" customHeight="1" spans="1:18">
      <c r="A49" s="30" t="s">
        <v>220</v>
      </c>
      <c r="B49" s="30" t="s">
        <v>221</v>
      </c>
      <c r="C49" s="37" t="s">
        <v>222</v>
      </c>
      <c r="D49" s="30" t="s">
        <v>223</v>
      </c>
      <c r="E49" s="31" t="s">
        <v>163</v>
      </c>
      <c r="F49" s="31" t="s">
        <v>164</v>
      </c>
      <c r="G49" s="33">
        <v>2</v>
      </c>
      <c r="H49" s="33">
        <v>0</v>
      </c>
      <c r="I49" s="33"/>
      <c r="J49" s="33"/>
      <c r="K49" s="33"/>
      <c r="L49" s="33"/>
      <c r="M49" s="33">
        <v>2</v>
      </c>
      <c r="N49" s="33"/>
      <c r="O49" s="33">
        <v>131</v>
      </c>
      <c r="P49" s="32" t="s">
        <v>218</v>
      </c>
      <c r="Q49" s="37" t="s">
        <v>224</v>
      </c>
      <c r="R49" s="30"/>
    </row>
    <row r="50" s="2" customFormat="1" ht="68" customHeight="1" spans="1:18">
      <c r="A50" s="30" t="s">
        <v>225</v>
      </c>
      <c r="B50" s="30" t="s">
        <v>226</v>
      </c>
      <c r="C50" s="37" t="s">
        <v>227</v>
      </c>
      <c r="D50" s="30" t="s">
        <v>228</v>
      </c>
      <c r="E50" s="31" t="s">
        <v>163</v>
      </c>
      <c r="F50" s="31" t="s">
        <v>164</v>
      </c>
      <c r="G50" s="33">
        <v>8</v>
      </c>
      <c r="H50" s="33">
        <v>0</v>
      </c>
      <c r="I50" s="33"/>
      <c r="J50" s="33"/>
      <c r="K50" s="33"/>
      <c r="L50" s="33"/>
      <c r="M50" s="33">
        <v>8</v>
      </c>
      <c r="N50" s="33"/>
      <c r="O50" s="33">
        <v>102</v>
      </c>
      <c r="P50" s="32" t="s">
        <v>218</v>
      </c>
      <c r="Q50" s="37" t="s">
        <v>229</v>
      </c>
      <c r="R50" s="30"/>
    </row>
    <row r="51" s="2" customFormat="1" ht="68" customHeight="1" spans="1:18">
      <c r="A51" s="30" t="s">
        <v>230</v>
      </c>
      <c r="B51" s="30" t="s">
        <v>231</v>
      </c>
      <c r="C51" s="37" t="s">
        <v>232</v>
      </c>
      <c r="D51" s="30" t="s">
        <v>203</v>
      </c>
      <c r="E51" s="31" t="s">
        <v>163</v>
      </c>
      <c r="F51" s="31" t="s">
        <v>164</v>
      </c>
      <c r="G51" s="33">
        <v>13</v>
      </c>
      <c r="H51" s="33">
        <v>1</v>
      </c>
      <c r="I51" s="33"/>
      <c r="J51" s="33">
        <v>1</v>
      </c>
      <c r="K51" s="33"/>
      <c r="L51" s="33"/>
      <c r="M51" s="33">
        <v>12</v>
      </c>
      <c r="N51" s="33">
        <v>31</v>
      </c>
      <c r="O51" s="33">
        <v>94</v>
      </c>
      <c r="P51" s="32" t="s">
        <v>218</v>
      </c>
      <c r="Q51" s="32" t="s">
        <v>233</v>
      </c>
      <c r="R51" s="31"/>
    </row>
    <row r="52" s="2" customFormat="1" ht="68" customHeight="1" spans="1:18">
      <c r="A52" s="30" t="s">
        <v>234</v>
      </c>
      <c r="B52" s="30" t="s">
        <v>235</v>
      </c>
      <c r="C52" s="37" t="s">
        <v>236</v>
      </c>
      <c r="D52" s="30" t="s">
        <v>124</v>
      </c>
      <c r="E52" s="31" t="s">
        <v>163</v>
      </c>
      <c r="F52" s="31" t="s">
        <v>164</v>
      </c>
      <c r="G52" s="33">
        <v>42</v>
      </c>
      <c r="H52" s="33">
        <v>5</v>
      </c>
      <c r="I52" s="33"/>
      <c r="J52" s="33">
        <v>5</v>
      </c>
      <c r="K52" s="33"/>
      <c r="L52" s="33"/>
      <c r="M52" s="33">
        <v>37</v>
      </c>
      <c r="N52" s="33">
        <v>35</v>
      </c>
      <c r="O52" s="33">
        <v>115</v>
      </c>
      <c r="P52" s="32" t="s">
        <v>218</v>
      </c>
      <c r="Q52" s="32" t="s">
        <v>237</v>
      </c>
      <c r="R52" s="31"/>
    </row>
    <row r="53" s="2" customFormat="1" ht="68" customHeight="1" spans="1:18">
      <c r="A53" s="30" t="s">
        <v>238</v>
      </c>
      <c r="B53" s="30" t="s">
        <v>239</v>
      </c>
      <c r="C53" s="37" t="s">
        <v>240</v>
      </c>
      <c r="D53" s="30" t="s">
        <v>34</v>
      </c>
      <c r="E53" s="31" t="s">
        <v>163</v>
      </c>
      <c r="F53" s="31" t="s">
        <v>164</v>
      </c>
      <c r="G53" s="33">
        <v>32</v>
      </c>
      <c r="H53" s="33">
        <v>4</v>
      </c>
      <c r="I53" s="33"/>
      <c r="J53" s="33">
        <v>4</v>
      </c>
      <c r="K53" s="33"/>
      <c r="L53" s="33"/>
      <c r="M53" s="33">
        <v>28</v>
      </c>
      <c r="N53" s="33">
        <v>39</v>
      </c>
      <c r="O53" s="33">
        <v>124</v>
      </c>
      <c r="P53" s="32" t="s">
        <v>218</v>
      </c>
      <c r="Q53" s="32" t="s">
        <v>241</v>
      </c>
      <c r="R53" s="31"/>
    </row>
    <row r="54" s="2" customFormat="1" ht="68" customHeight="1" spans="1:18">
      <c r="A54" s="30" t="s">
        <v>242</v>
      </c>
      <c r="B54" s="30" t="s">
        <v>243</v>
      </c>
      <c r="C54" s="37" t="s">
        <v>244</v>
      </c>
      <c r="D54" s="30" t="s">
        <v>175</v>
      </c>
      <c r="E54" s="31" t="s">
        <v>163</v>
      </c>
      <c r="F54" s="31" t="s">
        <v>164</v>
      </c>
      <c r="G54" s="33">
        <v>21</v>
      </c>
      <c r="H54" s="33">
        <v>2</v>
      </c>
      <c r="I54" s="33"/>
      <c r="J54" s="33">
        <v>2</v>
      </c>
      <c r="K54" s="33"/>
      <c r="L54" s="33"/>
      <c r="M54" s="33">
        <v>19</v>
      </c>
      <c r="N54" s="33">
        <v>34</v>
      </c>
      <c r="O54" s="33">
        <v>119</v>
      </c>
      <c r="P54" s="32" t="s">
        <v>218</v>
      </c>
      <c r="Q54" s="32" t="s">
        <v>245</v>
      </c>
      <c r="R54" s="31"/>
    </row>
    <row r="55" s="2" customFormat="1" ht="68" customHeight="1" spans="1:18">
      <c r="A55" s="30" t="s">
        <v>246</v>
      </c>
      <c r="B55" s="30" t="s">
        <v>247</v>
      </c>
      <c r="C55" s="37" t="s">
        <v>248</v>
      </c>
      <c r="D55" s="30" t="s">
        <v>249</v>
      </c>
      <c r="E55" s="31" t="s">
        <v>163</v>
      </c>
      <c r="F55" s="31" t="s">
        <v>164</v>
      </c>
      <c r="G55" s="33">
        <v>28</v>
      </c>
      <c r="H55" s="33">
        <v>4</v>
      </c>
      <c r="I55" s="33"/>
      <c r="J55" s="33">
        <v>4</v>
      </c>
      <c r="K55" s="33"/>
      <c r="L55" s="33"/>
      <c r="M55" s="33">
        <v>24</v>
      </c>
      <c r="N55" s="33">
        <v>37</v>
      </c>
      <c r="O55" s="33">
        <v>115</v>
      </c>
      <c r="P55" s="32" t="s">
        <v>218</v>
      </c>
      <c r="Q55" s="32" t="s">
        <v>250</v>
      </c>
      <c r="R55" s="31"/>
    </row>
    <row r="56" s="2" customFormat="1" ht="68" customHeight="1" spans="1:18">
      <c r="A56" s="30" t="s">
        <v>251</v>
      </c>
      <c r="B56" s="30" t="s">
        <v>252</v>
      </c>
      <c r="C56" s="37" t="s">
        <v>253</v>
      </c>
      <c r="D56" s="30" t="s">
        <v>58</v>
      </c>
      <c r="E56" s="31" t="s">
        <v>163</v>
      </c>
      <c r="F56" s="31" t="s">
        <v>164</v>
      </c>
      <c r="G56" s="33">
        <v>39</v>
      </c>
      <c r="H56" s="33">
        <v>5</v>
      </c>
      <c r="I56" s="33"/>
      <c r="J56" s="33">
        <v>5</v>
      </c>
      <c r="K56" s="33"/>
      <c r="L56" s="33"/>
      <c r="M56" s="33">
        <v>34</v>
      </c>
      <c r="N56" s="33">
        <v>35</v>
      </c>
      <c r="O56" s="33">
        <v>120</v>
      </c>
      <c r="P56" s="32" t="s">
        <v>218</v>
      </c>
      <c r="Q56" s="32" t="s">
        <v>254</v>
      </c>
      <c r="R56" s="31"/>
    </row>
    <row r="57" s="2" customFormat="1" ht="68" customHeight="1" spans="1:18">
      <c r="A57" s="30" t="s">
        <v>255</v>
      </c>
      <c r="B57" s="30" t="s">
        <v>256</v>
      </c>
      <c r="C57" s="37" t="s">
        <v>257</v>
      </c>
      <c r="D57" s="30" t="s">
        <v>151</v>
      </c>
      <c r="E57" s="31" t="s">
        <v>163</v>
      </c>
      <c r="F57" s="31" t="s">
        <v>164</v>
      </c>
      <c r="G57" s="33">
        <v>19</v>
      </c>
      <c r="H57" s="33">
        <v>3</v>
      </c>
      <c r="I57" s="33"/>
      <c r="J57" s="33">
        <v>3</v>
      </c>
      <c r="K57" s="33"/>
      <c r="L57" s="33"/>
      <c r="M57" s="33">
        <v>16</v>
      </c>
      <c r="N57" s="33">
        <v>35</v>
      </c>
      <c r="O57" s="33">
        <v>110</v>
      </c>
      <c r="P57" s="32" t="s">
        <v>218</v>
      </c>
      <c r="Q57" s="32" t="s">
        <v>258</v>
      </c>
      <c r="R57" s="31"/>
    </row>
    <row r="58" s="2" customFormat="1" ht="68" customHeight="1" spans="1:18">
      <c r="A58" s="30" t="s">
        <v>259</v>
      </c>
      <c r="B58" s="30" t="s">
        <v>260</v>
      </c>
      <c r="C58" s="37" t="s">
        <v>261</v>
      </c>
      <c r="D58" s="30" t="s">
        <v>262</v>
      </c>
      <c r="E58" s="31" t="s">
        <v>163</v>
      </c>
      <c r="F58" s="31" t="s">
        <v>164</v>
      </c>
      <c r="G58" s="33">
        <v>25</v>
      </c>
      <c r="H58" s="33">
        <v>3</v>
      </c>
      <c r="I58" s="33"/>
      <c r="J58" s="33">
        <v>3</v>
      </c>
      <c r="K58" s="33"/>
      <c r="L58" s="33"/>
      <c r="M58" s="33">
        <v>22</v>
      </c>
      <c r="N58" s="33">
        <v>36</v>
      </c>
      <c r="O58" s="33">
        <v>126</v>
      </c>
      <c r="P58" s="32" t="s">
        <v>218</v>
      </c>
      <c r="Q58" s="32" t="s">
        <v>263</v>
      </c>
      <c r="R58" s="31"/>
    </row>
    <row r="59" s="2" customFormat="1" ht="68" customHeight="1" spans="1:18">
      <c r="A59" s="30" t="s">
        <v>264</v>
      </c>
      <c r="B59" s="30" t="s">
        <v>265</v>
      </c>
      <c r="C59" s="37" t="s">
        <v>266</v>
      </c>
      <c r="D59" s="30" t="s">
        <v>62</v>
      </c>
      <c r="E59" s="31" t="s">
        <v>163</v>
      </c>
      <c r="F59" s="31" t="s">
        <v>164</v>
      </c>
      <c r="G59" s="33">
        <v>22</v>
      </c>
      <c r="H59" s="33">
        <v>3</v>
      </c>
      <c r="I59" s="33"/>
      <c r="J59" s="33">
        <v>3</v>
      </c>
      <c r="K59" s="33"/>
      <c r="L59" s="33"/>
      <c r="M59" s="33">
        <v>19</v>
      </c>
      <c r="N59" s="33">
        <v>39</v>
      </c>
      <c r="O59" s="33">
        <v>133</v>
      </c>
      <c r="P59" s="32" t="s">
        <v>218</v>
      </c>
      <c r="Q59" s="32" t="s">
        <v>267</v>
      </c>
      <c r="R59" s="31"/>
    </row>
    <row r="60" s="2" customFormat="1" ht="68" customHeight="1" spans="1:18">
      <c r="A60" s="30" t="s">
        <v>268</v>
      </c>
      <c r="B60" s="30" t="s">
        <v>269</v>
      </c>
      <c r="C60" s="37" t="s">
        <v>270</v>
      </c>
      <c r="D60" s="30" t="s">
        <v>54</v>
      </c>
      <c r="E60" s="31" t="s">
        <v>163</v>
      </c>
      <c r="F60" s="31" t="s">
        <v>164</v>
      </c>
      <c r="G60" s="33">
        <v>90</v>
      </c>
      <c r="H60" s="33">
        <v>10</v>
      </c>
      <c r="I60" s="33"/>
      <c r="J60" s="33">
        <v>10</v>
      </c>
      <c r="K60" s="33"/>
      <c r="L60" s="33"/>
      <c r="M60" s="33">
        <v>80</v>
      </c>
      <c r="N60" s="33">
        <v>46</v>
      </c>
      <c r="O60" s="33">
        <v>147</v>
      </c>
      <c r="P60" s="32" t="s">
        <v>218</v>
      </c>
      <c r="Q60" s="32" t="s">
        <v>271</v>
      </c>
      <c r="R60" s="31"/>
    </row>
    <row r="61" s="2" customFormat="1" ht="68" customHeight="1" spans="1:18">
      <c r="A61" s="30" t="s">
        <v>272</v>
      </c>
      <c r="B61" s="30" t="s">
        <v>273</v>
      </c>
      <c r="C61" s="37" t="s">
        <v>274</v>
      </c>
      <c r="D61" s="30" t="s">
        <v>85</v>
      </c>
      <c r="E61" s="31" t="s">
        <v>163</v>
      </c>
      <c r="F61" s="31" t="s">
        <v>164</v>
      </c>
      <c r="G61" s="33">
        <v>38</v>
      </c>
      <c r="H61" s="33">
        <v>3</v>
      </c>
      <c r="I61" s="33"/>
      <c r="J61" s="33">
        <v>3</v>
      </c>
      <c r="K61" s="33"/>
      <c r="L61" s="33"/>
      <c r="M61" s="33">
        <v>35</v>
      </c>
      <c r="N61" s="33">
        <v>33</v>
      </c>
      <c r="O61" s="33">
        <v>127</v>
      </c>
      <c r="P61" s="32" t="s">
        <v>218</v>
      </c>
      <c r="Q61" s="32" t="s">
        <v>275</v>
      </c>
      <c r="R61" s="31"/>
    </row>
    <row r="62" s="2" customFormat="1" ht="68" customHeight="1" spans="1:18">
      <c r="A62" s="30" t="s">
        <v>276</v>
      </c>
      <c r="B62" s="30" t="s">
        <v>277</v>
      </c>
      <c r="C62" s="37" t="s">
        <v>278</v>
      </c>
      <c r="D62" s="30" t="s">
        <v>54</v>
      </c>
      <c r="E62" s="31" t="s">
        <v>163</v>
      </c>
      <c r="F62" s="31" t="s">
        <v>164</v>
      </c>
      <c r="G62" s="33">
        <v>36.5</v>
      </c>
      <c r="H62" s="33">
        <v>5.5</v>
      </c>
      <c r="I62" s="33"/>
      <c r="J62" s="33">
        <v>5.5</v>
      </c>
      <c r="K62" s="33"/>
      <c r="L62" s="33"/>
      <c r="M62" s="33">
        <v>31</v>
      </c>
      <c r="N62" s="33">
        <v>46</v>
      </c>
      <c r="O62" s="33">
        <v>147</v>
      </c>
      <c r="P62" s="32" t="s">
        <v>218</v>
      </c>
      <c r="Q62" s="32" t="s">
        <v>279</v>
      </c>
      <c r="R62" s="31"/>
    </row>
    <row r="63" s="2" customFormat="1" ht="68" customHeight="1" spans="1:18">
      <c r="A63" s="30" t="s">
        <v>280</v>
      </c>
      <c r="B63" s="30" t="s">
        <v>281</v>
      </c>
      <c r="C63" s="37" t="s">
        <v>282</v>
      </c>
      <c r="D63" s="30" t="s">
        <v>283</v>
      </c>
      <c r="E63" s="31" t="s">
        <v>163</v>
      </c>
      <c r="F63" s="31" t="s">
        <v>164</v>
      </c>
      <c r="G63" s="33">
        <v>22.5</v>
      </c>
      <c r="H63" s="33">
        <v>2.5</v>
      </c>
      <c r="I63" s="33"/>
      <c r="J63" s="33">
        <v>2.5</v>
      </c>
      <c r="K63" s="33"/>
      <c r="L63" s="33"/>
      <c r="M63" s="33">
        <v>20</v>
      </c>
      <c r="N63" s="33">
        <v>35</v>
      </c>
      <c r="O63" s="33">
        <v>127</v>
      </c>
      <c r="P63" s="32" t="s">
        <v>218</v>
      </c>
      <c r="Q63" s="32" t="s">
        <v>284</v>
      </c>
      <c r="R63" s="31"/>
    </row>
    <row r="64" s="2" customFormat="1" ht="68" customHeight="1" spans="1:18">
      <c r="A64" s="30" t="s">
        <v>285</v>
      </c>
      <c r="B64" s="30" t="s">
        <v>286</v>
      </c>
      <c r="C64" s="37" t="s">
        <v>287</v>
      </c>
      <c r="D64" s="30" t="s">
        <v>145</v>
      </c>
      <c r="E64" s="31" t="s">
        <v>163</v>
      </c>
      <c r="F64" s="31" t="s">
        <v>164</v>
      </c>
      <c r="G64" s="33">
        <v>30</v>
      </c>
      <c r="H64" s="33">
        <v>4</v>
      </c>
      <c r="I64" s="33"/>
      <c r="J64" s="33">
        <v>4</v>
      </c>
      <c r="K64" s="33"/>
      <c r="L64" s="33"/>
      <c r="M64" s="33">
        <v>26</v>
      </c>
      <c r="N64" s="33">
        <v>35</v>
      </c>
      <c r="O64" s="33">
        <v>105</v>
      </c>
      <c r="P64" s="32" t="s">
        <v>218</v>
      </c>
      <c r="Q64" s="32" t="s">
        <v>288</v>
      </c>
      <c r="R64" s="31"/>
    </row>
    <row r="65" ht="26" customHeight="1" spans="1:18">
      <c r="A65" s="51"/>
      <c r="B65" s="52" t="s">
        <v>289</v>
      </c>
      <c r="C65" s="53"/>
      <c r="D65" s="54"/>
      <c r="E65" s="54"/>
      <c r="F65" s="54"/>
      <c r="G65" s="55">
        <f>SUM(G48:G64)</f>
        <v>469</v>
      </c>
      <c r="H65" s="55">
        <f t="shared" ref="H65:O65" si="5">SUM(H48:H64)</f>
        <v>55</v>
      </c>
      <c r="I65" s="55">
        <f t="shared" si="5"/>
        <v>0</v>
      </c>
      <c r="J65" s="55">
        <f t="shared" si="5"/>
        <v>55</v>
      </c>
      <c r="K65" s="55">
        <f t="shared" si="5"/>
        <v>0</v>
      </c>
      <c r="L65" s="55">
        <f t="shared" si="5"/>
        <v>0</v>
      </c>
      <c r="M65" s="55">
        <f t="shared" si="5"/>
        <v>414</v>
      </c>
      <c r="N65" s="55">
        <f t="shared" si="5"/>
        <v>516</v>
      </c>
      <c r="O65" s="55">
        <f t="shared" si="5"/>
        <v>2044</v>
      </c>
      <c r="P65" s="56"/>
      <c r="Q65" s="56"/>
      <c r="R65" s="54"/>
    </row>
  </sheetData>
  <mergeCells count="22">
    <mergeCell ref="A1:C1"/>
    <mergeCell ref="A2:R2"/>
    <mergeCell ref="H3:M3"/>
    <mergeCell ref="H4:L4"/>
    <mergeCell ref="B6:C6"/>
    <mergeCell ref="B16:C16"/>
    <mergeCell ref="B23:C23"/>
    <mergeCell ref="B35:C35"/>
    <mergeCell ref="B47:C47"/>
    <mergeCell ref="B65:C65"/>
    <mergeCell ref="A3:A5"/>
    <mergeCell ref="B3:B5"/>
    <mergeCell ref="C3:C5"/>
    <mergeCell ref="D3:D5"/>
    <mergeCell ref="E3:E5"/>
    <mergeCell ref="F3:F5"/>
    <mergeCell ref="G3:G5"/>
    <mergeCell ref="M4:M5"/>
    <mergeCell ref="P3:P5"/>
    <mergeCell ref="Q3:Q5"/>
    <mergeCell ref="R3:R5"/>
    <mergeCell ref="N3:O4"/>
  </mergeCells>
  <pageMargins left="0.236111111111111" right="0.156944444444444" top="0.196527777777778" bottom="0.196527777777778" header="0.118055555555556" footer="0.0388888888888889"/>
  <pageSetup paperSize="8" scale="8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平梁镇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yxx</cp:lastModifiedBy>
  <dcterms:created xsi:type="dcterms:W3CDTF">2019-10-21T01:19:00Z</dcterms:created>
  <cp:lastPrinted>2019-12-30T06:50:00Z</cp:lastPrinted>
  <dcterms:modified xsi:type="dcterms:W3CDTF">2020-10-24T03:30:42Z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