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<sst xmlns="http://schemas.openxmlformats.org/spreadsheetml/2006/main" count="49" uniqueCount="42">
  <si>
    <t xml:space="preserve">汉阴县2021年统筹整合财政涉农资金分配明细表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</si>
  <si>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</si>
  <si>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</si>
  <si>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</si>
  <si>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</si>
  <si>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</si>
  <si>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</si>
  <si>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</si>
  <si>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</si>
  <si>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</si>
  <si>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</si>
  <si>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</si>
  <si>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</si>
  <si>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</si>
  <si>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</si>
  <si>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</si>
  <si>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</si>
  <si>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</si>
  <si>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</si>
  <si>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</si>
  <si>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</si>
  <si>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</si>
  <si>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产业发展类</t>
  </si>
  <si>
    <t>平梁镇西岭村茶叶产业园区标准化示范茶园建设</t>
  </si>
  <si>
    <t>建设高标准茶园100亩，全县茶叶良种繁育基地50亩</t>
  </si>
  <si>
    <t>汉阴县农业农村局</t>
  </si>
  <si>
    <t>平梁镇</t>
  </si>
  <si>
    <t>西岭村</t>
  </si>
  <si>
    <t>预计带动23户,户均增收1500元</t>
  </si>
  <si>
    <t>汉财农（2021）63号</t>
  </si>
  <si>
    <t>新增</t>
  </si>
  <si>
    <t>2021年汉阴县培育壮大特色产业项目</t>
  </si>
  <si>
    <t>奖补范围为茶叶、生猪、魔芋、渔业、核桃等市上五大主导产业及蚕桑、猕猴桃、蔬菜（食用菌）、中药材等我县重点扶持特色产业。适用于在全县带动群众增收的对带动群众增收的龙头企业、村集体经济组织、合作社、家庭农场等经营主体。在产业新增面积、管护、销售等环节按照年度内最高不超过50万元标准奖补。</t>
  </si>
  <si>
    <t>汉阴县</t>
  </si>
  <si>
    <t>预计奖补各类经营主体120家左右，新增产业面积4000亩以上，带动群众6000余户，户均增收500元以上。</t>
  </si>
  <si>
    <t>汉财农（2021）53号（新增）</t>
  </si>
  <si>
    <t>已下达323万，总资金1000万，资金级次调整</t>
  </si>
  <si>
    <t>其他类</t>
  </si>
  <si>
    <t>2021年汉阴乡村振兴规划设计项目管理费</t>
  </si>
  <si>
    <t>汉阴乡村振兴规划设计项目管理费</t>
  </si>
  <si>
    <t>规划设计项目管理费</t>
  </si>
  <si>
    <t>汉财农（2021）53号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</si>
</sst>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1</xdr:row>
      <xdr:rowOff>55245</xdr:rowOff>
    </xdr:to>
    <xdr:pic>
      <xdr:nvPicPr>
        <xdr:cNvPr id="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182880</xdr:rowOff>
    </xdr:from>
    <xdr:to>
      <xdr:col>15</xdr:col>
      <xdr:colOff>409575</xdr:colOff>
      <xdr:row>1</xdr:row>
      <xdr:rowOff>55245</xdr:rowOff>
    </xdr:to>
    <xdr:pic>
      <xdr:nvPicPr>
        <xdr:cNvPr id="1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182880"/>
          <a:ext cx="6667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9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9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28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28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28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0</xdr:row>
      <xdr:rowOff>276225</xdr:rowOff>
    </xdr:to>
    <xdr:pic>
      <xdr:nvPicPr>
        <xdr:cNvPr id="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9453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85725</xdr:rowOff>
    </xdr:from>
    <xdr:to>
      <xdr:col>9</xdr:col>
      <xdr:colOff>200025</xdr:colOff>
      <xdr:row>0</xdr:row>
      <xdr:rowOff>361950</xdr:rowOff>
    </xdr:to>
    <xdr:pic>
      <xdr:nvPicPr>
        <xdr:cNvPr id="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945380" y="857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0</xdr:row>
      <xdr:rowOff>276225</xdr:rowOff>
    </xdr:to>
    <xdr:pic>
      <xdr:nvPicPr>
        <xdr:cNvPr id="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9453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0</xdr:row>
      <xdr:rowOff>276225</xdr:rowOff>
    </xdr:to>
    <xdr:pic>
      <xdr:nvPicPr>
        <xdr:cNvPr id="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9453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0</xdr:row>
      <xdr:rowOff>276225</xdr:rowOff>
    </xdr:to>
    <xdr:pic>
      <xdr:nvPicPr>
        <xdr:cNvPr id="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9453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0</xdr:row>
      <xdr:rowOff>276225</xdr:rowOff>
    </xdr:to>
    <xdr:pic>
      <xdr:nvPicPr>
        <xdr:cNvPr id="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9453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31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07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83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152400</xdr:rowOff>
    </xdr:from>
    <xdr:to>
      <xdr:col>9</xdr:col>
      <xdr:colOff>295275</xdr:colOff>
      <xdr:row>1</xdr:row>
      <xdr:rowOff>40005</xdr:rowOff>
    </xdr:to>
    <xdr:pic>
      <xdr:nvPicPr>
        <xdr:cNvPr id="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040630" y="1524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0</xdr:row>
      <xdr:rowOff>95250</xdr:rowOff>
    </xdr:from>
    <xdr:to>
      <xdr:col>7</xdr:col>
      <xdr:colOff>190500</xdr:colOff>
      <xdr:row>0</xdr:row>
      <xdr:rowOff>371475</xdr:rowOff>
    </xdr:to>
    <xdr:pic>
      <xdr:nvPicPr>
        <xdr:cNvPr id="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35755" y="952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0</xdr:row>
      <xdr:rowOff>276225</xdr:rowOff>
    </xdr:to>
    <xdr:pic>
      <xdr:nvPicPr>
        <xdr:cNvPr id="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414528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3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0309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3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071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3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833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0</xdr:row>
      <xdr:rowOff>0</xdr:rowOff>
    </xdr:from>
    <xdr:to>
      <xdr:col>13</xdr:col>
      <xdr:colOff>200025</xdr:colOff>
      <xdr:row>0</xdr:row>
      <xdr:rowOff>276225</xdr:rowOff>
    </xdr:to>
    <xdr:pic>
      <xdr:nvPicPr>
        <xdr:cNvPr id="3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5303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0</xdr:row>
      <xdr:rowOff>85725</xdr:rowOff>
    </xdr:from>
    <xdr:to>
      <xdr:col>13</xdr:col>
      <xdr:colOff>200025</xdr:colOff>
      <xdr:row>0</xdr:row>
      <xdr:rowOff>361950</xdr:rowOff>
    </xdr:to>
    <xdr:pic>
      <xdr:nvPicPr>
        <xdr:cNvPr id="3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530340" y="857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0</xdr:row>
      <xdr:rowOff>0</xdr:rowOff>
    </xdr:from>
    <xdr:to>
      <xdr:col>13</xdr:col>
      <xdr:colOff>200025</xdr:colOff>
      <xdr:row>0</xdr:row>
      <xdr:rowOff>276225</xdr:rowOff>
    </xdr:to>
    <xdr:pic>
      <xdr:nvPicPr>
        <xdr:cNvPr id="3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5303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0</xdr:row>
      <xdr:rowOff>0</xdr:rowOff>
    </xdr:from>
    <xdr:to>
      <xdr:col>13</xdr:col>
      <xdr:colOff>200025</xdr:colOff>
      <xdr:row>0</xdr:row>
      <xdr:rowOff>276225</xdr:rowOff>
    </xdr:to>
    <xdr:pic>
      <xdr:nvPicPr>
        <xdr:cNvPr id="3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5303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0</xdr:row>
      <xdr:rowOff>0</xdr:rowOff>
    </xdr:from>
    <xdr:to>
      <xdr:col>13</xdr:col>
      <xdr:colOff>200025</xdr:colOff>
      <xdr:row>0</xdr:row>
      <xdr:rowOff>276225</xdr:rowOff>
    </xdr:to>
    <xdr:pic>
      <xdr:nvPicPr>
        <xdr:cNvPr id="3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5303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0</xdr:row>
      <xdr:rowOff>0</xdr:rowOff>
    </xdr:from>
    <xdr:to>
      <xdr:col>13</xdr:col>
      <xdr:colOff>200025</xdr:colOff>
      <xdr:row>0</xdr:row>
      <xdr:rowOff>276225</xdr:rowOff>
    </xdr:to>
    <xdr:pic>
      <xdr:nvPicPr>
        <xdr:cNvPr id="3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5303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238125</xdr:rowOff>
    </xdr:to>
    <xdr:pic>
      <xdr:nvPicPr>
        <xdr:cNvPr id="3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160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13</xdr:col>
      <xdr:colOff>142875</xdr:colOff>
      <xdr:row>0</xdr:row>
      <xdr:rowOff>238125</xdr:rowOff>
    </xdr:to>
    <xdr:pic>
      <xdr:nvPicPr>
        <xdr:cNvPr id="3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4922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219075</xdr:colOff>
      <xdr:row>0</xdr:row>
      <xdr:rowOff>238125</xdr:rowOff>
    </xdr:to>
    <xdr:pic>
      <xdr:nvPicPr>
        <xdr:cNvPr id="3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56844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0</xdr:row>
      <xdr:rowOff>152400</xdr:rowOff>
    </xdr:from>
    <xdr:to>
      <xdr:col>13</xdr:col>
      <xdr:colOff>295275</xdr:colOff>
      <xdr:row>1</xdr:row>
      <xdr:rowOff>40005</xdr:rowOff>
    </xdr:to>
    <xdr:pic>
      <xdr:nvPicPr>
        <xdr:cNvPr id="3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625590" y="1524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3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3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3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3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3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3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3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3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3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3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3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3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3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182880</xdr:rowOff>
    </xdr:from>
    <xdr:to>
      <xdr:col>15</xdr:col>
      <xdr:colOff>409575</xdr:colOff>
      <xdr:row>2</xdr:row>
      <xdr:rowOff>57150</xdr:rowOff>
    </xdr:to>
    <xdr:pic>
      <xdr:nvPicPr>
        <xdr:cNvPr id="3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182880"/>
          <a:ext cx="6667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3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3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3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3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3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3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3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3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3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3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3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3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3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3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3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3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3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3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3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3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3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3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3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4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4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4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4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4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4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4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4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4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4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4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4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4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4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4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4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4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4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4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4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4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2</xdr:row>
      <xdr:rowOff>57150</xdr:rowOff>
    </xdr:to>
    <xdr:pic>
      <xdr:nvPicPr>
        <xdr:cNvPr id="5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182880</xdr:rowOff>
    </xdr:from>
    <xdr:to>
      <xdr:col>15</xdr:col>
      <xdr:colOff>409575</xdr:colOff>
      <xdr:row>1</xdr:row>
      <xdr:rowOff>78105</xdr:rowOff>
    </xdr:to>
    <xdr:pic>
      <xdr:nvPicPr>
        <xdr:cNvPr id="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182880"/>
          <a:ext cx="66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1</xdr:row>
      <xdr:rowOff>32385</xdr:rowOff>
    </xdr:to>
    <xdr:pic>
      <xdr:nvPicPr>
        <xdr:cNvPr id="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1</xdr:row>
      <xdr:rowOff>32385</xdr:rowOff>
    </xdr:to>
    <xdr:pic>
      <xdr:nvPicPr>
        <xdr:cNvPr id="8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8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8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8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8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8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8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8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8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8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9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9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9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9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9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9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9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9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9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9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9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9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9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9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9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9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99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99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182880</xdr:rowOff>
    </xdr:from>
    <xdr:to>
      <xdr:col>15</xdr:col>
      <xdr:colOff>409575</xdr:colOff>
      <xdr:row>1</xdr:row>
      <xdr:rowOff>32385</xdr:rowOff>
    </xdr:to>
    <xdr:pic>
      <xdr:nvPicPr>
        <xdr:cNvPr id="10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18288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0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0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0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0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0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0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0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0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0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182880</xdr:rowOff>
    </xdr:from>
    <xdr:to>
      <xdr:col>15</xdr:col>
      <xdr:colOff>409575</xdr:colOff>
      <xdr:row>4</xdr:row>
      <xdr:rowOff>268605</xdr:rowOff>
    </xdr:to>
    <xdr:pic>
      <xdr:nvPicPr>
        <xdr:cNvPr id="11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182880"/>
          <a:ext cx="66675" cy="1022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1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1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1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1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1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1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1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1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1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2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2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2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2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2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2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2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2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2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2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2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2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2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2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2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4</xdr:row>
      <xdr:rowOff>148590</xdr:rowOff>
    </xdr:to>
    <xdr:pic>
      <xdr:nvPicPr>
        <xdr:cNvPr id="1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902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2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2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2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2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2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2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2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2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2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2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2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2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4</xdr:row>
      <xdr:rowOff>62865</xdr:rowOff>
    </xdr:to>
    <xdr:pic>
      <xdr:nvPicPr>
        <xdr:cNvPr id="13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3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3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3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3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3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3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3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3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3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3</xdr:row>
      <xdr:rowOff>85725</xdr:rowOff>
    </xdr:to>
    <xdr:pic>
      <xdr:nvPicPr>
        <xdr:cNvPr id="1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657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59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59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182880</xdr:rowOff>
    </xdr:from>
    <xdr:to>
      <xdr:col>14</xdr:col>
      <xdr:colOff>409575</xdr:colOff>
      <xdr:row>4</xdr:row>
      <xdr:rowOff>802005</xdr:rowOff>
    </xdr:to>
    <xdr:pic>
      <xdr:nvPicPr>
        <xdr:cNvPr id="16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182880"/>
          <a:ext cx="66675" cy="1556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6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6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6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6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6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6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6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6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6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7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7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7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7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7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7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7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7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7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7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7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7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7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7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7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7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7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7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7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7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7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7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7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7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7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7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7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7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7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7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7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7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7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17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17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17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17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17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17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17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17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17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182880</xdr:rowOff>
    </xdr:from>
    <xdr:to>
      <xdr:col>15</xdr:col>
      <xdr:colOff>409575</xdr:colOff>
      <xdr:row>1</xdr:row>
      <xdr:rowOff>66675</xdr:rowOff>
    </xdr:to>
    <xdr:pic>
      <xdr:nvPicPr>
        <xdr:cNvPr id="1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182880"/>
          <a:ext cx="66675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1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1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1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1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1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1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1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1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1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1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1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1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182880</xdr:rowOff>
    </xdr:from>
    <xdr:to>
      <xdr:col>18</xdr:col>
      <xdr:colOff>66675</xdr:colOff>
      <xdr:row>4</xdr:row>
      <xdr:rowOff>48260</xdr:rowOff>
    </xdr:to>
    <xdr:pic>
      <xdr:nvPicPr>
        <xdr:cNvPr id="20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182880"/>
          <a:ext cx="66675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182880</xdr:rowOff>
    </xdr:from>
    <xdr:to>
      <xdr:col>21</xdr:col>
      <xdr:colOff>409575</xdr:colOff>
      <xdr:row>4</xdr:row>
      <xdr:rowOff>48260</xdr:rowOff>
    </xdr:to>
    <xdr:pic>
      <xdr:nvPicPr>
        <xdr:cNvPr id="20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32820" y="182880"/>
          <a:ext cx="66675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0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0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0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0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0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0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0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0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0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0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0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0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0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342900</xdr:colOff>
      <xdr:row>0</xdr:row>
      <xdr:rowOff>0</xdr:rowOff>
    </xdr:from>
    <xdr:to>
      <xdr:col>14</xdr:col>
      <xdr:colOff>409575</xdr:colOff>
      <xdr:row>0</xdr:row>
      <xdr:rowOff>260985</xdr:rowOff>
    </xdr:to>
    <xdr:pic>
      <xdr:nvPicPr>
        <xdr:cNvPr id="20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55180" y="0"/>
          <a:ext cx="6667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1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1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1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1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1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1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1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1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1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2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2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2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0</xdr:row>
      <xdr:rowOff>238125</xdr:rowOff>
    </xdr:to>
    <xdr:pic>
      <xdr:nvPicPr>
        <xdr:cNvPr id="22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122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22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888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22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51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228600</xdr:colOff>
      <xdr:row>0</xdr:row>
      <xdr:rowOff>0</xdr:rowOff>
    </xdr:from>
    <xdr:to>
      <xdr:col>14</xdr:col>
      <xdr:colOff>295275</xdr:colOff>
      <xdr:row>0</xdr:row>
      <xdr:rowOff>238125</xdr:rowOff>
    </xdr:to>
    <xdr:pic>
      <xdr:nvPicPr>
        <xdr:cNvPr id="22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40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304800</xdr:colOff>
      <xdr:row>0</xdr:row>
      <xdr:rowOff>0</xdr:rowOff>
    </xdr:from>
    <xdr:to>
      <xdr:col>14</xdr:col>
      <xdr:colOff>371475</xdr:colOff>
      <xdr:row>0</xdr:row>
      <xdr:rowOff>238125</xdr:rowOff>
    </xdr:to>
    <xdr:pic>
      <xdr:nvPicPr>
        <xdr:cNvPr id="22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17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14</xdr:col>
      <xdr:colOff>447675</xdr:colOff>
      <xdr:row>0</xdr:row>
      <xdr:rowOff>238125</xdr:rowOff>
    </xdr:to>
    <xdr:pic>
      <xdr:nvPicPr>
        <xdr:cNvPr id="22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93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447675</xdr:colOff>
      <xdr:row>0</xdr:row>
      <xdr:rowOff>0</xdr:rowOff>
    </xdr:from>
    <xdr:to>
      <xdr:col>14</xdr:col>
      <xdr:colOff>523875</xdr:colOff>
      <xdr:row>0</xdr:row>
      <xdr:rowOff>238125</xdr:rowOff>
    </xdr:to>
    <xdr:pic>
      <xdr:nvPicPr>
        <xdr:cNvPr id="22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2599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14</xdr:col>
      <xdr:colOff>600075</xdr:colOff>
      <xdr:row>0</xdr:row>
      <xdr:rowOff>238125</xdr:rowOff>
    </xdr:to>
    <xdr:pic>
      <xdr:nvPicPr>
        <xdr:cNvPr id="22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345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609600</xdr:colOff>
      <xdr:row>0</xdr:row>
      <xdr:rowOff>0</xdr:rowOff>
    </xdr:from>
    <xdr:to>
      <xdr:col>15</xdr:col>
      <xdr:colOff>66675</xdr:colOff>
      <xdr:row>0</xdr:row>
      <xdr:rowOff>238125</xdr:rowOff>
    </xdr:to>
    <xdr:pic>
      <xdr:nvPicPr>
        <xdr:cNvPr id="2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0</xdr:rowOff>
    </xdr:from>
    <xdr:to>
      <xdr:col>15</xdr:col>
      <xdr:colOff>409575</xdr:colOff>
      <xdr:row>0</xdr:row>
      <xdr:rowOff>260985</xdr:rowOff>
    </xdr:to>
    <xdr:pic>
      <xdr:nvPicPr>
        <xdr:cNvPr id="22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64780" y="0"/>
          <a:ext cx="6667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2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2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2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2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2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2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2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2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2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3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3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3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3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3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3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3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3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3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3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3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3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3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3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3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3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3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3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3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3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3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3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3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3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3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3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3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3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3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57150</xdr:colOff>
      <xdr:row>0</xdr:row>
      <xdr:rowOff>238125</xdr:rowOff>
    </xdr:to>
    <xdr:pic>
      <xdr:nvPicPr>
        <xdr:cNvPr id="23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2188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142875</xdr:colOff>
      <xdr:row>0</xdr:row>
      <xdr:rowOff>238125</xdr:rowOff>
    </xdr:to>
    <xdr:pic>
      <xdr:nvPicPr>
        <xdr:cNvPr id="23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4980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0</xdr:rowOff>
    </xdr:from>
    <xdr:to>
      <xdr:col>15</xdr:col>
      <xdr:colOff>219075</xdr:colOff>
      <xdr:row>0</xdr:row>
      <xdr:rowOff>238125</xdr:rowOff>
    </xdr:to>
    <xdr:pic>
      <xdr:nvPicPr>
        <xdr:cNvPr id="23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647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228600</xdr:colOff>
      <xdr:row>0</xdr:row>
      <xdr:rowOff>0</xdr:rowOff>
    </xdr:from>
    <xdr:to>
      <xdr:col>15</xdr:col>
      <xdr:colOff>295275</xdr:colOff>
      <xdr:row>0</xdr:row>
      <xdr:rowOff>238125</xdr:rowOff>
    </xdr:to>
    <xdr:pic>
      <xdr:nvPicPr>
        <xdr:cNvPr id="23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504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0</xdr:row>
      <xdr:rowOff>0</xdr:rowOff>
    </xdr:from>
    <xdr:to>
      <xdr:col>15</xdr:col>
      <xdr:colOff>371475</xdr:colOff>
      <xdr:row>0</xdr:row>
      <xdr:rowOff>238125</xdr:rowOff>
    </xdr:to>
    <xdr:pic>
      <xdr:nvPicPr>
        <xdr:cNvPr id="23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66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447675</xdr:colOff>
      <xdr:row>0</xdr:row>
      <xdr:rowOff>238125</xdr:rowOff>
    </xdr:to>
    <xdr:pic>
      <xdr:nvPicPr>
        <xdr:cNvPr id="23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028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447675</xdr:colOff>
      <xdr:row>0</xdr:row>
      <xdr:rowOff>0</xdr:rowOff>
    </xdr:from>
    <xdr:to>
      <xdr:col>15</xdr:col>
      <xdr:colOff>523875</xdr:colOff>
      <xdr:row>0</xdr:row>
      <xdr:rowOff>238125</xdr:rowOff>
    </xdr:to>
    <xdr:pic>
      <xdr:nvPicPr>
        <xdr:cNvPr id="23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955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16</xdr:col>
      <xdr:colOff>59055</xdr:colOff>
      <xdr:row>0</xdr:row>
      <xdr:rowOff>238125</xdr:rowOff>
    </xdr:to>
    <xdr:pic>
      <xdr:nvPicPr>
        <xdr:cNvPr id="23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5528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609600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2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29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4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4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49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5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5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5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5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5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57150</xdr:colOff>
      <xdr:row>0</xdr:row>
      <xdr:rowOff>238125</xdr:rowOff>
    </xdr:to>
    <xdr:pic>
      <xdr:nvPicPr>
        <xdr:cNvPr id="25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76200</xdr:colOff>
      <xdr:row>0</xdr:row>
      <xdr:rowOff>238125</xdr:rowOff>
    </xdr:to>
    <xdr:pic>
      <xdr:nvPicPr>
        <xdr:cNvPr id="25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66675</xdr:colOff>
      <xdr:row>0</xdr:row>
      <xdr:rowOff>238125</xdr:rowOff>
    </xdr:to>
    <xdr:pic>
      <xdr:nvPicPr>
        <xdr:cNvPr id="25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96112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tabSelected="1" workbookViewId="0">
      <selection activeCell="A1" sqref="A1:R1"/>
    </sheetView>
  </sheetViews>
  <sheetFormatPr defaultColWidth="8.88888888888889" defaultRowHeight="14.4"/>
  <cols>
    <col min="1" max="1" width="3.66666666666667" style="1" customWidth="1"/>
    <col min="2" max="2" width="5.88888888888889" style="1" customWidth="1"/>
    <col min="3" max="3" width="8.88888888888889" style="1"/>
    <col min="4" max="4" width="17.8888888888889" style="1" customWidth="1"/>
    <col min="5" max="5" width="8.88888888888889" style="1"/>
    <col min="6" max="6" width="7" style="1" customWidth="1"/>
    <col min="7" max="7" width="6.55555555555556" style="1" customWidth="1"/>
    <col min="8" max="8" width="5.88888888888889" style="1" customWidth="1"/>
    <col min="9" max="9" width="5.77777777777778" style="2" customWidth="1"/>
    <col min="10" max="14" width="5.77777777777778" style="1" customWidth="1"/>
    <col min="15" max="15" width="8.88888888888889" style="1"/>
    <col min="16" max="16" width="7.88888888888889" style="1" customWidth="1"/>
    <col min="17" max="17" width="7.33333333333333" style="1" customWidth="1"/>
    <col min="18" max="18" width="7.22222222222222" style="1" customWidth="1"/>
    <col min="19" max="16314" width="8.88888888888889" style="1"/>
    <col min="16315" max="16384" width="8.88888888888889" style="3"/>
  </cols>
  <sheetData>
    <row r="1" s="1" customFormat="1" ht="30.6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spans="1:1638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11"/>
      <c r="J2" s="6"/>
      <c r="K2" s="6"/>
      <c r="L2" s="6"/>
      <c r="M2" s="6"/>
      <c r="N2" s="6"/>
      <c r="O2" s="12" t="s">
        <v>8</v>
      </c>
      <c r="P2" s="12" t="s">
        <v>9</v>
      </c>
      <c r="Q2" s="14" t="s">
        <v>10</v>
      </c>
      <c r="R2" s="5" t="s">
        <v>11</v>
      </c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spans="1:16384">
      <c r="A3" s="5"/>
      <c r="B3" s="6"/>
      <c r="C3" s="5"/>
      <c r="D3" s="5"/>
      <c r="E3" s="5"/>
      <c r="F3" s="5"/>
      <c r="G3" s="5"/>
      <c r="H3" s="7" t="s">
        <v>12</v>
      </c>
      <c r="I3" s="7" t="s">
        <v>13</v>
      </c>
      <c r="J3" s="7"/>
      <c r="K3" s="7"/>
      <c r="L3" s="7"/>
      <c r="M3" s="7"/>
      <c r="N3" s="13" t="s">
        <v>14</v>
      </c>
      <c r="O3" s="12"/>
      <c r="P3" s="12"/>
      <c r="Q3" s="14"/>
      <c r="R3" s="5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spans="1:16384">
      <c r="A4" s="5"/>
      <c r="B4" s="6"/>
      <c r="C4" s="5"/>
      <c r="D4" s="5"/>
      <c r="E4" s="5"/>
      <c r="F4" s="5" t="s">
        <v>15</v>
      </c>
      <c r="G4" s="5" t="s">
        <v>16</v>
      </c>
      <c r="H4" s="7"/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13"/>
      <c r="O4" s="12"/>
      <c r="P4" s="12"/>
      <c r="Q4" s="14"/>
      <c r="R4" s="5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ht="92" customHeight="1" spans="1:16322">
      <c r="A5" s="8">
        <v>1</v>
      </c>
      <c r="B5" s="9" t="s">
        <v>22</v>
      </c>
      <c r="C5" s="9" t="s">
        <v>23</v>
      </c>
      <c r="D5" s="10" t="s">
        <v>24</v>
      </c>
      <c r="E5" s="8" t="s">
        <v>25</v>
      </c>
      <c r="F5" s="8" t="s">
        <v>26</v>
      </c>
      <c r="G5" s="8" t="s">
        <v>27</v>
      </c>
      <c r="H5" s="8">
        <v>50</v>
      </c>
      <c r="I5" s="8"/>
      <c r="J5" s="8"/>
      <c r="K5" s="8"/>
      <c r="L5" s="8"/>
      <c r="M5" s="8"/>
      <c r="N5" s="8">
        <v>50</v>
      </c>
      <c r="O5" s="8" t="s">
        <v>25</v>
      </c>
      <c r="P5" s="8" t="s">
        <v>28</v>
      </c>
      <c r="Q5" s="8" t="s">
        <v>29</v>
      </c>
      <c r="R5" s="8" t="s">
        <v>30</v>
      </c>
      <c r="XCM5" s="15"/>
      <c r="XCN5" s="15"/>
      <c r="XCO5" s="15"/>
      <c r="XCP5" s="15"/>
      <c r="XCQ5" s="15"/>
      <c r="XCR5" s="15"/>
      <c r="XCS5" s="15"/>
      <c r="XCT5" s="15"/>
    </row>
    <row r="6" ht="216" customHeight="1" spans="1:18">
      <c r="A6" s="8">
        <v>2</v>
      </c>
      <c r="B6" s="9" t="s">
        <v>22</v>
      </c>
      <c r="C6" s="9" t="s">
        <v>31</v>
      </c>
      <c r="D6" s="10" t="s">
        <v>32</v>
      </c>
      <c r="E6" s="8" t="s">
        <v>25</v>
      </c>
      <c r="F6" s="8" t="s">
        <v>33</v>
      </c>
      <c r="G6" s="8"/>
      <c r="H6" s="8">
        <f>I6+N6</f>
        <v>1000</v>
      </c>
      <c r="I6" s="8">
        <f>J6+K6+L6+M6</f>
        <v>943.5</v>
      </c>
      <c r="J6" s="8">
        <f>113+50</f>
        <v>163</v>
      </c>
      <c r="K6" s="8">
        <f>210-50</f>
        <v>160</v>
      </c>
      <c r="L6" s="8">
        <v>620.5</v>
      </c>
      <c r="M6" s="8"/>
      <c r="N6" s="8">
        <v>56.5</v>
      </c>
      <c r="O6" s="8" t="s">
        <v>25</v>
      </c>
      <c r="P6" s="8" t="s">
        <v>34</v>
      </c>
      <c r="Q6" s="8" t="s">
        <v>35</v>
      </c>
      <c r="R6" s="8" t="s">
        <v>36</v>
      </c>
    </row>
    <row r="7" s="2" customFormat="1" ht="93" customHeight="1" spans="1:16322">
      <c r="A7" s="8">
        <v>3</v>
      </c>
      <c r="B7" s="9" t="s">
        <v>37</v>
      </c>
      <c r="C7" s="9" t="s">
        <v>38</v>
      </c>
      <c r="D7" s="10" t="s">
        <v>39</v>
      </c>
      <c r="E7" s="8" t="s">
        <v>25</v>
      </c>
      <c r="F7" s="8" t="s">
        <v>33</v>
      </c>
      <c r="G7" s="8"/>
      <c r="H7" s="8">
        <f>I7+N7</f>
        <v>50</v>
      </c>
      <c r="I7" s="8">
        <f>J7+K7+L7+M7</f>
        <v>50</v>
      </c>
      <c r="J7" s="8">
        <v>10</v>
      </c>
      <c r="K7" s="8">
        <v>40</v>
      </c>
      <c r="L7" s="8"/>
      <c r="M7" s="8"/>
      <c r="N7" s="8"/>
      <c r="O7" s="8" t="s">
        <v>25</v>
      </c>
      <c r="P7" s="8" t="s">
        <v>40</v>
      </c>
      <c r="Q7" s="8" t="s">
        <v>41</v>
      </c>
      <c r="R7" s="8"/>
      <c r="XCM7" s="15"/>
      <c r="XCN7" s="15"/>
      <c r="XCO7" s="15"/>
      <c r="XCP7" s="15"/>
      <c r="XCQ7" s="15"/>
      <c r="XCR7" s="15"/>
      <c r="XCS7" s="15"/>
      <c r="XCT7" s="15"/>
    </row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5">
    <mergeCell ref="A1:R1"/>
    <mergeCell ref="H2:N2"/>
    <mergeCell ref="I3:M3"/>
    <mergeCell ref="A2:A4"/>
    <mergeCell ref="B2:B4"/>
    <mergeCell ref="C2:C4"/>
    <mergeCell ref="D2:D4"/>
    <mergeCell ref="E2:E4"/>
    <mergeCell ref="H3:H4"/>
    <mergeCell ref="N3:N4"/>
    <mergeCell ref="O2:O4"/>
    <mergeCell ref="P2:P4"/>
    <mergeCell ref="Q2:Q4"/>
    <mergeCell ref="R2:R4"/>
    <mergeCell ref="F2:G3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2021-09-26T08:03:23Z</dcterms:created>
  <dcterms:modified xsi:type="dcterms:W3CDTF">2021-09-26T08:17:44Z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48BE3EB790624D81A5441CFC323A4EFE</vt:lpwstr>
  </property>
  <property fmtid="{D5CDD505-2E9C-101B-9397-08002B2CF9AE}" pid="3" name="KSOProductBuildVer">
    <vt:lpwstr>2052-11.1.0.10938</vt:lpwstr>
  </property>
</Properties>
</file>