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库汇总表" sheetId="21" r:id="rId1"/>
    <sheet name="项目库明细表" sheetId="20" r:id="rId2"/>
  </sheets>
  <definedNames>
    <definedName name="_xlnm._FilterDatabase" localSheetId="1" hidden="1">项目库明细表!$A$5:$JJ$422</definedName>
    <definedName name="_xlnm.Print_Titles" localSheetId="0">项目库汇总表!$4:$5</definedName>
    <definedName name="_xlnm.Print_Titles" localSheetId="1">项目库明细表!$3:$5</definedName>
    <definedName name="_xlnm._FilterDatabase" localSheetId="0" hidden="1">项目库汇总表!$A$6:$M$64</definedName>
  </definedNames>
  <calcPr calcId="144525"/>
</workbook>
</file>

<file path=xl/sharedStrings.xml><?xml version="1.0" encoding="utf-8"?>
<sst xmlns="http://schemas.openxmlformats.org/spreadsheetml/2006/main" count="5909" uniqueCount="1633">
  <si>
    <t>表1</t>
  </si>
  <si>
    <t>汉阴县2022年度县级巩固拓展脱贫攻坚成果和乡村振兴项目库汇总表</t>
  </si>
  <si>
    <t>填报单位（盖章）：</t>
  </si>
  <si>
    <t>序号</t>
  </si>
  <si>
    <t>项目类型</t>
  </si>
  <si>
    <t>项目个数</t>
  </si>
  <si>
    <t>项目预算总投资</t>
  </si>
  <si>
    <t>合计</t>
  </si>
  <si>
    <t>1.财政衔接补助资金</t>
  </si>
  <si>
    <t>2.其他财政资金</t>
  </si>
  <si>
    <t>3.地方债务资金</t>
  </si>
  <si>
    <t>4.易地扶贫搬迁资金</t>
  </si>
  <si>
    <t>5.定点帮扶资金</t>
  </si>
  <si>
    <t>6.东西部协作资金</t>
  </si>
  <si>
    <t>7.社会捐赠资金</t>
  </si>
  <si>
    <t>8.银行贷款资金</t>
  </si>
  <si>
    <t>9.群众自筹</t>
  </si>
  <si>
    <t>总计</t>
  </si>
  <si>
    <t>一、产业扶贫</t>
  </si>
  <si>
    <t>1.种植养殖加工服务</t>
  </si>
  <si>
    <t>2.休闲农业与乡村旅游</t>
  </si>
  <si>
    <t>3.光伏项目</t>
  </si>
  <si>
    <t>4.生态扶贫项目</t>
  </si>
  <si>
    <t>5.其他</t>
  </si>
  <si>
    <t>二、就业扶贫</t>
  </si>
  <si>
    <t>1.外出务工补助</t>
  </si>
  <si>
    <t>2.就业创业补助</t>
  </si>
  <si>
    <t>3.就业创业培训</t>
  </si>
  <si>
    <t>4.技能培训</t>
  </si>
  <si>
    <t>5.脱贫村创业致富带头人</t>
  </si>
  <si>
    <t>6.扶贫车间</t>
  </si>
  <si>
    <t>三、公益岗位</t>
  </si>
  <si>
    <t>公益岗位</t>
  </si>
  <si>
    <t>四、教育扶贫</t>
  </si>
  <si>
    <t>1.享受“雨露计划”职业教育补助</t>
  </si>
  <si>
    <t>2.脱贫村创业致富带头人创业培训</t>
  </si>
  <si>
    <t>3.其他教育扶贫</t>
  </si>
  <si>
    <t>五、健康扶贫</t>
  </si>
  <si>
    <t>1.参加城乡居民基本医疗保险</t>
  </si>
  <si>
    <t>2.参加大病保险</t>
  </si>
  <si>
    <t>3.接受医疗救助</t>
  </si>
  <si>
    <t>4.参加其他补充医疗保险</t>
  </si>
  <si>
    <t>5.参加意外保险</t>
  </si>
  <si>
    <t>6.接受大病（地方病）救治</t>
  </si>
  <si>
    <t>六、危房改造</t>
  </si>
  <si>
    <t>农村危房改造</t>
  </si>
  <si>
    <t>七、金融扶贫</t>
  </si>
  <si>
    <t>1.扶贫小额贷款贴息</t>
  </si>
  <si>
    <t>2.扶贫龙头企业合作社等经营主体贷款贴息</t>
  </si>
  <si>
    <t>3.产业保险</t>
  </si>
  <si>
    <t>4.扶贫小额信贷风险补偿金</t>
  </si>
  <si>
    <t>八、生活条件改善</t>
  </si>
  <si>
    <t>1.入户路改造</t>
  </si>
  <si>
    <t>2.解决安全饮水</t>
  </si>
  <si>
    <t>3.厨房厕所圈舍等改造</t>
  </si>
  <si>
    <t>九、综合保障性扶贫</t>
  </si>
  <si>
    <t>1.享受农村居民最低生活保障</t>
  </si>
  <si>
    <t>2.享受特困人员救助供养</t>
  </si>
  <si>
    <t>3.参加城乡居民基本养老保险</t>
  </si>
  <si>
    <t>4.接受留守关爱服务</t>
  </si>
  <si>
    <t>5.接受临时救助</t>
  </si>
  <si>
    <t>十、村基础设施</t>
  </si>
  <si>
    <t>1.通村、组路道路硬化及护栏</t>
  </si>
  <si>
    <t>2.通生产用电</t>
  </si>
  <si>
    <t>3.通生活用电</t>
  </si>
  <si>
    <t>4.光纤宽带接入</t>
  </si>
  <si>
    <t>5.产业路</t>
  </si>
  <si>
    <t>6.小型农田水利设施</t>
  </si>
  <si>
    <t>7.其他</t>
  </si>
  <si>
    <t>十一、村公共服务</t>
  </si>
  <si>
    <t>1.规划保留的村小学改造</t>
  </si>
  <si>
    <t>2.标准化卫生室</t>
  </si>
  <si>
    <t>3.幼儿园建设</t>
  </si>
  <si>
    <t>4.村级文化活动广场</t>
  </si>
  <si>
    <t>十二、项目管理费</t>
  </si>
  <si>
    <t>表2</t>
  </si>
  <si>
    <t xml:space="preserve">汉阴县2022年度县级巩固拓展脱贫攻坚成果和乡村振兴项目库明细表 </t>
  </si>
  <si>
    <t>项目名称
（自定义名称）</t>
  </si>
  <si>
    <t>项目摘要
（建设内容及规模）</t>
  </si>
  <si>
    <t>项目实施地点</t>
  </si>
  <si>
    <t>规划年度</t>
  </si>
  <si>
    <t>主管
单位</t>
  </si>
  <si>
    <t>项目
负责
人</t>
  </si>
  <si>
    <t>联系电话</t>
  </si>
  <si>
    <t>项目预算总投资（万元）</t>
  </si>
  <si>
    <t>项目
归属</t>
  </si>
  <si>
    <t>是否纳入年度项目实施计划</t>
  </si>
  <si>
    <t>是否“脱贫村提升工程”</t>
  </si>
  <si>
    <t>是否资产收益扶贫</t>
  </si>
  <si>
    <t>是否增加村集体收入</t>
  </si>
  <si>
    <t>是否易地搬迁后扶项目</t>
  </si>
  <si>
    <t>直接受益
脱贫人口</t>
  </si>
  <si>
    <t>受益总人口</t>
  </si>
  <si>
    <t>带贫减贫机制</t>
  </si>
  <si>
    <t>绩效目标</t>
  </si>
  <si>
    <t>备注</t>
  </si>
  <si>
    <t>请勿删除</t>
  </si>
  <si>
    <t>镇</t>
  </si>
  <si>
    <t>村</t>
  </si>
  <si>
    <t>其中：财政衔接补助资金</t>
  </si>
  <si>
    <t>其中：除财政衔接补助资金外的资金</t>
  </si>
  <si>
    <t>新建</t>
  </si>
  <si>
    <t>2018年</t>
  </si>
  <si>
    <t>解决“两不愁三保障”项目</t>
  </si>
  <si>
    <t>是</t>
  </si>
  <si>
    <t>小计</t>
  </si>
  <si>
    <t>中央</t>
  </si>
  <si>
    <t>省级</t>
  </si>
  <si>
    <t>市级</t>
  </si>
  <si>
    <t>县级</t>
  </si>
  <si>
    <t>1.其他财政资金</t>
  </si>
  <si>
    <t>2.地方债务资金</t>
  </si>
  <si>
    <t>3.易地扶贫搬迁资金</t>
  </si>
  <si>
    <t>4.定点帮扶资金</t>
  </si>
  <si>
    <t>5.东西部协作资金</t>
  </si>
  <si>
    <t>6.社会捐赠资金</t>
  </si>
  <si>
    <t>7.银行贷款资金</t>
  </si>
  <si>
    <t>8.自筹</t>
  </si>
  <si>
    <t>户数
(户)</t>
  </si>
  <si>
    <t>人数
（人）</t>
  </si>
  <si>
    <t>续建</t>
  </si>
  <si>
    <t>2019年</t>
  </si>
  <si>
    <t>巩固提升项目</t>
  </si>
  <si>
    <t>否</t>
  </si>
  <si>
    <t>总 计</t>
  </si>
  <si>
    <t>2020年</t>
  </si>
  <si>
    <t>2021年</t>
  </si>
  <si>
    <t>1</t>
  </si>
  <si>
    <t>2022年汉阴县城关镇赵家河村脆李产业园管护项目</t>
  </si>
  <si>
    <t>管护提升产业园2000亩</t>
  </si>
  <si>
    <t>城关镇</t>
  </si>
  <si>
    <t>赵家河村</t>
  </si>
  <si>
    <t>2022年</t>
  </si>
  <si>
    <t>谢守林</t>
  </si>
  <si>
    <t>集体经济主体带动</t>
  </si>
  <si>
    <t>主体带动脱贫户发展产业稳定增收，通过入社务工，增加收入，资产收益分红等形式，预计带动172名脱贫人口。</t>
  </si>
  <si>
    <t>2</t>
  </si>
  <si>
    <t>2022年汉阴县城关镇中堰村帮鸿生态农民专业合作社种植产业发展</t>
  </si>
  <si>
    <t>300亩黄桃种植，150亩脆李，30亩精品观赏采摘园</t>
  </si>
  <si>
    <t>中堰村</t>
  </si>
  <si>
    <t>邓超</t>
  </si>
  <si>
    <t xml:space="preserve">是 </t>
  </si>
  <si>
    <t>土地流转</t>
  </si>
  <si>
    <t>整合土地资源，带动村民务工，为村民增收，预计36名脱贫人口增收。</t>
  </si>
  <si>
    <t>3</t>
  </si>
  <si>
    <t>2022年汉阴县城关镇前进村壮大集体经济产业发展项目</t>
  </si>
  <si>
    <t>新扩建猕猴桃500亩、蜂糖李300亩，管护提升产业园1500亩。</t>
  </si>
  <si>
    <t>前进村</t>
  </si>
  <si>
    <t>吴登平</t>
  </si>
  <si>
    <t>主体带动脱贫户发展产业稳定增收，通过入社务工，土地流转、资产收益分红等形式，预计带动602户群众</t>
  </si>
  <si>
    <t>4</t>
  </si>
  <si>
    <t>2022年汉阴县城关镇平安村拐枣产业园管护提升项目</t>
  </si>
  <si>
    <t>管护提升拐枣产业园1200亩</t>
  </si>
  <si>
    <t>平安村</t>
  </si>
  <si>
    <t>文尚利</t>
  </si>
  <si>
    <t>主体带动脱贫户发展产业稳定增收，通过入社务工，土地流转、资产收益分红等形式，带动村民增收</t>
  </si>
  <si>
    <t>5</t>
  </si>
  <si>
    <t>2022年汉阴县城关镇月河村月兴农民种植专业合作产业园新扩园项目</t>
  </si>
  <si>
    <t>扩建蜂糖李种植200亩，管护提升产业园500亩。</t>
  </si>
  <si>
    <t>月河村</t>
  </si>
  <si>
    <t>沈虹</t>
  </si>
  <si>
    <t>15309150278</t>
  </si>
  <si>
    <t>带动本村村民及易地搬迁已脱贫贫困户分红、土地流转、劳务</t>
  </si>
  <si>
    <t>6</t>
  </si>
  <si>
    <t>2022年汉阴县城关镇草桥村标准化养鸡场</t>
  </si>
  <si>
    <t>新建1250平米蛋鸡养殖鸡舍、养殖蛋鸡25000只、</t>
  </si>
  <si>
    <t>草桥村</t>
  </si>
  <si>
    <t>李垂宝</t>
  </si>
  <si>
    <t>主体带动脱贫户发展产业稳定增收，通过入社务工，增加收入，资产收益分红等形式。</t>
  </si>
  <si>
    <t>7</t>
  </si>
  <si>
    <t>2022年平梁镇石门寺村蚕桑管护项目</t>
  </si>
  <si>
    <t>蚕桑1070亩管护费及土地流转费用、蚕桑施肥67吨</t>
  </si>
  <si>
    <t>平梁镇</t>
  </si>
  <si>
    <t>石门寺村</t>
  </si>
  <si>
    <t>欧波</t>
  </si>
  <si>
    <t>群众通过合作社务工，增加脱贫户收入，防止贫困户返贫</t>
  </si>
  <si>
    <t>群众通过合作社务工，人均增收1000元</t>
  </si>
  <si>
    <t>8</t>
  </si>
  <si>
    <t>2022年平梁镇界牌村老茶园改造</t>
  </si>
  <si>
    <t>改造100亩</t>
  </si>
  <si>
    <t>界牌村</t>
  </si>
  <si>
    <t>收入稳定增长1000元以上，满意度提升</t>
  </si>
  <si>
    <t>9</t>
  </si>
  <si>
    <t>2022年平梁镇兴隆佳苑蚕桑采摘体验园</t>
  </si>
  <si>
    <t>新建30亩</t>
  </si>
  <si>
    <t>兴隆佳苑社区</t>
  </si>
  <si>
    <t>群众直接参与、直接受益，带动受益群众经济发展</t>
  </si>
  <si>
    <t>改善产业结构，人均收入增收1000元以上，提升满意度</t>
  </si>
  <si>
    <t>10</t>
  </si>
  <si>
    <t>2022年平梁镇兴隆佳苑小菜园工程</t>
  </si>
  <si>
    <t xml:space="preserve"> 社区周边小菜园改造50亩</t>
  </si>
  <si>
    <t>群众直接参与、直接受益，带动受益群众生产发展</t>
  </si>
  <si>
    <t>解决群众生活难题，促使安居乐业</t>
  </si>
  <si>
    <t>11</t>
  </si>
  <si>
    <t>2022年双乳镇三同村拐枣产业园</t>
  </si>
  <si>
    <t>扩建及管护100亩精品拐枣示范园。</t>
  </si>
  <si>
    <t>双乳镇</t>
  </si>
  <si>
    <t>三同村</t>
  </si>
  <si>
    <t>双乳镇人民政府</t>
  </si>
  <si>
    <t>杨波</t>
  </si>
  <si>
    <t>13891583696</t>
  </si>
  <si>
    <t>土地流转，务工</t>
  </si>
  <si>
    <t>通过项目实施，能流转土地100余亩，增加就业岗位20余个，辐射带动周边群众200余人就近务工就业，增加家庭收入。</t>
  </si>
  <si>
    <t>12</t>
  </si>
  <si>
    <t>2022年双乳镇江河村小龙虾产业园及基础配套设施建设项目</t>
  </si>
  <si>
    <t>扩建小龙虾50亩，新建抽水管道110的加厚管道800米，集水井1座，配电室1座，动力线500米。</t>
  </si>
  <si>
    <t>江河村</t>
  </si>
  <si>
    <t>通过项目实施，新增流转土地50余亩，项目实施带动务工预计50余人，带动周边群众360余人就业增收。</t>
  </si>
  <si>
    <t>13</t>
  </si>
  <si>
    <t>2022年双乳镇双乳村小龙虾产业园</t>
  </si>
  <si>
    <t>新建小龙虾产业园100亩，引进优良小龙虾品种1种，进行养殖技能培训30人次，加强日常虾塘维护和管理。</t>
  </si>
  <si>
    <t>双乳村</t>
  </si>
  <si>
    <t>通过项目实施，新增土地流转100余亩，劳动技能培训预计30人次，带动周边群众500余人就近就业增收。</t>
  </si>
  <si>
    <t>14</t>
  </si>
  <si>
    <t>2022年双乳镇双乳村千亩荷塘品种培优、品质提升项目</t>
  </si>
  <si>
    <t>对300余亩荷塘莲品种进行更换，对500余亩老旧虾塘进行新品种引进和新技术改造提升。</t>
  </si>
  <si>
    <t>务工</t>
  </si>
  <si>
    <t>通过项目实施，能带动周边800余名群众就近就业和务工，项目实施后能提升千亩荷塘整体景观品质和经济效益。</t>
  </si>
  <si>
    <t>15</t>
  </si>
  <si>
    <t>2022年双乳镇南窑村蚕桑产业园产业发展配套设施</t>
  </si>
  <si>
    <t>老桑园改造200亩（含土地流转),新建标准化蚕室600平方米，新建烘茧灶1座，购置省力化养蚕设备。</t>
  </si>
  <si>
    <t>南窑村</t>
  </si>
  <si>
    <t xml:space="preserve">通过项目实施，增加集体收益，带动村内剩余劳动力900余人务工，带动50余户农户通过蚕桑养殖增加收入。
</t>
  </si>
  <si>
    <t>16</t>
  </si>
  <si>
    <t>2022年漩涡镇三塘村猕猴桃产业管护项目</t>
  </si>
  <si>
    <t>200亩猕猴桃管护、施肥、除草等</t>
  </si>
  <si>
    <t>漩涡镇</t>
  </si>
  <si>
    <t>三塘村</t>
  </si>
  <si>
    <t>沈俭</t>
  </si>
  <si>
    <t>13891513356</t>
  </si>
  <si>
    <t>鼓励群众到合作社务工，增加收入</t>
  </si>
  <si>
    <t>每年户均500元以上</t>
  </si>
  <si>
    <t>17</t>
  </si>
  <si>
    <t>2022年漩涡镇龙泉村猕猴桃产业管护项目</t>
  </si>
  <si>
    <t>300亩猕猴桃管护、施肥、除草等</t>
  </si>
  <si>
    <t>龙泉村</t>
  </si>
  <si>
    <t>18</t>
  </si>
  <si>
    <t>2022年漩涡镇龙泉村油茶产业园管护项目</t>
  </si>
  <si>
    <t>1450亩茶园管护、施肥、除草等</t>
  </si>
  <si>
    <t>19</t>
  </si>
  <si>
    <t>2022年漩涡镇鳌头村油茶产业园管护项目</t>
  </si>
  <si>
    <t>550亩茶园管护、施肥、除草等</t>
  </si>
  <si>
    <t>鳌头村</t>
  </si>
  <si>
    <t>20</t>
  </si>
  <si>
    <t>2022年漩涡镇上七村油茶产业园管护项目</t>
  </si>
  <si>
    <t>850亩茶园管护、施肥、除草等</t>
  </si>
  <si>
    <t>上七村</t>
  </si>
  <si>
    <t>21</t>
  </si>
  <si>
    <t>2022年漩涡镇茨沟村茶叶产业园管护项目</t>
  </si>
  <si>
    <t>500亩茶园管护、施肥、除草等</t>
  </si>
  <si>
    <t>茨沟村</t>
  </si>
  <si>
    <t>22</t>
  </si>
  <si>
    <t>2022年漩涡镇龙泉村茶叶产业园管护项目</t>
  </si>
  <si>
    <t>23</t>
  </si>
  <si>
    <t>2022年漩涡镇朝阳村茶叶产业园管护项目</t>
  </si>
  <si>
    <t>2500亩茶园管护、施肥、除草等</t>
  </si>
  <si>
    <t>朝阳村</t>
  </si>
  <si>
    <t>24</t>
  </si>
  <si>
    <t>2022年漩涡镇大涨河村茶叶产业园管护项目</t>
  </si>
  <si>
    <t>3120亩茶园管护、施肥、除草等</t>
  </si>
  <si>
    <t>大涨河村</t>
  </si>
  <si>
    <t>25</t>
  </si>
  <si>
    <t>2022年漩涡镇东河村茶叶产业园管护项目</t>
  </si>
  <si>
    <t>1710亩茶园管护、施肥、除草等</t>
  </si>
  <si>
    <t>东河村</t>
  </si>
  <si>
    <t>26</t>
  </si>
  <si>
    <t>2022年漩涡镇发扬村茶叶产业园管护项目</t>
  </si>
  <si>
    <t>1370亩茶园管护、施肥、除草等</t>
  </si>
  <si>
    <t>发扬村</t>
  </si>
  <si>
    <t>27</t>
  </si>
  <si>
    <t>2022年漩涡镇金星村茶叶产业园管护项目</t>
  </si>
  <si>
    <t>3880亩茶园管护、施肥、除草等</t>
  </si>
  <si>
    <t>金星村</t>
  </si>
  <si>
    <t>28</t>
  </si>
  <si>
    <t>2022年漩涡镇联合村茶叶产业园管护项目</t>
  </si>
  <si>
    <t>1670亩茶园管护、施肥、除草等</t>
  </si>
  <si>
    <t>联合村</t>
  </si>
  <si>
    <t>29</t>
  </si>
  <si>
    <t>2022年漩涡镇群英村茶叶产业园管护项目</t>
  </si>
  <si>
    <t>2930亩茶园管护、施肥、除草等</t>
  </si>
  <si>
    <t>群英村</t>
  </si>
  <si>
    <t>30</t>
  </si>
  <si>
    <t>2022年漩涡镇三塘村茶叶产业园管护项目</t>
  </si>
  <si>
    <t>1650亩茶园管护、施肥、除草等</t>
  </si>
  <si>
    <t>31</t>
  </si>
  <si>
    <t>2022年漩涡镇双河村茶叶产业园管护项目</t>
  </si>
  <si>
    <t>双河村</t>
  </si>
  <si>
    <t>32</t>
  </si>
  <si>
    <t>2022年漩涡镇塔岭村茶叶产业园管护项目</t>
  </si>
  <si>
    <t>2050亩茶园管护、施肥、除草等</t>
  </si>
  <si>
    <t>塔岭村</t>
  </si>
  <si>
    <t>33</t>
  </si>
  <si>
    <t>2022年漩涡镇田凤村茶叶产业园管护项目</t>
  </si>
  <si>
    <t>田凤村</t>
  </si>
  <si>
    <t>34</t>
  </si>
  <si>
    <t>2022年漩涡镇田堰村茶叶产业园管护项目</t>
  </si>
  <si>
    <t>1400亩茶园管护、施肥、除草等</t>
  </si>
  <si>
    <t>田堰村</t>
  </si>
  <si>
    <t>35</t>
  </si>
  <si>
    <t>2022年漩涡镇渭河村茶叶产业园管护项目</t>
  </si>
  <si>
    <t>1150亩茶园管护、施肥、除草等</t>
  </si>
  <si>
    <t>渭河村</t>
  </si>
  <si>
    <t>36</t>
  </si>
  <si>
    <t>2022年漩涡镇堰坪村茶叶产业园管护项目</t>
  </si>
  <si>
    <t>2180亩茶园管护、施肥、除草等</t>
  </si>
  <si>
    <t>堰坪村</t>
  </si>
  <si>
    <t>37</t>
  </si>
  <si>
    <t>2022年漩涡镇中银村茶叶产业园管护项目</t>
  </si>
  <si>
    <t>1600亩茶园管护、施肥、除草等</t>
  </si>
  <si>
    <t>中银村</t>
  </si>
  <si>
    <t>38</t>
  </si>
  <si>
    <t>2022年漩涡镇梓中村茶叶产业园管护项目</t>
  </si>
  <si>
    <t>1410亩茶园管护、施肥、除草等</t>
  </si>
  <si>
    <t>梓中村</t>
  </si>
  <si>
    <t>39</t>
  </si>
  <si>
    <t>汉阳镇金红村2022年茶园生物防治项目</t>
  </si>
  <si>
    <t>600亩茶园生物防治</t>
  </si>
  <si>
    <t>汉阳镇</t>
  </si>
  <si>
    <t>金红村</t>
  </si>
  <si>
    <t>汉阳镇人民政府</t>
  </si>
  <si>
    <t>许志苗</t>
  </si>
  <si>
    <t>劳务务工</t>
  </si>
  <si>
    <t>茶园管护600亩，通过务工，带动90户脱贫户增收</t>
  </si>
  <si>
    <t>40</t>
  </si>
  <si>
    <t>汉阳镇金红村2022年油茶管护项目</t>
  </si>
  <si>
    <t>油茶园管护300亩</t>
  </si>
  <si>
    <t>油茶园管护300亩，通过务工，带动56户脱贫户增收</t>
  </si>
  <si>
    <t>41</t>
  </si>
  <si>
    <t>汉阳镇金红村2022年油葵种植项目</t>
  </si>
  <si>
    <t>村集体发展产业种植油葵200亩</t>
  </si>
  <si>
    <t>村集体发展产业种植油葵300亩，通过务工带动75户脱贫户增收</t>
  </si>
  <si>
    <t>42</t>
  </si>
  <si>
    <t>汉阳镇金红村2022年羊肚菌种植项目</t>
  </si>
  <si>
    <t>村集体发展产业种植羊肚菌10亩</t>
  </si>
  <si>
    <t>村集体发展产业种植羊肚菌10亩，通过务工带动20户脱贫户增收</t>
  </si>
  <si>
    <t>43</t>
  </si>
  <si>
    <t>汉阳镇笔架村2022年茶园管理项目</t>
  </si>
  <si>
    <t>茶园管护700亩</t>
  </si>
  <si>
    <t>笔架村</t>
  </si>
  <si>
    <t>务工、分红</t>
  </si>
  <si>
    <t>茶园管护700亩，带动40户实现增收</t>
  </si>
  <si>
    <t>44</t>
  </si>
  <si>
    <t>汉阳镇笔架村2022年羊肚菌种植项目</t>
  </si>
  <si>
    <t>羊肚菌种植15亩</t>
  </si>
  <si>
    <t>羊肚菌种植15亩，带动40户实现增收</t>
  </si>
  <si>
    <t>45</t>
  </si>
  <si>
    <t>汉阳镇交通村2022年茶园管护项目</t>
  </si>
  <si>
    <t>1、2、7、8组茶园管护550亩(日常除草施肥）</t>
  </si>
  <si>
    <t>交通村</t>
  </si>
  <si>
    <t>劳动就业</t>
  </si>
  <si>
    <t>茶园管护550亩，通过务工带动164户脱贫户增收</t>
  </si>
  <si>
    <t>46</t>
  </si>
  <si>
    <t>汉阳镇松林村2022年蜂糖李园种植项目</t>
  </si>
  <si>
    <t>新建蜂糖李园450亩及李园管护</t>
  </si>
  <si>
    <t>松林村</t>
  </si>
  <si>
    <t>入股分红、土地流转、劳务务工</t>
  </si>
  <si>
    <t>松林村股份经济合作社新建蜂糖李园450亩及李园管护，通过务工带动40余户脱贫户增收</t>
  </si>
  <si>
    <t>47</t>
  </si>
  <si>
    <t>汉阳镇松林村2022年“三个一”合作社茶园防草设施项目</t>
  </si>
  <si>
    <t>实施500亩茶园防草设施</t>
  </si>
  <si>
    <t>入股分红、劳务务工</t>
  </si>
  <si>
    <t>通过务工带动40余户脱贫户增收</t>
  </si>
  <si>
    <t>48</t>
  </si>
  <si>
    <t>汉阳镇松林村2022年茶园改造项目</t>
  </si>
  <si>
    <t>老茶园改造200亩</t>
  </si>
  <si>
    <t>老茶园改造200亩带动30余户脱贫户增收</t>
  </si>
  <si>
    <t>49</t>
  </si>
  <si>
    <t>汉阳镇白庙村2022年茶园生物防治项目</t>
  </si>
  <si>
    <t>650亩茶园虫害生物防治</t>
  </si>
  <si>
    <t>白庙村</t>
  </si>
  <si>
    <t>茶园管护650亩，通过务工带动150余户贫困增收，建成高效产出茶园</t>
  </si>
  <si>
    <t>50</t>
  </si>
  <si>
    <t>汉阳镇磨坝村2022年茶园管护项目</t>
  </si>
  <si>
    <t>500亩茶园除草、病虫害生物防治</t>
  </si>
  <si>
    <t>磨坝村</t>
  </si>
  <si>
    <t>茶园管护500亩，带动30户脱贫户务工增收</t>
  </si>
  <si>
    <t>51</t>
  </si>
  <si>
    <t>汉阳镇磨坝村2022年羊肚菌种植项目</t>
  </si>
  <si>
    <t>羊肚菌种植20亩</t>
  </si>
  <si>
    <t>遗憾羊肚菌种植20亩，带动20户脱贫户务工增收</t>
  </si>
  <si>
    <t>52</t>
  </si>
  <si>
    <t>汉阳镇大坝村2022年茶园管护项目</t>
  </si>
  <si>
    <t>茶园管护500亩</t>
  </si>
  <si>
    <t>大坝村</t>
  </si>
  <si>
    <t>群众参与务工、收益分红</t>
  </si>
  <si>
    <t>通过茶园管护500亩发展产业进壮大村集体经济，实现收益分红，通过务工带动152户脱贫户受益</t>
  </si>
  <si>
    <t>53</t>
  </si>
  <si>
    <t>汉阳镇大坝村2022年香菇种植项目</t>
  </si>
  <si>
    <t>购买菌种6万袋，搭建产业大棚</t>
  </si>
  <si>
    <t>种植香菇6万袋，通过务工带动100户脱贫户增收</t>
  </si>
  <si>
    <t>54</t>
  </si>
  <si>
    <t>汉阳镇双坪村2022年新建茶园管护项目</t>
  </si>
  <si>
    <t>520亩标准化茶园管护</t>
  </si>
  <si>
    <t>双坪村</t>
  </si>
  <si>
    <t>收益分红、劳务用工</t>
  </si>
  <si>
    <t>村内520亩茶园锄草、施肥、灌溉等，带动60户脱贫户增收</t>
  </si>
  <si>
    <t>55</t>
  </si>
  <si>
    <t>汉阳镇双坪村2022年羊肚菌种植项目</t>
  </si>
  <si>
    <t>羊肚菌种植（大棚）10亩</t>
  </si>
  <si>
    <t>完善八组羊肚菌种植基地，种植羊肚菌10亩，通过务工带动20余户增收</t>
  </si>
  <si>
    <t>56</t>
  </si>
  <si>
    <t>汉阳镇鲤鱼村茶园生物防治项目</t>
  </si>
  <si>
    <t>生物防治600亩</t>
  </si>
  <si>
    <t>鲤鱼村</t>
  </si>
  <si>
    <t>带动农户务工增收、土地流转</t>
  </si>
  <si>
    <t>土地流转务工带动30户农户增收</t>
  </si>
  <si>
    <t>57</t>
  </si>
  <si>
    <t>汉阳镇长岭村2022年茶园管护项目</t>
  </si>
  <si>
    <t>汉阴县汉阳镇长岭村茶叶专业合作社1200亩茶园管护、锄草、施肥、修剪</t>
  </si>
  <si>
    <t>长岭村</t>
  </si>
  <si>
    <t>劳务用工</t>
  </si>
  <si>
    <t>茶园管护650亩，通过务工带动50余户贫困增收，建成高效产出茶园</t>
  </si>
  <si>
    <t>58</t>
  </si>
  <si>
    <t>汉阳镇泗发村2022年茶园管护项目</t>
  </si>
  <si>
    <t>汉阴县汉阳镇泗发宝山茗茶专业合作社500亩茶园管护、锄草、施肥、修剪</t>
  </si>
  <si>
    <t>泗发村</t>
  </si>
  <si>
    <t>茶园管护500亩，通过务工带动40户农户增收</t>
  </si>
  <si>
    <t>59</t>
  </si>
  <si>
    <t>汉阳镇泗发村2022年羊肚菌种植项目</t>
  </si>
  <si>
    <t>建设20个种植大棚</t>
  </si>
  <si>
    <t>劳务用工、收益分红</t>
  </si>
  <si>
    <t>通过新建大棚可增加劳务用工，发展羊肚菌产业收益壮大集体经济带动脱贫户30户务工增收</t>
  </si>
  <si>
    <t>60</t>
  </si>
  <si>
    <t>汉阳镇健康村2022年村茶园建设管护项目</t>
  </si>
  <si>
    <t>汉阴县汉阳镇健康茶专业合作社500亩茶园管护、锄草、施肥、修剪</t>
  </si>
  <si>
    <t>健康村</t>
  </si>
  <si>
    <t>土地流转、劳务务工增收</t>
  </si>
  <si>
    <t>完成茶园管护500亩，通过务工带动60户农户增收</t>
  </si>
  <si>
    <t>61</t>
  </si>
  <si>
    <t>汉阳镇健康村2022年茶园生物防治项目</t>
  </si>
  <si>
    <t>汉阴县汉阳镇健康茶专业合作社500亩茶进行生物防治</t>
  </si>
  <si>
    <t>务工增收</t>
  </si>
  <si>
    <t>确保500亩茶园无病虫害，实现原生态茶叶产品，带动脱贫户60户务工增收</t>
  </si>
  <si>
    <t>62</t>
  </si>
  <si>
    <t>汉阳镇天池村2022年茶园升级除草设施项目</t>
  </si>
  <si>
    <t xml:space="preserve"> 实施520亩茶园防草设施</t>
  </si>
  <si>
    <t>天池村</t>
  </si>
  <si>
    <t>实施520亩茶园防草设施，劳务用工带动45户增收</t>
  </si>
  <si>
    <t>63</t>
  </si>
  <si>
    <t>汉阳镇长红村2022年茶园管护项目</t>
  </si>
  <si>
    <t>1000亩茶园管护、除草、浇水、施肥、补苗等</t>
  </si>
  <si>
    <t>长红村</t>
  </si>
  <si>
    <t>茶园管护1000亩，通过务工带动120户贫困增收</t>
  </si>
  <si>
    <t>64</t>
  </si>
  <si>
    <t>汉阳镇长红村2022年茶园生物防治项目</t>
  </si>
  <si>
    <t>实施1000亩茶园生物防治</t>
  </si>
  <si>
    <t>65</t>
  </si>
  <si>
    <t>汉阳镇长新村2022年魔芋种植项目</t>
  </si>
  <si>
    <t>魔芋种植40亩</t>
  </si>
  <si>
    <t>长新村</t>
  </si>
  <si>
    <t>项目实施后，可带动本村产业发展，促进40户农户增收</t>
  </si>
  <si>
    <t>66</t>
  </si>
  <si>
    <t>汉阳镇长新村2022年茶园防虫除草项目</t>
  </si>
  <si>
    <t>长新村1、2、3、5、8组茶园防虫除草570亩</t>
  </si>
  <si>
    <t>解决农户务工增收问题</t>
  </si>
  <si>
    <t>通过建设茶园防虫除草项目，带动25户农户增收</t>
  </si>
  <si>
    <t>67</t>
  </si>
  <si>
    <t>汉阳镇交通村2022年新建草莓种植采摘园项目</t>
  </si>
  <si>
    <t>一组新建大鹏种植草莓园35亩</t>
  </si>
  <si>
    <t>劳动就业，收益分红</t>
  </si>
  <si>
    <t>种植草莓园65亩，通过务工，分红带动35户增收</t>
  </si>
  <si>
    <t>68</t>
  </si>
  <si>
    <t>2022年观音河镇合心村产业发展项目</t>
  </si>
  <si>
    <t>新建桑园50亩，中药材50亩,桑园管护200亩。</t>
  </si>
  <si>
    <t>观音河镇</t>
  </si>
  <si>
    <t>合心村</t>
  </si>
  <si>
    <t>县乡村振兴局</t>
  </si>
  <si>
    <t>方毅</t>
  </si>
  <si>
    <t>260</t>
  </si>
  <si>
    <t>698</t>
  </si>
  <si>
    <t>·、完成新建桑园50亩、中药材50亩；2、管护桑园200亩；3、受益户满意度达到98%。</t>
  </si>
  <si>
    <t>69</t>
  </si>
  <si>
    <t>2022年观音河镇进步村猕猴桃产业发展项目</t>
  </si>
  <si>
    <t>新建猕猴桃产业园区50亩</t>
  </si>
  <si>
    <t>进步村</t>
  </si>
  <si>
    <t>1、完成猕猴桃建园50亩；2、受益户满意度达到98%。</t>
  </si>
  <si>
    <t>70</t>
  </si>
  <si>
    <t>2022年观音河镇水田村猕猴桃产业园区管护项目</t>
  </si>
  <si>
    <t>500亩猕猴桃产业园后期管护</t>
  </si>
  <si>
    <t>水田村</t>
  </si>
  <si>
    <t>通过主体带动增加收入</t>
  </si>
  <si>
    <t>71</t>
  </si>
  <si>
    <t>2022年观音河镇义兴村猕猴桃园区管护项目</t>
  </si>
  <si>
    <t>400亩猕猴桃产业园管护</t>
  </si>
  <si>
    <t>义兴村</t>
  </si>
  <si>
    <t>1、完成400亩猕猴桃园区管护；2、受益户满意度达到98%。</t>
  </si>
  <si>
    <t>72</t>
  </si>
  <si>
    <t>2022年观音河镇中坪村蚕桑产业发展项目</t>
  </si>
  <si>
    <t>中坪村九组栽桑200亩、建蚕室800㎡</t>
  </si>
  <si>
    <t>中坪村</t>
  </si>
  <si>
    <t>74</t>
  </si>
  <si>
    <t>1、完成栽植蚕桑200亩，新建蚕室800㎡；2、受益户满意度达到98%。</t>
  </si>
  <si>
    <t>73</t>
  </si>
  <si>
    <t>2022年观音河镇观音河村猕猴桃产业发展项目</t>
  </si>
  <si>
    <t>管护猕猴桃园300亩</t>
  </si>
  <si>
    <t>观音河村</t>
  </si>
  <si>
    <t>1、管护猕猴桃300亩；2、受益户满意度达到98%。</t>
  </si>
  <si>
    <t>2022年观音河镇观音河村中药材产业发展项目</t>
  </si>
  <si>
    <t>吴茱萸350亩管护、补植</t>
  </si>
  <si>
    <t>1、完成中药材350亩管护及补植；2、受益户满意度达到98%。</t>
  </si>
  <si>
    <t>75</t>
  </si>
  <si>
    <t>2022年观音河镇水田村猕猴桃采摘园项目</t>
  </si>
  <si>
    <t>建成标准化猕猴桃采摘示范园</t>
  </si>
  <si>
    <t>劳务务工、产业发展扶持</t>
  </si>
  <si>
    <t>76</t>
  </si>
  <si>
    <t>2022年观音河镇合心村产业园喷灌设施建设项目</t>
  </si>
  <si>
    <t>300亩产业园喷灌设施建设及管网铺设</t>
  </si>
  <si>
    <t>1、完成产业园滴灌设施建设及配套管网；2、受益户满意度达到98%。</t>
  </si>
  <si>
    <t>77</t>
  </si>
  <si>
    <t>2022年观音河镇进步村猕猴桃产业园配套设施建设项目</t>
  </si>
  <si>
    <t>进步村一组猕猴桃产业园区新建堰塘2口，修复渠道1公里</t>
  </si>
  <si>
    <t>1、完成猕猴桃园区新建堰塘2口，渠道修复1公里；2、受益户满意度达到98%。</t>
  </si>
  <si>
    <t>以工代赈方式实施</t>
  </si>
  <si>
    <t>78</t>
  </si>
  <si>
    <t>2022年观音河镇进步村猕猴桃产业园滴灌项目</t>
  </si>
  <si>
    <t>新建猕猴桃产业园区节水灌溉50亩</t>
  </si>
  <si>
    <t>1、完成猕猴桃园区滴灌50亩管网铺设；2、受益户满意度达到98%。</t>
  </si>
  <si>
    <t>79</t>
  </si>
  <si>
    <t>2022年观音河镇义兴村猕猴桃园区配套设施建设项目</t>
  </si>
  <si>
    <t>1、义兴村八组班竹平过水路面一处；2、一、七、八组猕猴桃园喷灌设施三个、一组高抽一个；3、猕猴桃园区硬化产业路3公里；4、新建桥梁1座</t>
  </si>
  <si>
    <t>1、产业路硬化3公里；2、新建桥梁1座；3、新建义兴村八组班竹平过水路面一处；4、新建一、七、八组猕猴桃园喷灌设施三个、一组高抽一个；5、受益户满意度达到98%。</t>
  </si>
  <si>
    <t>80</t>
  </si>
  <si>
    <t>2022年观音河镇药王村猕猴桃冻库项目</t>
  </si>
  <si>
    <t>新建猕猴桃冻库1000m³。</t>
  </si>
  <si>
    <t>药王村</t>
  </si>
  <si>
    <t>1、新建猕猴桃冻库1000m³；2、受益户满意度达到98%。</t>
  </si>
  <si>
    <t>81</t>
  </si>
  <si>
    <t>2022年观音河镇药王村产业园区滴灌项目</t>
  </si>
  <si>
    <t>新建中药材园区滴灌设施50亩、猕猴桃园100亩喷灌设施及配套管网。</t>
  </si>
  <si>
    <t>1、完成50亩中药材、100亩猕猴桃园区滴灌设施及管网建设；2、受益户满意度达到98%。</t>
  </si>
  <si>
    <t>82</t>
  </si>
  <si>
    <t>2022年观音河镇观音河村猕猴桃园区滴灌项目</t>
  </si>
  <si>
    <t>100亩猕猴桃产业园喷灌设施及配套管网建设</t>
  </si>
  <si>
    <t>1、完成100亩滴灌设施及管网铺设；2、受益户满意度达到98%。</t>
  </si>
  <si>
    <t>83</t>
  </si>
  <si>
    <t>2022年铁佛寺镇双喜村农户产品烘干房及烘干设备</t>
  </si>
  <si>
    <t>新修烘干室2间60平方米、烘干设备一台</t>
  </si>
  <si>
    <t>铁佛寺镇</t>
  </si>
  <si>
    <t>双喜村</t>
  </si>
  <si>
    <t>蒋达军</t>
  </si>
  <si>
    <t>烘干增值</t>
  </si>
  <si>
    <t>通过项目实施，提升天麻的附加价值，壮大村集体经济，带动群众人均增收500元</t>
  </si>
  <si>
    <t>84</t>
  </si>
  <si>
    <t>2022年铁佛寺镇双喜村二组新建蚕室</t>
  </si>
  <si>
    <t>二组新建蚕室600平方米及配套蚕具</t>
  </si>
  <si>
    <t xml:space="preserve">土地流转
合作社分红
</t>
  </si>
  <si>
    <t>通过项目实施，发展村集体经济，增加经济合作社社民分红，增加群众收入。</t>
  </si>
  <si>
    <t>85</t>
  </si>
  <si>
    <t>2022年铁佛寺镇双喜村五组桑园管理</t>
  </si>
  <si>
    <t>双喜村五组桑园管理200亩</t>
  </si>
  <si>
    <t>务工
土地流转</t>
  </si>
  <si>
    <t>通过项目实施，带动周边群众就近就业和务工。</t>
  </si>
  <si>
    <t>86</t>
  </si>
  <si>
    <t>2022年铁佛寺镇四合村桑园管护</t>
  </si>
  <si>
    <t>500亩桑园管护</t>
  </si>
  <si>
    <t>四合村</t>
  </si>
  <si>
    <t>邓泽成</t>
  </si>
  <si>
    <t>以工代赈</t>
  </si>
  <si>
    <t>通过项目实施，带动周边群众200人就近务工，增加群众收入</t>
  </si>
  <si>
    <t>87</t>
  </si>
  <si>
    <t>2022年铁佛寺镇安坪村合作社香椿园管护</t>
  </si>
  <si>
    <t>460亩香椿园管护</t>
  </si>
  <si>
    <t>安坪村</t>
  </si>
  <si>
    <t>安坪村委会</t>
  </si>
  <si>
    <t>张明明</t>
  </si>
  <si>
    <t>土地流转，劳务工资，分红</t>
  </si>
  <si>
    <t>通过项目实施，土地流转；带动周边群众务工；入社分红等增加农户收入</t>
  </si>
  <si>
    <t>88</t>
  </si>
  <si>
    <t>2022年铁佛寺镇共同村桑园管理及新建蚕室</t>
  </si>
  <si>
    <t>桑园管理130亩
新建蚕室一处面积400平米及蚕具配套设施</t>
  </si>
  <si>
    <t>共同村</t>
  </si>
  <si>
    <t>共同村委会</t>
  </si>
  <si>
    <t>章汉</t>
  </si>
  <si>
    <t>务工流转土地</t>
  </si>
  <si>
    <t>通过项目实施，流转土地，带动周边群众务工，并享受分红。</t>
  </si>
  <si>
    <t>89</t>
  </si>
  <si>
    <t>2022年铁佛寺镇李庄村香椿园管护</t>
  </si>
  <si>
    <t>350亩香椿示范园管护</t>
  </si>
  <si>
    <t>李庄村</t>
  </si>
  <si>
    <t>陈远松</t>
  </si>
  <si>
    <t>通过项目实施，带动务工及土地流转，带动142贫困户增收</t>
  </si>
  <si>
    <t>90</t>
  </si>
  <si>
    <t>2022年铁佛寺镇铜钱村猕猴桃产业园管护</t>
  </si>
  <si>
    <t>猕猴桃产业园管护500亩</t>
  </si>
  <si>
    <t>铜钱村</t>
  </si>
  <si>
    <t>铜钱村委会</t>
  </si>
  <si>
    <t>赖延兵</t>
  </si>
  <si>
    <t>通过项目实施，促进土地流转和就近务工，人均增收200元</t>
  </si>
  <si>
    <t>91</t>
  </si>
  <si>
    <t>2022年铁佛寺镇高峰村桑园管护</t>
  </si>
  <si>
    <t>桑园管护280亩</t>
  </si>
  <si>
    <t>高峰村</t>
  </si>
  <si>
    <t>高峰村委会</t>
  </si>
  <si>
    <t>王远海</t>
  </si>
  <si>
    <t>务工
流转土地
分红</t>
  </si>
  <si>
    <t>通过项目实施，土地流转并带动周边群众务工，享受合作社分红，预计人均增收300元</t>
  </si>
  <si>
    <t>92</t>
  </si>
  <si>
    <t>2022年铁佛寺镇高峰村新建蚕室</t>
  </si>
  <si>
    <t>新建蚕室500平方米及蚕具配套设施</t>
  </si>
  <si>
    <t>务工
合作社分红</t>
  </si>
  <si>
    <t>通过项目实施，流转土地，并带动周边群众蚕室务工，壮大集体经济，享受分红增加合作社社员收入</t>
  </si>
  <si>
    <t>93</t>
  </si>
  <si>
    <t>2022年铁佛寺镇集中村养牛场扩建</t>
  </si>
  <si>
    <t>扩大肉牛养殖50头</t>
  </si>
  <si>
    <t>集中村</t>
  </si>
  <si>
    <t>唐家民</t>
  </si>
  <si>
    <t>务工流转土地
合作社分红</t>
  </si>
  <si>
    <t>通过项目实施，壮大集体经济享受合作社分红，带动土地流转和务工，预计人均纯收入1000元</t>
  </si>
  <si>
    <t>94</t>
  </si>
  <si>
    <t>2022年铁佛寺镇集中村花椒园管护</t>
  </si>
  <si>
    <t>500亩花椒园管护</t>
  </si>
  <si>
    <t>通过项目实施，带动土地流转，便于周边群众就近务工，增加群众收入500元</t>
  </si>
  <si>
    <t>95</t>
  </si>
  <si>
    <t>2022年铁佛寺镇长沟村香椿园管护</t>
  </si>
  <si>
    <t>长沟村二、三、四组香椿园管护200亩</t>
  </si>
  <si>
    <t>长沟村</t>
  </si>
  <si>
    <t>张明霞</t>
  </si>
  <si>
    <t>通过项目实施，带动土地流转，方便周边群众就业务工，人均增收200元</t>
  </si>
  <si>
    <t>96</t>
  </si>
  <si>
    <t>2022年铁佛寺镇合一村猕猴桃园管护</t>
  </si>
  <si>
    <t>合一村</t>
  </si>
  <si>
    <t>合一村委会</t>
  </si>
  <si>
    <t>冯友国</t>
  </si>
  <si>
    <t>通过项目实施，带动土地流转和群众务工，增加农户收入</t>
  </si>
  <si>
    <t>97</t>
  </si>
  <si>
    <t>2022年铁佛寺镇长沟村水产养殖</t>
  </si>
  <si>
    <t>长沟村养鱼塘10亩</t>
  </si>
  <si>
    <t>通过项目实施，提升合作社收益，带动务工，增加农户收入</t>
  </si>
  <si>
    <t>98</t>
  </si>
  <si>
    <t>2022年蒲溪镇盘龙村蚕室项目</t>
  </si>
  <si>
    <t>在盘龙村十七组、七组新建蚕室500平方米。</t>
  </si>
  <si>
    <t>蒲溪镇</t>
  </si>
  <si>
    <t>盘龙村</t>
  </si>
  <si>
    <t>蒲溪镇人民政府</t>
  </si>
  <si>
    <t>叶建明</t>
  </si>
  <si>
    <t>13909156125</t>
  </si>
  <si>
    <t>土地流转、务工
、入股、分红、养蚕</t>
  </si>
  <si>
    <t>建成后可带动大户3户，明年可养蚕200张，逐年提增产值。</t>
  </si>
  <si>
    <t>99</t>
  </si>
  <si>
    <t>2022年漩涡镇朝阳村腊肉加工项目</t>
  </si>
  <si>
    <t>在漩涡镇朝阳村建设腊肉加工厂300㎡，年加工腊肉50吨。</t>
  </si>
  <si>
    <t>汉阴县供销联社</t>
  </si>
  <si>
    <t>成欢</t>
  </si>
  <si>
    <t>实施订单养殖，带动朝阳村生猪养猪产业，促进群众增收。</t>
  </si>
  <si>
    <t>户均增收2000元</t>
  </si>
  <si>
    <t>100</t>
  </si>
  <si>
    <t>汉阴县猕猴桃产业集群项目</t>
  </si>
  <si>
    <t>新建高标准猕猴桃示范基地2000亩，包括栽植猕猴挑苗木18万株，完成土地平整级改良2000亩，建水泥桩网架设施2000亩，建产业路5.2公里，购置100台（套）。</t>
  </si>
  <si>
    <t>城关镇、双乳镇、平梁镇、漩涡镇、蒲溪镇、铁佛镇、观音河镇、双河口镇。</t>
  </si>
  <si>
    <t>22个村</t>
  </si>
  <si>
    <t>县农业农村局</t>
  </si>
  <si>
    <t>王亮</t>
  </si>
  <si>
    <t>订单种植、土地流转、务工、资产收益分红</t>
  </si>
  <si>
    <t>预计项目建成后年收入3000万，预计人均增收1500元</t>
  </si>
  <si>
    <t>101</t>
  </si>
  <si>
    <t>汉阴县果蔬仓储物流中心建设项目</t>
  </si>
  <si>
    <t>新建5000吨果蔬气调库及相应的辅助设施，其中库存面积5000㎡，果蔬分拣、包装车间及成品房3000㎡，其它建设面积1000㎡。</t>
  </si>
  <si>
    <t>中坝村</t>
  </si>
  <si>
    <t>产业增收、土地流转、务工、资产收益分红</t>
  </si>
  <si>
    <t>预计项目建成后年收入3500万，预计人均增收1000元</t>
  </si>
  <si>
    <t>102</t>
  </si>
  <si>
    <t>汉阴县猕猴桃花粉加工厂建设项目</t>
  </si>
  <si>
    <t>建猕猴桃花粉加工厂房1000平方米，购置花粉加工设备一套，配套电力设施设备。</t>
  </si>
  <si>
    <t>务工带动，间接带动猕猴桃果业增收。</t>
  </si>
  <si>
    <t>预计项目建成后年收入300万元，预计人均增收1000元</t>
  </si>
  <si>
    <t>103</t>
  </si>
  <si>
    <t>汉阴县猕猴桃“两品一标”认证项目</t>
  </si>
  <si>
    <t>由猕猴桃协会牵头完成5000亩猕猴桃绿色农产品产地认证及地理标志认证。</t>
  </si>
  <si>
    <t>间接带动农民猕猴桃增效</t>
  </si>
  <si>
    <t>预计项目建成后年收间接带动农户增收1000元。</t>
  </si>
  <si>
    <t>104</t>
  </si>
  <si>
    <t>汉阴县省级现代农业产业园创建项目</t>
  </si>
  <si>
    <t>在月河川道及漩涡、双河口5镇53个村创建稻油省级现代农业产业园，从稻油基地提质增效工程、稻油加工延链增值工程、社会化服务组织建设、绿色发展及质量安全保障工程、品牌营销溢价增值工程等5大工程，以点带面，全面提升全县稻油生产、加工、营销、品牌打造能力，推动稻、油全产业链发展。</t>
  </si>
  <si>
    <t>川道5镇及漩涡、双河口镇</t>
  </si>
  <si>
    <t>53个村</t>
  </si>
  <si>
    <t>农机服务、种苗、肥料补助、订单保价回收等</t>
  </si>
  <si>
    <t>预期实现年产值1亿元以上，通过产业发展带动至少1000户人均增收300元以上。</t>
  </si>
  <si>
    <t>105</t>
  </si>
  <si>
    <t>2022年省市级示范家庭农场高质量提升项目</t>
  </si>
  <si>
    <t>对全县2022年认定的省、市级家庭农场在设施提升改造、生产加工设备采购、产品包装、认证，市场营销推介方面予以补助。</t>
  </si>
  <si>
    <t>县域内</t>
  </si>
  <si>
    <t>土地流转、务工、技术指导</t>
  </si>
  <si>
    <t>预期实现年产值400万，通过产业发展带动50户人均增收1000元以上。</t>
  </si>
  <si>
    <t>106</t>
  </si>
  <si>
    <t>2021年汉阴县农机化推广提升项目</t>
  </si>
  <si>
    <t>购置大棚王拖拉机、起垄覆膜一体机、移植机、起垄覆膜机、大中型拖拉机各10台（套），微耕机50台（套），多动能遥控自走式履带旋耕机15台（套）</t>
  </si>
  <si>
    <t>汉阴县</t>
  </si>
  <si>
    <t>各镇</t>
  </si>
  <si>
    <t>汉阴县农业农村局</t>
  </si>
  <si>
    <t>付涛</t>
  </si>
  <si>
    <t>提升农机化服务，降低生产成本。</t>
  </si>
  <si>
    <t>户均增收1000元</t>
  </si>
  <si>
    <t>107</t>
  </si>
  <si>
    <t>2022年汉阴县农作物秸秆综合利用项目</t>
  </si>
  <si>
    <t>扶持五家加工回收企业，购置加工设备40万元，农作物秸秆回收加工补助60万元。</t>
  </si>
  <si>
    <t>双乳镇、蒲溪镇、涧池镇、城关镇、平梁镇</t>
  </si>
  <si>
    <t>秸秆综合利用，回收。</t>
  </si>
  <si>
    <t>户均增收300元</t>
  </si>
  <si>
    <t>108</t>
  </si>
  <si>
    <t>2022年汉阴县稻田综合养殖项目</t>
  </si>
  <si>
    <t>按照要求发展稻田综合种养2000亩</t>
  </si>
  <si>
    <t>涧池镇、双乳镇、蒲溪镇、漩涡镇、汉阳镇、平梁镇等</t>
  </si>
  <si>
    <t>新华村、中营村、公星村、先锋村、双乳村、江河村、东河村、中银村、新河村等</t>
  </si>
  <si>
    <t>农业农村局</t>
  </si>
  <si>
    <t>蒋孝军</t>
  </si>
  <si>
    <t>自主发展</t>
  </si>
  <si>
    <t>预计改善15户受益户渔业生产发展条件</t>
  </si>
  <si>
    <t>109</t>
  </si>
  <si>
    <t>汉阴县畜禽粪污资源化利用整县推进项目</t>
  </si>
  <si>
    <t>该项目支持全县2家还未配套畜禽粪污处理设施的中小养殖场加快建设健全畜禽污处理设施设备。支持31个有条件的规模养殖企业或经营主体建设粪污收集、处理、还田利用设施，建立有效还田利用途径，以本企业粪污资源为主，粪污还田利用，打造种养结合示范点。支持1个有机肥加工企业扩产，增加粪污集中收集和有机肥加工设施，购置设备、扩大产能。同时再新建1个有机肥加工企业。</t>
  </si>
  <si>
    <t>全县10个镇</t>
  </si>
  <si>
    <t>全县141个村</t>
  </si>
  <si>
    <t>土地流转、务工</t>
  </si>
  <si>
    <t>户均增收1500元</t>
  </si>
  <si>
    <t>110</t>
  </si>
  <si>
    <t>汉阴县“互联网+”农产品出村进城工程试点项目</t>
  </si>
  <si>
    <t>加强益农信息社能力提升，建设“互联网+”农产品出村进城县级运营中心一个、县镇村三级农产品网络销售服务站点70个，培育一个县级电商龙头企业，建设直连省级农业农村大数据平台一个，购置农产品销售数据终端采集系统200套，建农产品数据采集点300个，农产品网络直播基地5个，开展特色农产品品牌推介活动5场次。</t>
  </si>
  <si>
    <t>全县</t>
  </si>
  <si>
    <t>预计改善100户受益户农业生产发展条件</t>
  </si>
  <si>
    <t>111</t>
  </si>
  <si>
    <t>汉阴县国家级农产品质量安全县创建</t>
  </si>
  <si>
    <t>按照国家标准创建，国家级农产品质量安全示范县</t>
  </si>
  <si>
    <t>提升农产品质量安全</t>
  </si>
  <si>
    <t>112</t>
  </si>
  <si>
    <t>汉阴县富硒产业增硒工程</t>
  </si>
  <si>
    <t>按照富硒标准，对全县10万亩农作物实施增硒补硒工程</t>
  </si>
  <si>
    <t>提质增硒</t>
  </si>
  <si>
    <t>全县10万亩提质增硒</t>
  </si>
  <si>
    <t>113</t>
  </si>
  <si>
    <t>汉阴县2022年高标准农田建设项目</t>
  </si>
  <si>
    <t>双河口镇、城关镇2镇19个行政村。建设面积3万亩，1.土地平整1250亩，2.土壤改良1250亩，3.修复堰塘1座，4.新建蓄水池1座，5.新建输水管线980m，6.新建灌溉渠6.8km，7.新建渠系建筑物178座，8.新建生产路12.95km，9.新建机耕路17.09km，10.新建护岸4.75km，11.新建排水渠870m</t>
  </si>
  <si>
    <t>双河口镇、城关镇</t>
  </si>
  <si>
    <t>13个村</t>
  </si>
  <si>
    <t>预计改善270户受益户农业生产发展条件</t>
  </si>
  <si>
    <t>114</t>
  </si>
  <si>
    <t>2022年汉阴县特色林果发展项目</t>
  </si>
  <si>
    <t>购置特色林果种苗，预计发展5000亩</t>
  </si>
  <si>
    <t>户均增收3000元</t>
  </si>
  <si>
    <t>115</t>
  </si>
  <si>
    <t>2022年农业产业园区高效节水灌溉工程</t>
  </si>
  <si>
    <t>8个农业产业园区</t>
  </si>
  <si>
    <t>户均增收500元</t>
  </si>
  <si>
    <t>116</t>
  </si>
  <si>
    <t>2022年汉阴县茶产业联盟运营中心建设项目</t>
  </si>
  <si>
    <t>项目计划投资300万元，冷链物流一处50万元，茶叶超市一处100万元，西安茶叶展销推介门店二处100万元，“四化五统一”标准化品牌建设50万元</t>
  </si>
  <si>
    <t>土地流转、务工、市场营销</t>
  </si>
  <si>
    <t>汉阴县城关镇五一村菊花产业园建设项目</t>
  </si>
  <si>
    <t>新建金丝皇菊面积200亩及观光设施建设</t>
  </si>
  <si>
    <t>五一村</t>
  </si>
  <si>
    <t>黎亮</t>
  </si>
  <si>
    <t>整合土地资源，带动村民务工，为村民增收</t>
  </si>
  <si>
    <t>汉阴县城关镇五一村牡丹产业园扩建项目</t>
  </si>
  <si>
    <t>观赏牡丹面积300亩观光建设配套设施</t>
  </si>
  <si>
    <t>2022年汉阴县城关镇五一村旅游服务中心</t>
  </si>
  <si>
    <t>新建2000平方米（游客接待中心、党群活动中心、旅游产品展销）</t>
  </si>
  <si>
    <t>保障群众公共卫生安全</t>
  </si>
  <si>
    <t>提升群众公共文化服务水平</t>
  </si>
  <si>
    <t>2022年涧池镇军坝村我在乡下有份田项目</t>
  </si>
  <si>
    <t>开心小菜园20亩 改造新建民宿5处及完善基础设施配套。</t>
  </si>
  <si>
    <t>涧池镇</t>
  </si>
  <si>
    <t>军坝村</t>
  </si>
  <si>
    <t>涧池镇人民政府</t>
  </si>
  <si>
    <t>姚小康</t>
  </si>
  <si>
    <t>务工，土地流转、股份分红</t>
  </si>
  <si>
    <t>增加集体，带动15户47人增加收入</t>
  </si>
  <si>
    <t>2022年双乳镇双乳村双乳村千亩荷塘产业园区振兴步道项目（二期）</t>
  </si>
  <si>
    <t>改造老旧堰渠3000米，新改建农旅休闲平台6处。</t>
  </si>
  <si>
    <t>通过项目实施，带动周边群众312人就近就业和务工。</t>
  </si>
  <si>
    <t>汉阴县漩涡镇堰坪瓦屋民宿改造建设项目</t>
  </si>
  <si>
    <t xml:space="preserve">    对漩涡镇堰坪瓦屋2#危房进行拆除重建和装修工程。包括对瓦屋危房进行拆除，在拆除原址上新建二层砖混新民居，进行内部装修并对庭院进行改造及庭院景观打造。</t>
  </si>
  <si>
    <t>146</t>
  </si>
  <si>
    <t>440</t>
  </si>
  <si>
    <t>通过组织群众务工增加收入</t>
  </si>
  <si>
    <t>户均增收200元以上</t>
  </si>
  <si>
    <t>汉阴县漩涡镇堰坪汤家老院子民宿改造建设项目</t>
  </si>
  <si>
    <t xml:space="preserve">    对堰坪汤家老院子2户老屋进行主体改造。包括局部结构拆除、建筑主体改造及建筑外立面形象改造（3#4#）。</t>
  </si>
  <si>
    <t>汉阴县漩涡镇堰坪村壮大集体经济乡村民宿运营提升建设项目（一期）</t>
  </si>
  <si>
    <t xml:space="preserve">    该项目拟规划堰坪汤家老院子2户新民居（3#4#）庭院面积490㎡。拟对汤家老院子2户民居进行内部装修，包括庭院改造、景观改造。</t>
  </si>
  <si>
    <t>汉阴县漩涡镇堰坪村民宿运营服务综合提升项目一期</t>
  </si>
  <si>
    <t>瓦屋、汤家老院子（2#3#4#）运营设施设备采购。</t>
  </si>
  <si>
    <t>2022年堰坪村名宿改造联户路建设项目</t>
  </si>
  <si>
    <t>新建入户道路2公里，宽1.5米</t>
  </si>
  <si>
    <t>改善出行条件</t>
  </si>
  <si>
    <t>解决群众入户路问题</t>
  </si>
  <si>
    <t>2022年双乳镇双乳村小龙虾分拣深加工车间</t>
  </si>
  <si>
    <t>新建小龙虾分拣加工厂房1000平方米，配电室1座，动力线50米，配套卫生间1间和职工餐厅1间，绿化等设施，配套污水处理三格沉淀池一个。</t>
  </si>
  <si>
    <t>主体带动</t>
  </si>
  <si>
    <t>通过项目实施，提升了小龙虾产业规范化经营水平，壮大村集体经济，带动周边群众600余人就近务工就业，增加收入。</t>
  </si>
  <si>
    <t>2022年蒲溪镇盘龙村新建民宿项目</t>
  </si>
  <si>
    <t>在盘龙村20组新建民宿5处，共：250平方米）。</t>
  </si>
  <si>
    <t>共同经营</t>
  </si>
  <si>
    <t>建成后可带动5户农户发展，户增收1000元，产权归村集体所有。
引领盘龙村群众自主建设民宿，预计可建成3处，增加农户收入。</t>
  </si>
  <si>
    <t>2022年盘龙村农旅融合基础设施建设项目</t>
  </si>
  <si>
    <t>蒲田路沿线重要节点打造，打造党群驿站一处</t>
  </si>
  <si>
    <t>经营</t>
  </si>
  <si>
    <t>建成后能有效助推乡村振兴，形成美丽打卡点，带动沿线农户182户，户均增收1000元/年。</t>
  </si>
  <si>
    <t>2022年蒲溪镇盘龙村桃产品销售中心项目</t>
  </si>
  <si>
    <t>对龙太小学进行改造成一处包括桃艺工厂、村史馆、桃文化的销售中心。</t>
  </si>
  <si>
    <t>集体经济主体带动贫困户增收</t>
  </si>
  <si>
    <t>带动盘龙村农户1066户桃文化发展，提升产品附加值，带动经济发展，人均增收500元/年。</t>
  </si>
  <si>
    <t>2022年蒲溪镇盘龙村桃花谷步道建设项目</t>
  </si>
  <si>
    <t>桃花谷步道长1公里，2处观景台。</t>
  </si>
  <si>
    <t>建设期可提高农户收入500元/人/年，建成后可提高农户收入600元以上/人/年，产权归村集体所有。</t>
  </si>
  <si>
    <t>2022年蒲溪镇盘龙村红桃核心区基础设施建设项目</t>
  </si>
  <si>
    <t>红桃核心区道路建设2公里，宽3.5米,新修舞台一处。</t>
  </si>
  <si>
    <t>2022年蒲溪镇盘龙村百草园及荷塘步道建设项目</t>
  </si>
  <si>
    <t>盘龙村核心区荷塘、百草园建设步道2公里。</t>
  </si>
  <si>
    <t>2022年蒲溪镇蒲溪村红桃采摘道路建设</t>
  </si>
  <si>
    <t>蒲溪村鲤鱼山建设红桃采摘道路600米。</t>
  </si>
  <si>
    <t>蒲溪村</t>
  </si>
  <si>
    <t>通过合作社产业发展带动贫困人口增加收入</t>
  </si>
  <si>
    <t>带动190户640人收益，预计增收500元/年/人，产权归村集体所有</t>
  </si>
  <si>
    <t>2022年汉阴县城关镇新星村种植养殖加工服务</t>
  </si>
  <si>
    <t>新建200平米仓库1座，140平米冷冻库一座及加工配套设施</t>
  </si>
  <si>
    <t>新星村</t>
  </si>
  <si>
    <t>王兵</t>
  </si>
  <si>
    <t>2022年涧池镇南郡社区智慧农业项目</t>
  </si>
  <si>
    <t>农业智慧管理平台、生产管理系统、农业资源管理系统、物联网管理系统、生产管理系统、溯源系统、溯源扫码链接、物联网设备等</t>
  </si>
  <si>
    <t>南郡社区</t>
  </si>
  <si>
    <t>增加集体，带动10户32人农户收入</t>
  </si>
  <si>
    <t>2022年涧池镇南郡社区农产品粗加工项目</t>
  </si>
  <si>
    <t>新建果蔬加工厂房3000平方米</t>
  </si>
  <si>
    <t>增加集体，带动20户48人收入</t>
  </si>
  <si>
    <t>2022年涧池镇南郡园区排水设施</t>
  </si>
  <si>
    <t>新建排水渠道5km</t>
  </si>
  <si>
    <t>增加集体，带动10户32人增加收入</t>
  </si>
  <si>
    <t>2022年涧池镇军坝村水产养殖配套设施项目</t>
  </si>
  <si>
    <t>4台投料机、增氧机9个、台网4个、网箱1个、绿化带、安全防护网、干砌石护坎、钓台等。</t>
  </si>
  <si>
    <t>增加集体，带动15户46人增加收入</t>
  </si>
  <si>
    <t>2022年涧池镇麻柳村桑菌种植项目</t>
  </si>
  <si>
    <t>依托500亩桑园，开发种植桑菌、桑黄菌，新建种植大棚3个，及相关配套设施。</t>
  </si>
  <si>
    <t>麻柳村</t>
  </si>
  <si>
    <t>增加集体，带动20户75人增加收入</t>
  </si>
  <si>
    <t>2022年涧池镇南郡果蔬采摘园提升项目</t>
  </si>
  <si>
    <t>园区步道黑化提升3470平方米、景观节点营造6412平方米及完善相关基础设施配套。</t>
  </si>
  <si>
    <t>增加集体，带动15户48人增加收入</t>
  </si>
  <si>
    <t>2022年平梁镇柏杨村新建蚕室项目</t>
  </si>
  <si>
    <t>蚕室改建一处，共8间400㎡</t>
  </si>
  <si>
    <t>柏杨村</t>
  </si>
  <si>
    <t>群众通过合作社务工，增加收入，防止贫困户返贫</t>
  </si>
  <si>
    <t xml:space="preserve">群众通过合作社务工，人均增收1200元 </t>
  </si>
  <si>
    <t>2022年平梁镇登天村产业加工设施设备配套项目</t>
  </si>
  <si>
    <t>改建蚕室5个（套）包括蚕具</t>
  </si>
  <si>
    <t>登天村</t>
  </si>
  <si>
    <t>2022年平梁镇集镇社区农产品集散基地项目</t>
  </si>
  <si>
    <t>集镇社区农产品集散基地项目</t>
  </si>
  <si>
    <t>集镇社区</t>
  </si>
  <si>
    <t>朱琳</t>
  </si>
  <si>
    <t>群众投劳，带动受益群众经济发展</t>
  </si>
  <si>
    <t>增加村集体收入每年20万元，群众增收2000元以上</t>
  </si>
  <si>
    <t>2022年双乳镇玉河村双乳镇玉河村猕猴桃园产业配套</t>
  </si>
  <si>
    <t>猕猴桃产业园砂石路3公里，宽3米，产业园灌溉，产业园管理用房300平米，集水井1口，高抽水池120方，主管道90的500米，抽水管道63的1500米，分管道50的1000米，截水坝1座，配电室1座，动力线380米。</t>
  </si>
  <si>
    <t>玉河村</t>
  </si>
  <si>
    <t>通过务工和产业分红，带动周边500余名群众就业和增收。</t>
  </si>
  <si>
    <t>2022年双乳镇南窑村五组产业灌溉设施项目</t>
  </si>
  <si>
    <t>新建截水坝1座，清理堰渠2000米。</t>
  </si>
  <si>
    <t>通过项目实施，解决灌溉达到增收，库塘排危，保护群众生命财产安全。</t>
  </si>
  <si>
    <t>2022年漩涡镇田凤村股份经济合作社烤烟房提升改造项目</t>
  </si>
  <si>
    <t>田凤村股份经济合作社600平方米烤烟房改造项目</t>
  </si>
  <si>
    <t>每年户均200元以上</t>
  </si>
  <si>
    <t>2022年茨沟村富硒粮油产业项目</t>
  </si>
  <si>
    <t>500平方米富硒粮油展销中心展柜、空调、桌椅、富硒新产品开发等配套基础设施项目</t>
  </si>
  <si>
    <t>发展富硒产业，通过务工增加收入</t>
  </si>
  <si>
    <t>2022年漩涡镇漩涡镇朝阳村产业配套设施项目</t>
  </si>
  <si>
    <t>朝阳村产业园堰塘排洪渠、泄洪渠修复加固，修建产业路0.40公里，宽3.5米，厚18公分。</t>
  </si>
  <si>
    <t>自主发展、增加收入</t>
  </si>
  <si>
    <t>完成茶园灌溉洪渠150米及泄洪渠25米修复加固，新建产业路0.40公里</t>
  </si>
  <si>
    <t>汉阳镇松林村2022年茶园灌溉项目</t>
  </si>
  <si>
    <t>茶园灌溉集水井1处、水塔1处，饮水管道5000米</t>
  </si>
  <si>
    <t>确保90亩茶园灌溉水资源稳定，带动脱贫户30余户务工增收</t>
  </si>
  <si>
    <t>汉阳镇白庙村2022年茶园灌溉项目</t>
  </si>
  <si>
    <t>新建40立方蓄水池2个铺设管道2千米；对已有的三处蓄水池铺设管网5千米，增加高抽设施3个</t>
  </si>
  <si>
    <t>完成我村茶园产业的灌溉问题，促使茶园产业健康发展。通过务工带动131户脱贫户受益</t>
  </si>
  <si>
    <t>汉阳镇鲤鱼村2022年茶园灌溉项目</t>
  </si>
  <si>
    <t>鲤鱼村铺设1.2.6.7.8组管网项目9000米</t>
  </si>
  <si>
    <t>带动农户务工增收</t>
  </si>
  <si>
    <t>通过高效节能灌溉提高产业增收，带动30户农户受益</t>
  </si>
  <si>
    <t>汉阳镇长岭村2022年茶园灌溉项目</t>
  </si>
  <si>
    <t>建设集水井2座、抽水泵站2座、70m³蓄水塔5座、喷灌管网20000米</t>
  </si>
  <si>
    <t>推动农业发展，带动农户增收</t>
  </si>
  <si>
    <t>助推茶叶产业发展，实现收益分红，通过务工带动40余户贫困增收</t>
  </si>
  <si>
    <t>汉阳镇泗发村2022年茶园灌溉项目</t>
  </si>
  <si>
    <t>茶园喷灌管网3000米</t>
  </si>
  <si>
    <t>确保500亩茶园灌溉水资源稳定，带动脱贫户40户务工增收</t>
  </si>
  <si>
    <t>汉阳镇健康村2022年茶园灌溉项目</t>
  </si>
  <si>
    <t>健康九组、十组500亩茶园喷灌网管铺设</t>
  </si>
  <si>
    <t>完成500亩茶园喷灌全覆盖，通过务工带动40户农户增收</t>
  </si>
  <si>
    <t>汉阳镇天池村茶叶合作社茶厂建设项目</t>
  </si>
  <si>
    <t>建设厂房600m2、茶叶加工机械设备、茶厂供电变压器1台</t>
  </si>
  <si>
    <t>助推茶叶产业发展，实现收益分红，带动85户脱贫户受益</t>
  </si>
  <si>
    <t>汉阳镇长红村2022年茶园灌溉项目</t>
  </si>
  <si>
    <t>1000亩茶园管网11000米</t>
  </si>
  <si>
    <t>确保1000亩茶园灌溉水资源稳定，带动脱贫户60户务工增收</t>
  </si>
  <si>
    <t>2022年双河口镇龙垭村特色果蔬采摘三产融合产业园二期扩建提升项目</t>
  </si>
  <si>
    <t>扩建产业园200亩及配套基础设施配套</t>
  </si>
  <si>
    <t>双河口镇</t>
  </si>
  <si>
    <t>龙垭村</t>
  </si>
  <si>
    <t>双河口镇人民政府</t>
  </si>
  <si>
    <t>陈礼朋</t>
  </si>
  <si>
    <t>18292522226</t>
  </si>
  <si>
    <t>带动脱贫户稳定增收</t>
  </si>
  <si>
    <t>2022年双河口镇猕猴桃产业园日常管护项目</t>
  </si>
  <si>
    <t>分别是龙垭村、石家沟村、黄土岗村、兴春村、幸和村、梨树河村猕猴桃产业日常管理费用</t>
  </si>
  <si>
    <t>龙垭等6个村</t>
  </si>
  <si>
    <t>2022年双河口镇猕猴桃产业产品提升项目</t>
  </si>
  <si>
    <t>猕猴桃产品深加工，包装盒设计、订购、储藏间内物品存放设施等</t>
  </si>
  <si>
    <t>通过猕猴桃产品包装销售，增加合作社收入，带动群众增收</t>
  </si>
  <si>
    <t>2022年双河口镇富硒农副产品集散中心建设及布展项目</t>
  </si>
  <si>
    <t>在幸和村建立古镇游客中心消费扶贫展馆1处</t>
  </si>
  <si>
    <t>幸和村</t>
  </si>
  <si>
    <t>李小明</t>
  </si>
  <si>
    <t>13669154338</t>
  </si>
  <si>
    <t>项目吸纳就业人数35人</t>
  </si>
  <si>
    <t>2022年双河口镇龙垭村文家坝子产业园建设项目</t>
  </si>
  <si>
    <t>新建龙垭村10组产业园100亩，新建合作社用房400平米，建设产业步道1公里</t>
  </si>
  <si>
    <t>2022年铁佛寺镇李庄村香椿冷藏库配套建设</t>
  </si>
  <si>
    <t>香椿冷藏库配套设施建设（路面硬化，挡坎，绿化，围墙等）</t>
  </si>
  <si>
    <t>通过项目实施，流转土地，带动群众务工增收。</t>
  </si>
  <si>
    <t>2022年铁佛寺镇四合村义山蚕室配套基础设施建设项目</t>
  </si>
  <si>
    <t>四合村义山蚕室配套基础设施建设，场地平整，浆砌石档砍，排水沟</t>
  </si>
  <si>
    <t>通过项目实施，以工代赈带动务工，并带动务工及土地流转。</t>
  </si>
  <si>
    <t>2022年铁佛寺镇铜钱村猕猴桃产业园水利灌溉</t>
  </si>
  <si>
    <t>水利灌溉300亩</t>
  </si>
  <si>
    <t>通过项目实施，拉动产业发展，带动农户增收，并以工代赈增加农户务工收入。</t>
  </si>
  <si>
    <t>2022年蒲溪镇搬迁小区合作社冷库配电项目</t>
  </si>
  <si>
    <t>猕猴桃园区变压器一台及三相电产业园区农业灌溉用电。</t>
  </si>
  <si>
    <t>三堰村</t>
  </si>
  <si>
    <t>解决猕猴桃园灌溉问题</t>
  </si>
  <si>
    <t>预计带动脱贫户519户，发展产业增收200元/户。产权归集体所有</t>
  </si>
  <si>
    <t>2022年汉阴县产业园区灌溉</t>
  </si>
  <si>
    <t>城关镇五一村花遇湾牡丹园节水灌溉项目</t>
  </si>
  <si>
    <t>2022年汉阴县产业园区道路</t>
  </si>
  <si>
    <t>城关镇五一村花遇湾牡丹园道路项目</t>
  </si>
  <si>
    <t>2022年汉阴县农业产业奖补</t>
  </si>
  <si>
    <t>全县10万亩富硒粮油、10万亩茶桑、10万亩果业，100万头生猪产业化建设奖补</t>
  </si>
  <si>
    <t>2022年汉阴县合作社质量提升</t>
  </si>
  <si>
    <t>争创县级合作社20家，市级合作社5家，省级合作社1家，项目资金主要用于提升合作社产业发展质量、规范经营管理，提高市场销售能力及带动群众务工就业等发展产业。</t>
  </si>
  <si>
    <t>2022年汉阴县农田水毁修复</t>
  </si>
  <si>
    <t>5个镇13个行政村，修复干砌石田坎共计 454m ，修复灌溉渠道425m ，修复机耕路共计40m ；修复生产路共计1490m ；修复道路排水渠共计1495m ；修复涵管 6 座；修建道路挡墙 165m ，修复护岸共计156m 。</t>
  </si>
  <si>
    <t>5个镇</t>
  </si>
  <si>
    <t>改善农户农业生产条件</t>
  </si>
  <si>
    <t>2022年跨省就业脱贫劳动力一次性交通补助</t>
  </si>
  <si>
    <t>一次性交通补助12800人</t>
  </si>
  <si>
    <t>各村</t>
  </si>
  <si>
    <t>县人社局</t>
  </si>
  <si>
    <t>沈汉文</t>
  </si>
  <si>
    <t>给予务工交通补助，增加家庭收入</t>
  </si>
  <si>
    <t>给予务工交通补助12800人</t>
  </si>
  <si>
    <t>2022年跨县就业脱贫劳动力一次性交通补助</t>
  </si>
  <si>
    <t>一次性交通补助5000人</t>
  </si>
  <si>
    <t>给予务工交通补助5000人</t>
  </si>
  <si>
    <t>1.脱贫人口护林员</t>
  </si>
  <si>
    <t>城关镇2022年聘用脱贫人口护林员</t>
  </si>
  <si>
    <t>聘用护林员39个</t>
  </si>
  <si>
    <t>城关镇人民政府</t>
  </si>
  <si>
    <t>张世洲</t>
  </si>
  <si>
    <t>促进39户脱贫户稳定增收</t>
  </si>
  <si>
    <t>每人每年5600元管护补助，按月发放</t>
  </si>
  <si>
    <t>蒲溪镇2022年聘用脱贫人口护林员</t>
  </si>
  <si>
    <t>聘用护林员75个</t>
  </si>
  <si>
    <t>促进75户脱贫户稳定增收</t>
  </si>
  <si>
    <t>双河口镇2022年聘用脱贫人口护林员</t>
  </si>
  <si>
    <t>聘用护林员110个</t>
  </si>
  <si>
    <t>龙艳</t>
  </si>
  <si>
    <t>促进110户脱贫户稳定增收</t>
  </si>
  <si>
    <t>涧池镇2022年聘用脱贫人口护林员</t>
  </si>
  <si>
    <t>聘用护林员107个</t>
  </si>
  <si>
    <t>文飞</t>
  </si>
  <si>
    <t>促进107户脱贫户稳定增收</t>
  </si>
  <si>
    <t>铁佛寺2022年聘用脱贫人口护林员</t>
  </si>
  <si>
    <t>聘用护林员96个</t>
  </si>
  <si>
    <t>铁佛寺镇人民政府</t>
  </si>
  <si>
    <t>龙佰安</t>
  </si>
  <si>
    <t>促进96户脱贫户稳定增收</t>
  </si>
  <si>
    <t>观音河镇2022年聘用脱贫人口护林员</t>
  </si>
  <si>
    <t>聘用护林员48个</t>
  </si>
  <si>
    <t>观音河镇人民政府</t>
  </si>
  <si>
    <t>黄超</t>
  </si>
  <si>
    <t>促进48户脱贫户稳定增收</t>
  </si>
  <si>
    <t>双乳镇2022年聘用脱贫人口护林员</t>
  </si>
  <si>
    <t>聘用护林员30个</t>
  </si>
  <si>
    <t>章聪</t>
  </si>
  <si>
    <t>促进30户贫困户稳定增收</t>
  </si>
  <si>
    <t>汉阳镇2022年聘用脱贫人口护林员</t>
  </si>
  <si>
    <t>聘用护林员121个</t>
  </si>
  <si>
    <t>王海民</t>
  </si>
  <si>
    <t>促进121户脱贫户稳定增收</t>
  </si>
  <si>
    <t>平梁镇2022年聘用脱贫人口护林员</t>
  </si>
  <si>
    <t>聘用护林员82个</t>
  </si>
  <si>
    <t>平梁镇人民政府</t>
  </si>
  <si>
    <t>谢传武</t>
  </si>
  <si>
    <t>促进82户脱贫户稳定增收</t>
  </si>
  <si>
    <t>漩涡镇2022年聘用脱贫人口护林员</t>
  </si>
  <si>
    <t>聘用护林员142个</t>
  </si>
  <si>
    <t>漩涡镇人民政府</t>
  </si>
  <si>
    <t>促进142户脱贫户稳定增收</t>
  </si>
  <si>
    <t>2.脱贫人口护路员</t>
  </si>
  <si>
    <t>3.脱贫人口护水员</t>
  </si>
  <si>
    <t>2022年护河员公益岗位项目</t>
  </si>
  <si>
    <t>开发护河员公益岗位450个</t>
  </si>
  <si>
    <t>汉阴县河长办</t>
  </si>
  <si>
    <t>杨磊</t>
  </si>
  <si>
    <t>带动450人年均增收7200元</t>
  </si>
  <si>
    <t>解决450人工作岗位，带动受益脱贫人口年均增收7200元</t>
  </si>
  <si>
    <t>4.脱贫人口保洁员</t>
  </si>
  <si>
    <t>5.其他脱贫人口公益性岗位</t>
  </si>
  <si>
    <t>2022年城关镇乡村公岗项目</t>
  </si>
  <si>
    <t>开发乡村公岗135个</t>
  </si>
  <si>
    <t>城关镇政府</t>
  </si>
  <si>
    <t>开发公岗兜底就业</t>
  </si>
  <si>
    <t>开发乡村公岗安置135名脱贫人口就业</t>
  </si>
  <si>
    <t>2022年涧池镇乡村公岗项目</t>
  </si>
  <si>
    <t>开发乡村公岗170个</t>
  </si>
  <si>
    <t>涧池镇政府</t>
  </si>
  <si>
    <t>文  飞</t>
  </si>
  <si>
    <t>开发乡村公岗安置170名脱贫人口就业</t>
  </si>
  <si>
    <t>2022年平梁镇乡村公岗项目</t>
  </si>
  <si>
    <t>开发乡村公岗245个</t>
  </si>
  <si>
    <t>平梁镇政府</t>
  </si>
  <si>
    <t>开发乡村公岗安置245名脱贫人口就业</t>
  </si>
  <si>
    <t>2022年蒲溪镇乡村公岗项目</t>
  </si>
  <si>
    <t>开发乡村公岗115个</t>
  </si>
  <si>
    <t>蒲溪镇政府</t>
  </si>
  <si>
    <t>开发乡村公岗安置115名脱贫人口就业</t>
  </si>
  <si>
    <t>2022年双乳镇乡村公岗项目</t>
  </si>
  <si>
    <t>开发乡村公岗50个</t>
  </si>
  <si>
    <t>双乳镇政府</t>
  </si>
  <si>
    <t>开发乡村公岗安置50名脱贫人口就业</t>
  </si>
  <si>
    <t>2022年漩涡镇乡村公岗项目</t>
  </si>
  <si>
    <t>开发乡村公岗400个</t>
  </si>
  <si>
    <t>漩涡镇政府</t>
  </si>
  <si>
    <t>开发乡村公岗安置400名脱贫人口就业</t>
  </si>
  <si>
    <t>2022年汉阳镇乡村公岗项目</t>
  </si>
  <si>
    <t>开发乡村公岗275个</t>
  </si>
  <si>
    <t>汉阳镇政府</t>
  </si>
  <si>
    <t>王海明</t>
  </si>
  <si>
    <t>开发乡村公岗安置275名脱贫人口就业</t>
  </si>
  <si>
    <t>2022年铁佛寺镇乡村公岗项目</t>
  </si>
  <si>
    <t>开发乡村公岗168个</t>
  </si>
  <si>
    <t>铁佛寺镇政府</t>
  </si>
  <si>
    <t>开发乡村公岗安置168名脱贫人口就业</t>
  </si>
  <si>
    <t>2022年双河口镇乡村公岗项目</t>
  </si>
  <si>
    <t>开发乡村公岗145个</t>
  </si>
  <si>
    <t>双河口镇政府</t>
  </si>
  <si>
    <t>开发乡村公岗安置145名脱贫人口就业</t>
  </si>
  <si>
    <t>2022年观音河镇乡村公岗项目</t>
  </si>
  <si>
    <t>开发乡村公岗97个</t>
  </si>
  <si>
    <t>开发乡村公岗安置97名脱贫人口就业</t>
  </si>
  <si>
    <t>2022年易地搬迁安置小区公益性岗位</t>
  </si>
  <si>
    <t>开发易地搬迁安置小区公益性岗位81个</t>
  </si>
  <si>
    <t>易地搬迁安置小区</t>
  </si>
  <si>
    <t>开发公岗安置就业</t>
  </si>
  <si>
    <t>开发公益性岗位安置81名脱贫人口就业</t>
  </si>
  <si>
    <t>其中15个就业信息员按每月1600元给予补贴，其他岗位按每月1100元补贴。</t>
  </si>
  <si>
    <t>2021-2025年汉阴县社区文化辅导员管理员岗位项目</t>
  </si>
  <si>
    <t>项目主要为全县20个易地搬迁安置区聘用搬迁群众从事公共文化服务管理和培训辅导员岗位人员40名，人均月工资2500元，5年总计资金投入600万元。</t>
  </si>
  <si>
    <t>相关镇</t>
  </si>
  <si>
    <t>相关村</t>
  </si>
  <si>
    <t>汉阴县文旅广电局</t>
  </si>
  <si>
    <t>张渝鑫</t>
  </si>
  <si>
    <t>组织群众广泛参与公共文化服务，深入推进新民风建设，在搬迁社区大力开展各类文体、文娱、评优树先活动，用先进文化思想调动激发安置群众致富信心，转变思想行为，扎根新家园，开拓新生活。</t>
  </si>
  <si>
    <t>自建社区文化团队，能自主开展各类文体活动，为社区群众带来普惠文化惠民服务的同时，为社区全面建设发展提供文化软实力。</t>
  </si>
  <si>
    <t>2022年农村供水管水员公益岗位项目</t>
  </si>
  <si>
    <t>开发管水员公益岗位60个</t>
  </si>
  <si>
    <t>汉阴县水利局</t>
  </si>
  <si>
    <t>汤自超</t>
  </si>
  <si>
    <t>带动60人年均增收12000元</t>
  </si>
  <si>
    <t>解决60人工作岗位，带动受益脱贫人口年均增收12000元</t>
  </si>
  <si>
    <t>2022年汉阴县雨露计划补助</t>
  </si>
  <si>
    <t>完成1300人次雨露计划脱贫户监测户家庭子女教育资助</t>
  </si>
  <si>
    <t>乔波</t>
  </si>
  <si>
    <t>改善基础条件、农户自主发展增收</t>
  </si>
  <si>
    <t>对中高职阶段教育学生进行教育补助</t>
  </si>
  <si>
    <t>汉阴县2022年春贫困幼儿生活补助项目</t>
  </si>
  <si>
    <t>汉阴县教育体育和科技局</t>
  </si>
  <si>
    <t>钟佰海</t>
  </si>
  <si>
    <t>解决在园幼儿学习生活上的困难问题</t>
  </si>
  <si>
    <t>对1156名符合资助政策的脱贫户监测户贫困幼儿每人补助375元</t>
  </si>
  <si>
    <t>汉阴县2022年春贫困寄宿生生活补助项目（小学）</t>
  </si>
  <si>
    <t>解决在校学生学习生活上的困难问题</t>
  </si>
  <si>
    <t>对778名符合资助政策的脱贫户监测户小学寄宿生每人补助500元</t>
  </si>
  <si>
    <t>汉阴县2022年春建档立卡非寄宿生生活补助项目（小学）</t>
  </si>
  <si>
    <t>对3402名符合资助政策的脱贫户监测户非寄宿小学生每人补助250元</t>
  </si>
  <si>
    <t>汉阴县2022年春贫困寄宿生生活补助项目（初中）</t>
  </si>
  <si>
    <t>对2163名符合资助政策的脱贫户监测户贫困初中寄宿生每人补助625元</t>
  </si>
  <si>
    <t>汉阴县2022年春建档立卡非寄宿生生活补助项目（初中）</t>
  </si>
  <si>
    <t>对464名符合资助政策的脱贫户监测户贫困非寄宿初中生每人补助312.5元</t>
  </si>
  <si>
    <t>汉阴县2022年春普通高中国家助学金项目</t>
  </si>
  <si>
    <t>对1145名符合资助政策的脱贫户监测户普通高中学生每人补助1250元</t>
  </si>
  <si>
    <t>汉阴县2022年春中职国家助学金项目</t>
  </si>
  <si>
    <t>对272名符合资助政策的脱贫户监测户中职学生每人补助1000元</t>
  </si>
  <si>
    <t>汉阴县2022年秋贫困幼儿生活补助项目</t>
  </si>
  <si>
    <t>对1146名符合资助政策的脱贫户监测户贫困幼儿每人补助375元</t>
  </si>
  <si>
    <t>汉阴县2022年秋贫困寄宿生生活补助项目（小学）</t>
  </si>
  <si>
    <t>对774名符合资助政策的脱贫户监测户小学生每人补助500元</t>
  </si>
  <si>
    <t>汉阴县2022年秋建档立卡非寄宿生生活补助项目（小学）</t>
  </si>
  <si>
    <t>对3394名符合资助政策的脱贫户监测户非寄宿小学生每人补助250元</t>
  </si>
  <si>
    <t>汉阴县2022年秋贫困寄宿生生活补助项目（初中）</t>
  </si>
  <si>
    <t>汉阴县2022年秋建档立卡非寄宿生生活补助项目（初中）</t>
  </si>
  <si>
    <t>汉阴县2022年秋普通高中国家助学金项目</t>
  </si>
  <si>
    <t>对1149名符合资助政策的脱贫户监测户普通高中学生每人补助1250元</t>
  </si>
  <si>
    <t>汉阴县2022年秋中职国家助学金项目</t>
  </si>
  <si>
    <t>对278名符合资助政策的脱贫户监测户中职学生每人补助1000元</t>
  </si>
  <si>
    <t>2022年度城关镇农村危房改造</t>
  </si>
  <si>
    <t>12户危房改造</t>
  </si>
  <si>
    <t>住建局</t>
  </si>
  <si>
    <t>刘兴高</t>
  </si>
  <si>
    <t>解决12户危房改造，达到住房安全标准</t>
  </si>
  <si>
    <t>2022年度汉阳镇村农村危房改造</t>
  </si>
  <si>
    <t>26户危房改造</t>
  </si>
  <si>
    <t>解决26户危房改造，达到住房安全标准</t>
  </si>
  <si>
    <t>2022年度涧池镇农村危房改造</t>
  </si>
  <si>
    <t>38户危房改造</t>
  </si>
  <si>
    <t>解决38户危房改造，达到住房安全标准</t>
  </si>
  <si>
    <t>2022年度平梁镇农村危房改造</t>
  </si>
  <si>
    <t>30户危房改造</t>
  </si>
  <si>
    <t>解决30户危房改造，达到住房安全标准</t>
  </si>
  <si>
    <t>2022年度双乳镇农村危房改造</t>
  </si>
  <si>
    <t>4户危房改造</t>
  </si>
  <si>
    <t>解决4户危房改造，达到住房安全标准</t>
  </si>
  <si>
    <t>2022年度铁佛寺镇农村危房改造</t>
  </si>
  <si>
    <t>32户危房改造</t>
  </si>
  <si>
    <t>解决32户危房改造，达到住房安全标准</t>
  </si>
  <si>
    <t>2022年度观音河镇农村危房改造</t>
  </si>
  <si>
    <t>20户危房改造</t>
  </si>
  <si>
    <t>解决20户危房改造，达到住房安全标准</t>
  </si>
  <si>
    <t>2022年度双河口镇农村危房改造</t>
  </si>
  <si>
    <t>31户危房改造</t>
  </si>
  <si>
    <t>解决31户危房改造，达到住房安全标准</t>
  </si>
  <si>
    <t>2022年度漩涡镇农村危房改造</t>
  </si>
  <si>
    <t>66户危房改造</t>
  </si>
  <si>
    <t>解决66户危房改造，达到住房安全标准</t>
  </si>
  <si>
    <t>2022年度蒲溪镇农村危房改造</t>
  </si>
  <si>
    <t>49户危房改造</t>
  </si>
  <si>
    <t>解决49户危房改造，达到住房安全标准</t>
  </si>
  <si>
    <t>1.脱贫人口小额贷款贴息</t>
  </si>
  <si>
    <t>2022年汉阴县脱贫人口小额信贷贴息</t>
  </si>
  <si>
    <t>脱贫人口扶贫小额信贷贴息</t>
  </si>
  <si>
    <t>陈伟</t>
  </si>
  <si>
    <t>对发展产业小额贷款农户进行贴息</t>
  </si>
  <si>
    <t>4.脱贫人口小额信贷风险补偿金</t>
  </si>
  <si>
    <t>2022年汉阴县互助资金协会借款贴息</t>
  </si>
  <si>
    <t>脱贫人口扶贫互助资金协会借款贴息</t>
  </si>
  <si>
    <t>对发展产业互助协会借款农户进行贴息</t>
  </si>
  <si>
    <t>2022年平梁镇清河村安全饮水项目</t>
  </si>
  <si>
    <t>七、八、九组新建集水井一口，铺设φ63管道长2000m</t>
  </si>
  <si>
    <t>清河村</t>
  </si>
  <si>
    <t>18791459777</t>
  </si>
  <si>
    <t>促使900余名群众水质改善，提升群众满意度</t>
  </si>
  <si>
    <t>2022年平梁镇清河村水厂改造项目</t>
  </si>
  <si>
    <t>六组水厂改造φ75管道1000m，φ32管道长2000m，φ63管道100m，φ50管道500m,铺设φ110取水管道300m</t>
  </si>
  <si>
    <t>促使1400余名群众水质改善，提升群众满意度</t>
  </si>
  <si>
    <t>2022年平梁镇酒店村水厂改造项目</t>
  </si>
  <si>
    <t>一组蓄水池一处100立方、沉淀池一处100立方、清水池100立方、管道500米、过滤设备改造</t>
  </si>
  <si>
    <t>酒店村</t>
  </si>
  <si>
    <t>解决酒店小学，大坪安置点脱贫户，集镇各单位和农户日常生活用水，群众通过务工增收入</t>
  </si>
  <si>
    <t>促使1000余名群众水质改善，提升群众满意度</t>
  </si>
  <si>
    <t>2022年平梁镇新四村安全饮水项目</t>
  </si>
  <si>
    <t>新建4个蓄水池</t>
  </si>
  <si>
    <t>新四村</t>
  </si>
  <si>
    <t>集中污水处理，提升饮水安全和生活质量</t>
  </si>
  <si>
    <t>提升饮水质量，促进870余名群众生命健康</t>
  </si>
  <si>
    <t>2022年漩涡镇堰坪村农村安全饮水项目</t>
  </si>
  <si>
    <t>新建拦河坝一处，集水井一口，净化水厂一处，管道改造2公里</t>
  </si>
  <si>
    <t>解决安全饮水问题</t>
  </si>
  <si>
    <t>解决群众饮水问题</t>
  </si>
  <si>
    <t>汉阳镇交通村2022年水厂、集水井维护饮水管道维修项目</t>
  </si>
  <si>
    <t>维修水厂4座、维修集水井5个，修复损坏1500米管道</t>
  </si>
  <si>
    <t>提升饮水质量</t>
  </si>
  <si>
    <t>提升371户饮水质量</t>
  </si>
  <si>
    <t>汉阳镇磨坝村2022年水厂重建项目</t>
  </si>
  <si>
    <t>重建二组供水塔一处</t>
  </si>
  <si>
    <t>水厂重建</t>
  </si>
  <si>
    <t>重建二维供水设施，改善50户村民饮水质量</t>
  </si>
  <si>
    <t>汉阳镇大坝村2022年集水井新建项目</t>
  </si>
  <si>
    <t>9组新建集水井一座</t>
  </si>
  <si>
    <t>修复人饮工程</t>
  </si>
  <si>
    <t>9组新建集水井一座，提升40户饮水质量</t>
  </si>
  <si>
    <t>汉阳镇长新村水质提升项目</t>
  </si>
  <si>
    <t>供水管道维护3000m</t>
  </si>
  <si>
    <t>解决村内用水安全</t>
  </si>
  <si>
    <t>供水管道维护3000m解决120户家庭饮水安全通畅</t>
  </si>
  <si>
    <t>汉阳镇松林村2022年水质提升项目</t>
  </si>
  <si>
    <t>松林村1、4、、6、8、9、10组6处水池消毒设施；管道维护300m</t>
  </si>
  <si>
    <t>劳务用工，确保6个组的饮水质量</t>
  </si>
  <si>
    <t>1、4、、6、8、9、10组6处水池消毒设施；管道维护300m，提升300户村民的饮水质量</t>
  </si>
  <si>
    <t>2022年双河口镇安全饮水提升项目</t>
  </si>
  <si>
    <t>对石家沟村20户群众管网进行维修；对斑竹园村500米管网进行地埋，对三柳村安全饮水进行提升，按照净化器，对梨树河村安全饮水进行提升改造。</t>
  </si>
  <si>
    <t>石家沟、三柳村、斑竹园村、梨树河村</t>
  </si>
  <si>
    <t>唐 波</t>
  </si>
  <si>
    <t>13891577670</t>
  </si>
  <si>
    <t>解决群众安全饮水问题、方便群众</t>
  </si>
  <si>
    <t>2022年铁佛寺镇李庄村安全饮水</t>
  </si>
  <si>
    <t>李庄村四组修建备用深井，供李庄村2/3/4/16组临时供水。</t>
  </si>
  <si>
    <t>通过项目实施，以工代赈增加务工收入，并保证群众安全饮水</t>
  </si>
  <si>
    <t>2022年汉阴县城乡供水一体化改造提升项目</t>
  </si>
  <si>
    <t>信息化数据中心，包扩服务器，网络、终端电脑及数据展示屏。县农村水务智慧管理平台信息化建设，包括生产运行管理，GIS 地理信息，SCADA采控，水务监控视频等15个子功能。信息监测传输系统包括：新建42个水源地监测系统，新建80套水厂设备运行监测系统，87个水池太阳能电解消毒设备改造，39个水厂PAC 自动加药设备（絮凝剂设备）改造，44个水厂100g互联网+智能电解食盐次氯酸钠消毒设备改造，5个高位水池安装太阳能电解食盐消毒设备改造。安防监控体系包括：水厂预警设备30套，视频监控设备22套。月河水厂新建综合服务大厅1处，采用钢桁架结构，建筑面积514㎡。</t>
  </si>
  <si>
    <t>提升19万人供水保障水平</t>
  </si>
  <si>
    <t>改造完善智慧水务配套设施，提升19万人供水保障水平</t>
  </si>
  <si>
    <t>汉阴县2022年农村饮水工程水质监测项目</t>
  </si>
  <si>
    <t>检测农村饮水工程水样1100份</t>
  </si>
  <si>
    <t>保障6.5万脱贫人口饮水水质安全</t>
  </si>
  <si>
    <t>完成1100份农村水质水样检测，保障27.2万农村群众饮水水质安全</t>
  </si>
  <si>
    <t>2022年双乳镇江河村生猪养殖项目供水工程</t>
  </si>
  <si>
    <t>1#水源（安良水库）：新建浮筒式抽水泵站1座，钢丝软管80m，无缝钢管230m，供水管道846m，配套闸阀井10座。      2#水源（解家沟）：新建堰塘1座，配套集水井1座，抽水泵站1座，供水管道381m，配套闸阀井5座。</t>
  </si>
  <si>
    <t>保障生猪养殖项目供水，带动脱贫人口117人务工增收</t>
  </si>
  <si>
    <t>建成生猪养殖项目供水水源2处，保障生猪养殖项目供水，带动脱贫人口117人务工增收</t>
  </si>
  <si>
    <t>2022年汉阴县农村居民最低生活保障</t>
  </si>
  <si>
    <t>15000人</t>
  </si>
  <si>
    <t>汉阴县民政局</t>
  </si>
  <si>
    <t>沈涛</t>
  </si>
  <si>
    <t>0915-52128801</t>
  </si>
  <si>
    <t>农村最低生活保障</t>
  </si>
  <si>
    <t>15000人享受最低生活保障</t>
  </si>
  <si>
    <t>2022年汉阴县农村特困人员救助供养</t>
  </si>
  <si>
    <t>4100人</t>
  </si>
  <si>
    <t>0915-52128802</t>
  </si>
  <si>
    <t>农村特困人员救助供养</t>
  </si>
  <si>
    <t>4100人享受特困供养</t>
  </si>
  <si>
    <t>2022年汉阴县实施无人抚养儿童</t>
  </si>
  <si>
    <t>150人</t>
  </si>
  <si>
    <t>事实无人抚养儿童</t>
  </si>
  <si>
    <t>150人享受事实无人抚养儿童</t>
  </si>
  <si>
    <t>2022年汉阴县临时救助</t>
  </si>
  <si>
    <t>8200人次</t>
  </si>
  <si>
    <t>困难群众临时救助</t>
  </si>
  <si>
    <t>8200人次享受临时救助</t>
  </si>
  <si>
    <t>2022年汉阴县城关镇草桥村4组通组道路硬化</t>
  </si>
  <si>
    <t>硬化宽4.5米、长1公里通组路</t>
  </si>
  <si>
    <t>解决群众出行</t>
  </si>
  <si>
    <t>完善村内道路通行能力</t>
  </si>
  <si>
    <t>2022年涧池镇涧池镇军坝村健康步道项目</t>
  </si>
  <si>
    <t>新建健康步道2.7公里、护栏2.7公里。</t>
  </si>
  <si>
    <t>2022年平梁镇二郎村通组路硬化</t>
  </si>
  <si>
    <t>二郎村九组1.2公里通组路硬化</t>
  </si>
  <si>
    <t>二郎村</t>
  </si>
  <si>
    <t>喻贵华</t>
  </si>
  <si>
    <t>改善群众交通出行条件</t>
  </si>
  <si>
    <t>方便居民生产生活，350余名群众受益，提升生活质量</t>
  </si>
  <si>
    <t>2022年平梁镇西岭村道路硬化</t>
  </si>
  <si>
    <t>三组小槽沟水库路硬化1.0公里</t>
  </si>
  <si>
    <t>西岭村</t>
  </si>
  <si>
    <t>改善贫困户产业发展、出行交通条件</t>
  </si>
  <si>
    <t>方便居民生产生活，1600余名群众受益，提升生活质量</t>
  </si>
  <si>
    <t>2022年平梁镇长坝村道路硬化</t>
  </si>
  <si>
    <t>五组老梁厂至西岭交界处道路建设600米</t>
  </si>
  <si>
    <t>长坝村</t>
  </si>
  <si>
    <t>改善群众出行交通条件</t>
  </si>
  <si>
    <t>方便居民生产生活，640余名群众受益，提升生活质量</t>
  </si>
  <si>
    <t>2022年平梁镇高梁铺村道路硬化硬化</t>
  </si>
  <si>
    <t>新建一组柳河道路硬化1.5公里</t>
  </si>
  <si>
    <t>高梁铺村</t>
  </si>
  <si>
    <t>方便居民生产生活，400多群众受益，提升生活质量</t>
  </si>
  <si>
    <t xml:space="preserve"> </t>
  </si>
  <si>
    <t>2022年平梁镇太行村道路硬化项目</t>
  </si>
  <si>
    <t>太行五组至沐浴河水库3公里道路新建</t>
  </si>
  <si>
    <t>太行村</t>
  </si>
  <si>
    <t xml:space="preserve">方便居民生产生活，促使2100余名群众受益 </t>
  </si>
  <si>
    <t>2022年平梁镇安合村道路硬化</t>
  </si>
  <si>
    <t>安合村二组胡垭子至柳环毛路修宽及硬化1千米</t>
  </si>
  <si>
    <t>安合村</t>
  </si>
  <si>
    <t xml:space="preserve">改善居民生产生活，促使2100余名群众受益 </t>
  </si>
  <si>
    <t>2022年平梁镇棉丰村道路硬化</t>
  </si>
  <si>
    <t>棉丰村九组至平酒路道路硬化2.5公里</t>
  </si>
  <si>
    <t>棉丰村</t>
  </si>
  <si>
    <t xml:space="preserve">改善居民生产生活，促使200余名群众受益 </t>
  </si>
  <si>
    <t>2022年平梁镇棉丰村道路改造项目</t>
  </si>
  <si>
    <t>棉丰村一组316国道路口至沐浴河桥头路面加宽、柏油路面硬化、人行道改造、管网铺设等工程，共900米。</t>
  </si>
  <si>
    <t>易昌武</t>
  </si>
  <si>
    <t>13772971121</t>
  </si>
  <si>
    <t>直接支持贫困农户发展生产活动,改善群众出行交通条件</t>
  </si>
  <si>
    <t xml:space="preserve">改善居民生产生活，2500多名群众受益，促使镇域经济发展 </t>
  </si>
  <si>
    <t>2022年平梁镇集镇社区道路改造项目项目</t>
  </si>
  <si>
    <t>棉丰一组沐浴河桥头至316国道两道河路口路面加宽、柏油路面硬化、人行道改造、管网铺设等工程共1200米及新建桥梁一座12*6*10米。</t>
  </si>
  <si>
    <t>2022年平梁镇柏杨村三组（竹园院子）通组路硬化</t>
  </si>
  <si>
    <t>柏杨村三组（竹园院子）通组路硬化800米，宽4.5米，涵洞3处，浆砌石坎3处（长150米300立方）</t>
  </si>
  <si>
    <t xml:space="preserve">改善居民生产生活，促使50余名群众受益 </t>
  </si>
  <si>
    <t>2022年漩涡镇漩涡镇堰坪村道路项目</t>
  </si>
  <si>
    <t>4组桥梁引线200米硬化及300方档坎项目</t>
  </si>
  <si>
    <t>提升生活水平</t>
  </si>
  <si>
    <t>2022年堰坪村学校马道子便民桥加固</t>
  </si>
  <si>
    <t>堰坪小学马道子便民桥12米修复、加固</t>
  </si>
  <si>
    <t>2022年漩涡镇朝阳村道路硬化项目</t>
  </si>
  <si>
    <t>朝阳村新建硬化道路1.8公里宽3.5米，厚18公分。</t>
  </si>
  <si>
    <t>解决群众出行问题</t>
  </si>
  <si>
    <t>2022年漩涡镇金星村道路硬化项目</t>
  </si>
  <si>
    <t>5.8公里道路扩宽硬化项目，宽3.5米，厚18公分。</t>
  </si>
  <si>
    <t>汉阳镇长新村2022年白果坝安置点道路三硬化项目</t>
  </si>
  <si>
    <t>白果坝安置点道路硬化120米，宽3.5米，厚18公分</t>
  </si>
  <si>
    <t>李轶</t>
  </si>
  <si>
    <t>交通改善</t>
  </si>
  <si>
    <t>修建安置点道路120米，改善14户交通出行条件</t>
  </si>
  <si>
    <t>2022年双河口镇三柳村3组河底路及安全护栏安装</t>
  </si>
  <si>
    <t>在3组修建河堤路200米，安装护栏200米</t>
  </si>
  <si>
    <t>三柳村</t>
  </si>
  <si>
    <t>加强来往群众的安全</t>
  </si>
  <si>
    <t>2022年双河口镇幸和村3组河堤项目</t>
  </si>
  <si>
    <t>在幸和村三组修建河堤2公里</t>
  </si>
  <si>
    <t>幸和村
3组</t>
  </si>
  <si>
    <t>河提护栏改造，增强农户安全</t>
  </si>
  <si>
    <t>新建五组安置点河堤护栏120米</t>
  </si>
  <si>
    <t>2022年双河口镇三柳村民居改造及道路拓宽项目</t>
  </si>
  <si>
    <t>对三柳村原主干道进行改造，路两边增设花坛</t>
  </si>
  <si>
    <t>改善三柳村主干道，方便群众出行</t>
  </si>
  <si>
    <t>汉阴县水毁抢修工程</t>
  </si>
  <si>
    <t>河道疏浚、滑坡清理、清理土方、清理石方、恢复路面、桥梁、涵洞防护工程</t>
  </si>
  <si>
    <t>城关镇、涧池镇、平梁镇等十个乡镇</t>
  </si>
  <si>
    <t>三星村、花果村、中坪村等</t>
  </si>
  <si>
    <t>汉阴县交通运输局</t>
  </si>
  <si>
    <t>唐继虎</t>
  </si>
  <si>
    <t>巩固提升交通脱贫攻坚成果，提升农村公路通畅率</t>
  </si>
  <si>
    <t>目标1：完成汉阴县水毁抢修工程；目标2：改善356户贫困出行条件，缩短平均出行时间0.5小时；目标3：受益贫困满意度达到100%。</t>
  </si>
  <si>
    <t>2021年城关镇长窖村蜂糖李产业园产业路拓宽改造项目</t>
  </si>
  <si>
    <t>拓宽改造段路线长1.2km，由3.5m拓宽为6m，20cm水泥混凝土面层，18cm石渣垫层；新建路段1.8km，宽3.5m，18cm水泥混凝土面层，16cm石渣垫层；总长3km</t>
  </si>
  <si>
    <t>长窖村</t>
  </si>
  <si>
    <t>目标1：完成2021年城关镇长窖村蜂糖李产业园产业路拓宽改造项目；目标2：改善26户贫困出行条件，缩短平均出行时间0.5小时；目标3：受益贫困满意度达到100%。</t>
  </si>
  <si>
    <t>汉阴县集中居住30户以上自然村通硬化路建设项目</t>
  </si>
  <si>
    <t>城关镇9条4.4km，涧池镇2条1.71km，平梁镇4条1.9km，共计8km，3.5m宽，水泥混凝土路面。</t>
  </si>
  <si>
    <t>城关镇、涧池镇、平梁镇</t>
  </si>
  <si>
    <t>三坪村、中坝村、麒麟村、中堰村、新华村、界牌村、新河村</t>
  </si>
  <si>
    <t>目标1：完成汉阴县集中居住30户以上自然村通硬化路8km建设项目；目标2：改善316户贫困出行条件，缩短平均出行时间0.5小时；目标3：受益贫困满意度达到100%。</t>
  </si>
  <si>
    <t>2022年平梁镇兴隆佳苑产业路硬化</t>
  </si>
  <si>
    <t>园区产业路硬化2公里</t>
  </si>
  <si>
    <t>促使产业园区产业发展、出行交通条件</t>
  </si>
  <si>
    <t xml:space="preserve">改善园区生产生活，4500余名群众受益 </t>
  </si>
  <si>
    <t>2022年平梁镇义河村产业路硬化</t>
  </si>
  <si>
    <t>9—11组产业道路硬化1公里</t>
  </si>
  <si>
    <t>义河村</t>
  </si>
  <si>
    <t>方便居民生产生活，提升生活质量</t>
  </si>
  <si>
    <t>2022年双乳镇双乳村千亩荷塘田园综合体项目</t>
  </si>
  <si>
    <t>提升荷塘内振兴步道800米沿线人居环境效果，加宽荷塘5公里道路至4.5米，改造提升景区停车场2个。</t>
  </si>
  <si>
    <t>327</t>
  </si>
  <si>
    <t>主体带动；劳务务工</t>
  </si>
  <si>
    <t>通过项目实施，提升千亩荷塘农旅融合景区整体效果，增加参观人数预计5万人，带动周边450余人就近就业和增加收入。</t>
  </si>
  <si>
    <t>2022年双乳镇三同村生产配套设施柏油路项目</t>
  </si>
  <si>
    <t>改造三同村颐品庄园酒厂-316老国道约200米8米宽柏油路。</t>
  </si>
  <si>
    <t>通过项目实施，村民参与产业建设务工增加收入。道路建成后，提升酒文化景区品质，方便产品直供村内酒厂，解决企业原料运输问题。</t>
  </si>
  <si>
    <t>2022年双乳镇江河村产业配套基础设施建设</t>
  </si>
  <si>
    <t>新建江河村黄桃产业园硬化路1.5公里，3.5米宽 。</t>
  </si>
  <si>
    <t>通过务工和产业分红，带动周边300余名群众就业和增收。</t>
  </si>
  <si>
    <t>新建江河村脆李园与黄桃园产业便民桥一座长12米，宽4米。</t>
  </si>
  <si>
    <t>通过务工和产业分红，带动周边380余名群众就业和增收。</t>
  </si>
  <si>
    <t>2022年双乳镇新塘村新塘村猕猴桃产业道路硬化</t>
  </si>
  <si>
    <t>新塘村猕猴桃产业园硬化道路1.5公里，3.5米宽。</t>
  </si>
  <si>
    <t>新塘村</t>
  </si>
  <si>
    <t>通过务工和产业分红，带动周边600余名群众就业和增收。</t>
  </si>
  <si>
    <t>汉阳镇金红村2022年度产业路项目</t>
  </si>
  <si>
    <t>4组、9组产业路1000米</t>
  </si>
  <si>
    <t>新建产业路1000米，改善120户生产出行条件</t>
  </si>
  <si>
    <t>2022年双河口镇三柳村金银花产业园产业路错车道及停车平台</t>
  </si>
  <si>
    <t>在三柳村金银花产业园产业路建立错车道、停车平台</t>
  </si>
  <si>
    <t>完善基础设施</t>
  </si>
  <si>
    <t>2022年观音河镇合心村产业路硬化项目</t>
  </si>
  <si>
    <t>新建产业硬化路2.5公里，宽3米，厚0.18m</t>
  </si>
  <si>
    <t>310</t>
  </si>
  <si>
    <t>1、完成产业路硬化2.5公里；2、受益群众满意度大于98%。</t>
  </si>
  <si>
    <t>2022年观音河镇进步村一组猕猴桃园区产业路硬化项目</t>
  </si>
  <si>
    <t>进步村一组猕猴桃园产业路硬化1公里，宽3m，厚0.18cm。</t>
  </si>
  <si>
    <t>1、完成产业路硬化1公里；2、受益群众满意度大于98%。</t>
  </si>
  <si>
    <t>2022年观音河镇中坪村产业配套设施项目</t>
  </si>
  <si>
    <t>产业路硬化5公里，宽3m，厚0.18cm；新建平板桥1座，宽5m，长20m</t>
  </si>
  <si>
    <t>220</t>
  </si>
  <si>
    <t>1、完成产业路硬化5公里，新建桥1座；2、受益群众满意度大于98%。</t>
  </si>
  <si>
    <t>2022年观音河镇水田村猕猴桃园区配套设施建设项目</t>
  </si>
  <si>
    <t>水田村6组猕猴桃园区产业路硬化245米，宽3m，厚0.18cm，修建河渠200米。</t>
  </si>
  <si>
    <t>1、完成产业路硬化245米，河堤修建200米；2、受益群众满意度大于98%。</t>
  </si>
  <si>
    <t>2022年铁佛寺镇安坪村郑家沟产业路硬化</t>
  </si>
  <si>
    <t>产业路3.5公里4.5米宽道路硬化</t>
  </si>
  <si>
    <t>通过项目实施，以工代赈，带动农户就近务工；解决郑家沟40户150人的出行问题</t>
  </si>
  <si>
    <t>2022年铁佛寺镇高峰村产业路建设</t>
  </si>
  <si>
    <t>高峰村一组连接养蚕室350米硬化</t>
  </si>
  <si>
    <t>通过项目实施，促进产业发展，增加合作社收益。并实施以工代赈，带动周边群众务工</t>
  </si>
  <si>
    <t>2022年铁佛寺镇四合村环山产业路</t>
  </si>
  <si>
    <t>四合村七组产业路二期及延伸</t>
  </si>
  <si>
    <t>通过项目实施，以工代赈，并拉动产业发展，带动农户增收</t>
  </si>
  <si>
    <t>2022年铁佛寺镇四合村七组产业路桥加宽</t>
  </si>
  <si>
    <t>四合村七组堰塘湾产业路桥面重建</t>
  </si>
  <si>
    <t>2022年铁佛寺镇集中村十三组产业路建设</t>
  </si>
  <si>
    <t>新建产业路2公里</t>
  </si>
  <si>
    <t>通过项目实施，带动产业发展，并以工代赈带动就业，增加群众收入。</t>
  </si>
  <si>
    <t>2022年铁佛寺镇铜钱村猕猴桃产业园路面硬化</t>
  </si>
  <si>
    <t>硬化路面1.6公里</t>
  </si>
  <si>
    <t>改善产业园基础建设</t>
  </si>
  <si>
    <t>通过项目实施，拉动产业发展，壮大集体经济带动农户增收</t>
  </si>
  <si>
    <t>2022年铁佛寺镇合一村猕猴桃园产业路</t>
  </si>
  <si>
    <t>合一村猕猴桃产业路5、7、9、10组硬化1公里</t>
  </si>
  <si>
    <t>2022年铁佛寺镇长沟村产业路建设</t>
  </si>
  <si>
    <t>长沟村二组、四组产业路3.5公里</t>
  </si>
  <si>
    <t>通过项目实施，以工代赈，增加务工收入；并拉动产业发展，带动农户增收</t>
  </si>
  <si>
    <t>2022年蒲溪镇芹菜沟村产业路建设项目</t>
  </si>
  <si>
    <t>三组红桃基地修建产业砂石路1.5km；八组蚕桑产业砂石路1.8km、宽4m，厚0.18m，；七组五家娅修建产业路1km、宽4m，厚0.18m</t>
  </si>
  <si>
    <t>芹菜沟村</t>
  </si>
  <si>
    <t>提升产业发展条件</t>
  </si>
  <si>
    <t>预计带动周边120户居民发展，户均每年增收400元，产权归村集体所有</t>
  </si>
  <si>
    <t>2022年蒲溪镇田禾村猕猴桃园产业路建设项目</t>
  </si>
  <si>
    <t>猕猴桃园产业砂石路宽3.5米、两条总长1.2公里。</t>
  </si>
  <si>
    <t>田禾村</t>
  </si>
  <si>
    <t>预计给76户贫困户发展，增收300元/人/年，提高满意度产权归村集体所有</t>
  </si>
  <si>
    <t>2022年蒲溪镇田禾村猕猴桃园产业桥项目</t>
  </si>
  <si>
    <t>修建5米宽1座产业桥。</t>
  </si>
  <si>
    <t>解决部分群众交通出行问题，提高群众满意度</t>
  </si>
  <si>
    <t>预计给76户贫困户发展，增收300元/人/年，解决猕猴桃产业运输管理问题，产权归村集体所有</t>
  </si>
  <si>
    <t>汉阳镇松林村2022年六组水毁堰渠建设项目</t>
  </si>
  <si>
    <t>新建堰渠1000m</t>
  </si>
  <si>
    <t>保证村民产业增收</t>
  </si>
  <si>
    <t>确保农田灌溉，提高农业增产。带动56户受益</t>
  </si>
  <si>
    <t>汉阳镇双坪村2022年一组（幼儿园后）堰渠维修加固项目</t>
  </si>
  <si>
    <t>一组排洪渠(300m*1.2m*0.8m)加固工程</t>
  </si>
  <si>
    <t>保障生产生活安全</t>
  </si>
  <si>
    <t>一组排洪渠(300m*1.2m*0.8m)加固工程，解决群众及幼儿园安全问题,保护下面农田安全，带动90户村民受益</t>
  </si>
  <si>
    <t>汉阳镇泗发村2022年水厂过滤池，水源地围网建设项目</t>
  </si>
  <si>
    <t>十二组建过滤池30立方米一个，围网2000米</t>
  </si>
  <si>
    <t>新建十二组建过滤池30立方米一个，围网2000米提升全村120户村民饮水质量</t>
  </si>
  <si>
    <t>2022年汉阴县观音河水库北干渠月河养殖场段渠道改线工程</t>
  </si>
  <si>
    <t>改造观音河水库北干渠306米，其中连接渠道42米，新建螺旋钢管架空管道264米，新建退水渠78米。</t>
  </si>
  <si>
    <t>唐军</t>
  </si>
  <si>
    <t>解决长窖、栋梁、军坝三个村160户贫困363人农田灌溉供水问题</t>
  </si>
  <si>
    <t>解决长窖、栋梁、军坝三个村1450农田灌溉供水问题</t>
  </si>
  <si>
    <t>2022年城关镇三坪村水毁堤防修复工程</t>
  </si>
  <si>
    <t>修复水毁堤防930米</t>
  </si>
  <si>
    <t>三坪村</t>
  </si>
  <si>
    <t>戴福珍</t>
  </si>
  <si>
    <t>13991510303</t>
  </si>
  <si>
    <t>提高三坪村防洪标准，保护沿河群众生产生活安全</t>
  </si>
  <si>
    <t>2022年汉阴县城关镇五一村十组花遇湾至白土梁道路生态护坡</t>
  </si>
  <si>
    <t>新建护坡300米</t>
  </si>
  <si>
    <t>巩固脱贫成果，持续享受政策</t>
  </si>
  <si>
    <t>提升产业园品质、优化生态环境</t>
  </si>
  <si>
    <t>2022年汉阴县城关镇中坝村污水管网</t>
  </si>
  <si>
    <t>覆盖全村污水管网1公里</t>
  </si>
  <si>
    <t>张代权</t>
  </si>
  <si>
    <t>解决污水处理问题</t>
  </si>
  <si>
    <t>确保整村环境美化。</t>
  </si>
  <si>
    <t>2022年汉阴县城关镇草桥村</t>
  </si>
  <si>
    <t>新建污水处理站个400平方及管5000米设施建设</t>
  </si>
  <si>
    <t>2022年平梁镇沙河村河堤修复</t>
  </si>
  <si>
    <t>二组、四组水毁的河堤进行修复1000米</t>
  </si>
  <si>
    <t>沙河村</t>
  </si>
  <si>
    <t>农田不再受洪灾、农民稳定增收，解决1600多个人口吃饭问题。</t>
  </si>
  <si>
    <t>2022年平梁镇义河村河堤修建</t>
  </si>
  <si>
    <t>二组水毁河堤进行修复1000米</t>
  </si>
  <si>
    <t>通过修建河堤坎保护基本农田不受损，为群众办实事，保护农民种植积极性，促进增收，医生群众满意度</t>
  </si>
  <si>
    <t>农田不再受洪灾、农民稳定增收，解决245个人口吃饭问题。</t>
  </si>
  <si>
    <t>2022年平梁镇兴隆村拦河坝修复</t>
  </si>
  <si>
    <t>兴隆村四组修复拦河坝35米灌溉水田</t>
  </si>
  <si>
    <t>兴隆村</t>
  </si>
  <si>
    <t>群众投劳，促进带动受益群众经济发展，恢复正常农业生产活动。</t>
  </si>
  <si>
    <t>农田不再受洪灾、农民稳定增收，解决1200多人口吃饭问题。</t>
  </si>
  <si>
    <t>2022年平梁镇兴隆村月河堤防工程建设</t>
  </si>
  <si>
    <t>兴隆5组月河堤路修建长100m、路面硬化100m、护栏及绿化100m</t>
  </si>
  <si>
    <t>群众投劳，促进带动受益群众经济发展</t>
  </si>
  <si>
    <t>消除安全隐患，确保群众生命财产安全，提升村容村貌。</t>
  </si>
  <si>
    <t>2022年平梁镇集镇社区农村污水处理</t>
  </si>
  <si>
    <t>集镇社区一组、四组新建大三格化粪池2处</t>
  </si>
  <si>
    <t>提升生态环境，2000余群众受益，促进群众生命健康</t>
  </si>
  <si>
    <t>2022年平梁镇集镇A区广场后扶工程</t>
  </si>
  <si>
    <t>集镇A区路灯安装，健身场所器具、充电桩和车棚</t>
  </si>
  <si>
    <t>18091518089</t>
  </si>
  <si>
    <t>提供小区居民出行方便</t>
  </si>
  <si>
    <t>改善社区生活质量，满意度提升</t>
  </si>
  <si>
    <t>2022年双乳镇新塘八九组排洪渠建设</t>
  </si>
  <si>
    <t>修复水毁排洪渠2500米。</t>
  </si>
  <si>
    <t>通过项目实施，带动周边群众200余人就近务工增收。</t>
  </si>
  <si>
    <t>2022年双乳镇玉河村道提升项目</t>
  </si>
  <si>
    <t>在玉河村十一至十四组新安装路灯100盏，沿线绿化10处，挡坎修复2处。</t>
  </si>
  <si>
    <t>陈平星</t>
  </si>
  <si>
    <t>通过项目实施改善1779余名群众生产生活条件。</t>
  </si>
  <si>
    <t>2022年双乳镇江河村人居环境整治集中污水处理项目</t>
  </si>
  <si>
    <t>江河集中安置房污水处理、管网改造90管道800米，63管道700米，新建化粪池1个。</t>
  </si>
  <si>
    <t>通过项目实施，改善提升周边1500余名群众生产生活条件。</t>
  </si>
  <si>
    <t>2022年双乳镇新塘村垃圾清运项目</t>
  </si>
  <si>
    <t>新增车载垃圾转运箱12个。</t>
  </si>
  <si>
    <t>通过项目实施，改善提升3128名群众生产生活条件。</t>
  </si>
  <si>
    <t>2022年双乳镇南窑村垃圾清运</t>
  </si>
  <si>
    <t>加强农村垃圾治理，增加车载转运垃圾箱10个。</t>
  </si>
  <si>
    <t>通过项目实施，提升人居环境，改善村容村貌。</t>
  </si>
  <si>
    <t>2022年双乳镇南窑村人居环境整治</t>
  </si>
  <si>
    <t>新安装装路灯100盏，道路绿化2公里，进行“三堆六乱”清理整治。</t>
  </si>
  <si>
    <t>项目实施后，方便村民出、改善村容村貌，提升村民满意度。</t>
  </si>
  <si>
    <t>2022年双乳镇双乳村人居环境整治</t>
  </si>
  <si>
    <t>新增加车载转运垃圾箱24个。</t>
  </si>
  <si>
    <t>13992589028</t>
  </si>
  <si>
    <t>项目实施后，改造人居环境、改善村容村貌。</t>
  </si>
  <si>
    <t>三同村河堤路提升项目</t>
  </si>
  <si>
    <t>新建内挡坎1500米，水毁河堤护坡240米，水沟1500米，波形护栏452米，绿化苗木700余株，路灯52盏。</t>
  </si>
  <si>
    <t>务工，发展产业</t>
  </si>
  <si>
    <t>通过项目实施，能带动附近50余人就近务工就业，增加家庭收入，新征收土地15余亩，通过征地补偿增加收入。项目建成后，便于附近群众发展产业，能壮大村集体经济，带动周边群众600余人通过产业增收。</t>
  </si>
  <si>
    <t>2022年东河村基础设施配套项目</t>
  </si>
  <si>
    <t>东河村敞口屋公厕1座，1400平方米院场硬化、500米管网改造等配套基础设施</t>
  </si>
  <si>
    <t>提升生活质量</t>
  </si>
  <si>
    <t>完成全部建设任务</t>
  </si>
  <si>
    <t>2022年漩涡镇公共厕所项目</t>
  </si>
  <si>
    <t>新建公共厕所1座</t>
  </si>
  <si>
    <t>解决集镇和东河村厕所短板</t>
  </si>
  <si>
    <t>2022年漩涡镇环卫保洁项目</t>
  </si>
  <si>
    <t>采购洒水车1辆，垃圾拖挂车2辆</t>
  </si>
  <si>
    <t>提升公共区域服务质量</t>
  </si>
  <si>
    <t>车载式垃圾箱100个</t>
  </si>
  <si>
    <t>2022年漩涡镇集镇公共基础设施配套项目</t>
  </si>
  <si>
    <t>集镇道路修复500米、3公里管网铺设等公共基础配套设施</t>
  </si>
  <si>
    <t>集镇</t>
  </si>
  <si>
    <t>汉阳镇双坪村2022年集镇排污管道修缮项目</t>
  </si>
  <si>
    <t>集镇污水管网完善300M，及3处化粪池清淤</t>
  </si>
  <si>
    <t>张汉东</t>
  </si>
  <si>
    <t>改善全村人口居住环境，提高生活质量</t>
  </si>
  <si>
    <t>集镇污水管网完善300M，及3处化粪池清淤，提升82户村民人居环境</t>
  </si>
  <si>
    <t>汉阳镇双坪村2022年乡村振兴示范村项目</t>
  </si>
  <si>
    <t>1、新安装太阳能路灯80盏
2、村口街道绿化1200㎡
3、增加文化宣传墙10块，每块18㎡</t>
  </si>
  <si>
    <t>集镇加强村容村貌整治及街道绿化，新安装太阳能路灯80盏，村口街道绿化1200㎡，增加文化宣传墙10块，提升集镇180户村民人居环境</t>
  </si>
  <si>
    <t>汉阳镇泗发村2022年环境整治项目</t>
  </si>
  <si>
    <t>配置垃圾桶100个</t>
  </si>
  <si>
    <t>集中处理群众生产生活垃圾</t>
  </si>
  <si>
    <t>配备小型垃圾桶100个，改善全村居住环境，带动30户脱贫户受益</t>
  </si>
  <si>
    <t>汉阳镇天池村2022年路灯安装项目</t>
  </si>
  <si>
    <t>天池村4组环校路、541国道，3组4组沿线安装路灯150盏</t>
  </si>
  <si>
    <t>提升环境综合治理</t>
  </si>
  <si>
    <t>提升170户670人人居环境</t>
  </si>
  <si>
    <t>汉阳镇天池村2022年污水管网项目</t>
  </si>
  <si>
    <t>天池村3组3格式化粪池两处，铺设管道1500米</t>
  </si>
  <si>
    <t>集中处理污水</t>
  </si>
  <si>
    <t>解决3组污水处理排放，提升86户人居环境</t>
  </si>
  <si>
    <t>汉阳镇天池村天池家园红白理事会场所建设项目</t>
  </si>
  <si>
    <t>建设红白理事会场所（200平方米）</t>
  </si>
  <si>
    <t>方便天池小区住户红白酒席办理</t>
  </si>
  <si>
    <t>建设红白理事会场所，方便天池小区207户住户红白事办理</t>
  </si>
  <si>
    <t>汉阳镇鲤鱼村2022年人居环境治理项目</t>
  </si>
  <si>
    <t>1、增设垃圾箱10个、垃圾桶100个
2、2.6.8组安置点化粪池3处、管网500米</t>
  </si>
  <si>
    <t>提升环境综合治理，改善全村人居环境，带动90户脱贫户受益</t>
  </si>
  <si>
    <t>汉阳镇白庙村2022年农村环境综合治理项目</t>
  </si>
  <si>
    <t>大垃圾箱10个，垃圾池15个，垃圾车一辆</t>
  </si>
  <si>
    <t>提升人居生活品质</t>
  </si>
  <si>
    <t>解决村内环境整治问题，改善人居环境，带动294户受益</t>
  </si>
  <si>
    <t>2022年汉阳镇集镇社区基础防护二期工程</t>
  </si>
  <si>
    <t>防护墙浮雕两处，灯光400米，炳希画1500平方米</t>
  </si>
  <si>
    <t>改善社区居民生活环境，提升集镇312户生活品质</t>
  </si>
  <si>
    <t>2022年汉阳镇集镇社区巷道文化墙建设项目</t>
  </si>
  <si>
    <t>建设文化宣传墙1000平方米</t>
  </si>
  <si>
    <t>新建文化广场一处，丰富集镇312户居民文化生活</t>
  </si>
  <si>
    <t>汉阳镇双坪村2022年新建小型文化广场项目</t>
  </si>
  <si>
    <t>一组（双坪食苑门前）新建小型文化广场2000㎡及配齐配套设施</t>
  </si>
  <si>
    <t>一组（双坪食苑门前）新建小型文化广场2000㎡及配齐配套设施，提升村容村貌，丰富40户居民文化生活</t>
  </si>
  <si>
    <t>2022年汉阳镇集镇社区农贸市场建设项目</t>
  </si>
  <si>
    <t>新建农贸市场3000平方米</t>
  </si>
  <si>
    <t>提升农副产品交易环境</t>
  </si>
  <si>
    <t>新建农贸市场3000平方米，带动本镇经济发展，带动500户脱贫户受益</t>
  </si>
  <si>
    <t>2022年双河口镇凤柳村人居环境整治项目</t>
  </si>
  <si>
    <t>新建花坛50个，篱笆2000米，污水处理1处，绿化200平米米。</t>
  </si>
  <si>
    <t>凤柳村</t>
  </si>
  <si>
    <t>改善村容村貌，提升群众居住环境</t>
  </si>
  <si>
    <t>改善村内环境卫生，提升群众生产生活条件</t>
  </si>
  <si>
    <t>2022年双河口镇龙垭村人居环境整治项目</t>
  </si>
  <si>
    <t>对龙垭村9组集镇进行环境整治，新建花坛、对广场周边实施绿化。</t>
  </si>
  <si>
    <t>2022年双河口镇幸和村人居环境整治项目</t>
  </si>
  <si>
    <t>对幸和村实施环境综合整治，对古镇老街实施三堆六乱整治，美化庭院</t>
  </si>
  <si>
    <t>2022年双河口镇幸和村五组渠道、堰头修复</t>
  </si>
  <si>
    <t>渠道修复500米，堰头3处</t>
  </si>
  <si>
    <t>幸和村
五组</t>
  </si>
  <si>
    <t>基础设施，方便群众农作物灌溉</t>
  </si>
  <si>
    <t>五组渠道修复500米，堰头3处</t>
  </si>
  <si>
    <t>2022年双河口镇石家沟村标准化卫生室项目</t>
  </si>
  <si>
    <t>新建石家沟村卫室项目</t>
  </si>
  <si>
    <t>石家沟村</t>
  </si>
  <si>
    <t>解决群众看病生活，方便群众就医</t>
  </si>
  <si>
    <t>2022年双河口镇三柳村村级卫生室建设项目</t>
  </si>
  <si>
    <t>新建三柳村卫室项目</t>
  </si>
  <si>
    <t>2022年双河口镇幸和村村级文化活动广场项目</t>
  </si>
  <si>
    <t>新建幸和村文化活动广场，配备体育器材。</t>
  </si>
  <si>
    <t>方便群众办事及文化活动，丰富群众文化生活</t>
  </si>
  <si>
    <t>2022年双河口镇幸和村三组（高桥）石拱桥</t>
  </si>
  <si>
    <t>新建20米x5米x5米仿古石拱桥一座</t>
  </si>
  <si>
    <t>幸和村
三组</t>
  </si>
  <si>
    <t>基础设施.提升农户出行</t>
  </si>
  <si>
    <t>新建三组（高桥）20米x5米x5米仿古石拱桥一座</t>
  </si>
  <si>
    <t>2022年观音河镇进步村人居环境整治项目</t>
  </si>
  <si>
    <t>进步村三组、七组人居环境整治，配套绿化设施</t>
  </si>
  <si>
    <t>1、完成进步村三组、七组人居环境整治；2、受益户满意度大于98%</t>
  </si>
  <si>
    <t>2022年集镇社区人居环境整治</t>
  </si>
  <si>
    <t>集镇社区一组（老街片）新建公共厕所一处30㎡</t>
  </si>
  <si>
    <t>集镇社区居委会</t>
  </si>
  <si>
    <t>郑安元</t>
  </si>
  <si>
    <t>通过项目实施，以工代赈，并增强社会治理效果，提升居民幸福感</t>
  </si>
  <si>
    <t>2022年铁佛寺镇共同村路灯安装</t>
  </si>
  <si>
    <t xml:space="preserve">（路灯25盏/2000元）            </t>
  </si>
  <si>
    <t>带动周边群众30人就近务工，解决夜间照明</t>
  </si>
  <si>
    <t>2022年铁佛寺镇合一村路灯安装</t>
  </si>
  <si>
    <t>人居环境提升，新安装路灯230盏</t>
  </si>
  <si>
    <t>通过项目实施，解决夜间照明；同时以工代赈解决群众就近务工</t>
  </si>
  <si>
    <t>2022年铁佛寺镇李庄村产业路建设</t>
  </si>
  <si>
    <t>窑湾片香椿产业路1.5公里</t>
  </si>
  <si>
    <t>李庄村委会</t>
  </si>
  <si>
    <t>通过项目实施，方便产业园管护，带动产业增收，以工代赈增加群众收入。</t>
  </si>
  <si>
    <t>2022年铁佛寺镇双喜村太阳能路灯安装</t>
  </si>
  <si>
    <t>村部至水洞子2公里夜间照明太阳能路灯30盏</t>
  </si>
  <si>
    <t>通过项目实施，以工代赈，带动周边人口务工。美化人居环境，解决夜间照明</t>
  </si>
  <si>
    <t>2022年铁佛寺镇四合村太阳能路灯改扩建</t>
  </si>
  <si>
    <t>全村范围150盏太阳能路灯改造</t>
  </si>
  <si>
    <t>通过项目实施以工代赈增加农户务工收入，美化人居环境，解决夜间照明</t>
  </si>
  <si>
    <t>2022年铁佛寺镇集镇社区消防工程维修</t>
  </si>
  <si>
    <t>集镇社区消防设施维修</t>
  </si>
  <si>
    <t>通过项目实施，以工代赈，并增强社会治理效果，提升居民、安全感、幸福感</t>
  </si>
  <si>
    <t>2022年铁佛寺镇铜钱村太阳能路灯改扩建</t>
  </si>
  <si>
    <t>新安装路灯100盏</t>
  </si>
  <si>
    <t>通过项目实施，美化人居环境，解决夜间照明；以工代赈，增加群众收入</t>
  </si>
  <si>
    <t>铁佛寺镇李庄村人居环境提升工程项目</t>
  </si>
  <si>
    <t>通村主干道提等改造，村部周边绿化等</t>
  </si>
  <si>
    <t>通过项目实施，以工代赈增加务工，并改善人居环境，解决夜间照明</t>
  </si>
  <si>
    <t>2022年铁佛寺镇集镇社区堰渠修复工程</t>
  </si>
  <si>
    <t>集镇社区一组、六组堰渠修复2000米</t>
  </si>
  <si>
    <t>发展产业增收</t>
  </si>
  <si>
    <t>通过项目实施，加快灾后修复，改善生产生活条件；以工代赈增加群众务工收入。</t>
  </si>
  <si>
    <t>2022年铁佛寺镇集镇社区河堤修复</t>
  </si>
  <si>
    <t>一组龙泉小区对面河堤水毁80米，背后河堤水毁70米，一组丝绵树园河堤水毁150米</t>
  </si>
  <si>
    <t>通过项目实施，以工代赈带动周边群众增收，灾后修复，改善生产生活条件</t>
  </si>
  <si>
    <t>2022年铁佛寺镇安坪村河堤修复</t>
  </si>
  <si>
    <t>安坪村三组大桥安置点河堤水毁修复</t>
  </si>
  <si>
    <t>通过项目实施，以工代赈，带动群众就近就业，并进行了灾后修复，改善生产生活条件</t>
  </si>
  <si>
    <t>2022年蒲溪镇溪畔社区搬迁后扶配套设施建设项目</t>
  </si>
  <si>
    <t>新建易地搬迁社区服务管理中心占地面积900平方米，其中社区服务管理中心办公用房占地面积200平方米，建筑面积600平方米；附属用房占地面积200平方米，建筑面积400平方米，含村卫生室。公共区域、绿化占地面积500平方米，安装路灯200盏。</t>
  </si>
  <si>
    <t>溪畔社区</t>
  </si>
  <si>
    <t>巩固社区资源，提高搬迁群众的服务文化生活，教育、医疗等得到保障，让搬迁群众稳得住、快融入的生活水平质量提高，居民住的安心、放心</t>
  </si>
  <si>
    <t>进一步改善城镇社区综合服务站基础设施，建成八中心服务用房，提高社区综合服务水平，满足三个搬迁小区694户，2832人服务需求。</t>
  </si>
  <si>
    <t>人居环境整治示范村项目</t>
  </si>
  <si>
    <t>计划在全县10个镇实施人居环境整治示范村建设20个村，每村计划投资50万元，共计投资1000万元</t>
  </si>
  <si>
    <t>10个镇</t>
  </si>
  <si>
    <t>20个村</t>
  </si>
  <si>
    <t>改善人居环境，促进乡村振兴</t>
  </si>
  <si>
    <t>汉阴县厕所问题整改项目</t>
  </si>
  <si>
    <t>农村改厕计划2022年改造农村厕所1000户，每户补助1100元，争取中省资金110万元；三挡村建设2个，每村40万元，争取中省资金80万元，实施厕所改造整村推进，争取中省资金110万元，共计300万元。</t>
  </si>
  <si>
    <r>
      <rPr>
        <sz val="12"/>
        <color theme="1"/>
        <rFont val="仿宋"/>
        <charset val="134"/>
      </rPr>
      <t>4.</t>
    </r>
    <r>
      <rPr>
        <sz val="12"/>
        <color theme="1"/>
        <rFont val="宋体"/>
        <charset val="134"/>
      </rPr>
      <t>村级文化活动广场</t>
    </r>
  </si>
  <si>
    <t>2022年汉阴县衔接资金项目管理费</t>
  </si>
  <si>
    <t>汉阴县衔接资金项目管理费</t>
  </si>
  <si>
    <t>王侠军</t>
  </si>
  <si>
    <t>全县项目管理</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</si>
</sst>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1">
    <font>
      <sz val="11"/>
      <color theme="1"/>
      <name val="等线"/>
      <charset val="134"/>
      <scheme val="minor"/>
    </font>
    <font>
      <sz val="12"/>
      <color theme="1"/>
      <name val="黑体"/>
      <charset val="134"/>
    </font>
    <font>
      <b/>
      <sz val="12"/>
      <color theme="1"/>
      <name val="仿宋"/>
      <charset val="134"/>
    </font>
    <font>
      <b/>
      <sz val="12"/>
      <color theme="1"/>
      <name val="Arial"/>
      <charset val="134"/>
    </font>
    <font>
      <sz val="12"/>
      <color theme="1"/>
      <name val="Arial"/>
      <charset val="134"/>
    </font>
    <font>
      <sz val="16"/>
      <color theme="1"/>
      <name val="黑体"/>
      <charset val="134"/>
    </font>
    <font>
      <sz val="28"/>
      <color theme="1"/>
      <name val="方正小标宋简体"/>
      <charset val="134"/>
    </font>
    <font>
      <b/>
      <sz val="14"/>
      <color theme="1"/>
      <name val="仿宋"/>
      <charset val="134"/>
    </font>
    <font>
      <b/>
      <sz val="12"/>
      <color theme="1"/>
      <name val="宋体"/>
      <charset val="134"/>
    </font>
    <font>
      <sz val="12"/>
      <color theme="1"/>
      <name val="仿宋"/>
      <charset val="134"/>
    </font>
    <font>
      <sz val="12"/>
      <color theme="1"/>
      <name val="仿宋_GB2312"/>
      <charset val="134"/>
    </font>
    <font>
      <b/>
      <sz val="12"/>
      <color theme="1"/>
      <name val="仿宋_GB2312"/>
      <charset val="134"/>
    </font>
    <font>
      <sz val="12"/>
      <color theme="1"/>
      <name val="宋体"/>
      <charset val="134"/>
    </font>
    <font>
      <sz val="10"/>
      <color theme="1"/>
      <name val="黑体"/>
      <charset val="134"/>
    </font>
    <font>
      <b/>
      <sz val="11"/>
      <color theme="1"/>
      <name val="等线"/>
      <charset val="134"/>
      <scheme val="minor"/>
    </font>
    <font>
      <sz val="20"/>
      <color theme="1"/>
      <name val="方正小标宋简体"/>
      <charset val="134"/>
    </font>
    <font>
      <sz val="10"/>
      <color theme="1"/>
      <name val="仿宋"/>
      <charset val="134"/>
    </font>
    <font>
      <b/>
      <sz val="10"/>
      <name val="仿宋"/>
      <charset val="134"/>
    </font>
    <font>
      <b/>
      <sz val="10"/>
      <color theme="1"/>
      <name val="仿宋"/>
      <charset val="134"/>
    </font>
    <font>
      <sz val="10"/>
      <name val="仿宋"/>
      <charset val="134"/>
    </font>
    <font>
      <sz val="10"/>
      <color indexed="8"/>
      <name val="仿宋"/>
      <charset val="134"/>
    </font>
    <font>
      <sz val="11"/>
      <color theme="0"/>
      <name val="等线"/>
      <charset val="0"/>
      <scheme val="minor"/>
    </font>
    <font>
      <sz val="11"/>
      <color theme="1"/>
      <name val="等线"/>
      <charset val="0"/>
      <scheme val="minor"/>
    </font>
    <font>
      <sz val="11"/>
      <color rgb="FFFF0000"/>
      <name val="等线"/>
      <charset val="0"/>
      <scheme val="minor"/>
    </font>
    <font>
      <sz val="12"/>
      <name val="宋体"/>
      <charset val="134"/>
    </font>
    <font>
      <b/>
      <sz val="11"/>
      <color theme="1"/>
      <name val="等线"/>
      <charset val="0"/>
      <scheme val="minor"/>
    </font>
    <font>
      <sz val="11"/>
      <color rgb="FF3F3F76"/>
      <name val="等线"/>
      <charset val="0"/>
      <scheme val="minor"/>
    </font>
    <font>
      <b/>
      <sz val="11"/>
      <color rgb="FF3F3F3F"/>
      <name val="等线"/>
      <charset val="0"/>
      <scheme val="minor"/>
    </font>
    <font>
      <sz val="11"/>
      <color rgb="FF9C0006"/>
      <name val="等线"/>
      <charset val="0"/>
      <scheme val="minor"/>
    </font>
    <font>
      <b/>
      <sz val="11"/>
      <color rgb="FFFFFFFF"/>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A7D00"/>
      <name val="等线"/>
      <charset val="0"/>
      <scheme val="minor"/>
    </font>
    <font>
      <sz val="11"/>
      <color rgb="FF006100"/>
      <name val="等线"/>
      <charset val="0"/>
      <scheme val="minor"/>
    </font>
    <font>
      <sz val="11"/>
      <color rgb="FFFA7D00"/>
      <name val="等线"/>
      <charset val="0"/>
      <scheme val="minor"/>
    </font>
    <font>
      <sz val="11"/>
      <color rgb="FF9C6500"/>
      <name val="等线"/>
      <charset val="0"/>
      <scheme val="minor"/>
    </font>
  </fonts>
  <fills count="34">
    <fill>
      <patternFill patternType="none"/>
    </fill>
    <fill>
      <patternFill patternType="gray125"/>
    </fill>
    <fill>
      <patternFill patternType="solid">
        <fgColor indexed="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rgb="FFFFFFCC"/>
        <bgColor indexed="64"/>
      </patternFill>
    </fill>
    <fill>
      <patternFill patternType="solid">
        <fgColor theme="7"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2" fillId="6" borderId="0" applyNumberFormat="0" applyBorder="0" applyAlignment="0" applyProtection="0">
      <alignment vertical="center"/>
    </xf>
    <xf numFmtId="0" fontId="26" fillId="1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9" borderId="0" applyNumberFormat="0" applyBorder="0" applyAlignment="0" applyProtection="0">
      <alignment vertical="center"/>
    </xf>
    <xf numFmtId="0" fontId="28" fillId="14" borderId="0" applyNumberFormat="0" applyBorder="0" applyAlignment="0" applyProtection="0">
      <alignment vertical="center"/>
    </xf>
    <xf numFmtId="43" fontId="0" fillId="0" borderId="0" applyFont="0" applyFill="0" applyBorder="0" applyAlignment="0" applyProtection="0">
      <alignment vertical="center"/>
    </xf>
    <xf numFmtId="0" fontId="21" fillId="5"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21" borderId="12" applyNumberFormat="0" applyFont="0" applyAlignment="0" applyProtection="0">
      <alignment vertical="center"/>
    </xf>
    <xf numFmtId="0" fontId="21" fillId="8" borderId="0" applyNumberFormat="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3" applyNumberFormat="0" applyFill="0" applyAlignment="0" applyProtection="0">
      <alignment vertical="center"/>
    </xf>
    <xf numFmtId="0" fontId="36" fillId="0" borderId="13" applyNumberFormat="0" applyFill="0" applyAlignment="0" applyProtection="0">
      <alignment vertical="center"/>
    </xf>
    <xf numFmtId="0" fontId="21" fillId="11" borderId="0" applyNumberFormat="0" applyBorder="0" applyAlignment="0" applyProtection="0">
      <alignment vertical="center"/>
    </xf>
    <xf numFmtId="0" fontId="32" fillId="0" borderId="14" applyNumberFormat="0" applyFill="0" applyAlignment="0" applyProtection="0">
      <alignment vertical="center"/>
    </xf>
    <xf numFmtId="0" fontId="21" fillId="22" borderId="0" applyNumberFormat="0" applyBorder="0" applyAlignment="0" applyProtection="0">
      <alignment vertical="center"/>
    </xf>
    <xf numFmtId="0" fontId="27" fillId="13" borderId="10" applyNumberFormat="0" applyAlignment="0" applyProtection="0">
      <alignment vertical="center"/>
    </xf>
    <xf numFmtId="0" fontId="37" fillId="13" borderId="9" applyNumberFormat="0" applyAlignment="0" applyProtection="0">
      <alignment vertical="center"/>
    </xf>
    <xf numFmtId="0" fontId="29" fillId="16" borderId="11" applyNumberFormat="0" applyAlignment="0" applyProtection="0">
      <alignment vertical="center"/>
    </xf>
    <xf numFmtId="0" fontId="22" fillId="4" borderId="0" applyNumberFormat="0" applyBorder="0" applyAlignment="0" applyProtection="0">
      <alignment vertical="center"/>
    </xf>
    <xf numFmtId="0" fontId="21" fillId="20" borderId="0" applyNumberFormat="0" applyBorder="0" applyAlignment="0" applyProtection="0">
      <alignment vertical="center"/>
    </xf>
    <xf numFmtId="0" fontId="39" fillId="0" borderId="15" applyNumberFormat="0" applyFill="0" applyAlignment="0" applyProtection="0">
      <alignment vertical="center"/>
    </xf>
    <xf numFmtId="0" fontId="25" fillId="0" borderId="8" applyNumberFormat="0" applyFill="0" applyAlignment="0" applyProtection="0">
      <alignment vertical="center"/>
    </xf>
    <xf numFmtId="0" fontId="38" fillId="23" borderId="0" applyNumberFormat="0" applyBorder="0" applyAlignment="0" applyProtection="0">
      <alignment vertical="center"/>
    </xf>
    <xf numFmtId="0" fontId="40" fillId="24"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2" fillId="17" borderId="0" applyNumberFormat="0" applyBorder="0" applyAlignment="0" applyProtection="0">
      <alignment vertical="center"/>
    </xf>
    <xf numFmtId="0" fontId="22" fillId="15" borderId="0" applyNumberFormat="0" applyBorder="0" applyAlignment="0" applyProtection="0">
      <alignment vertical="center"/>
    </xf>
    <xf numFmtId="0" fontId="22" fillId="19" borderId="0" applyNumberFormat="0" applyBorder="0" applyAlignment="0" applyProtection="0">
      <alignment vertical="center"/>
    </xf>
    <xf numFmtId="0" fontId="22" fillId="7" borderId="0" applyNumberFormat="0" applyBorder="0" applyAlignment="0" applyProtection="0">
      <alignment vertical="center"/>
    </xf>
    <xf numFmtId="0" fontId="24" fillId="0" borderId="0"/>
    <xf numFmtId="0" fontId="21" fillId="10" borderId="0" applyNumberFormat="0" applyBorder="0" applyAlignment="0" applyProtection="0">
      <alignment vertical="center"/>
    </xf>
    <xf numFmtId="0" fontId="21" fillId="32" borderId="0" applyNumberFormat="0" applyBorder="0" applyAlignment="0" applyProtection="0">
      <alignment vertical="center"/>
    </xf>
    <xf numFmtId="0" fontId="22" fillId="27" borderId="0" applyNumberFormat="0" applyBorder="0" applyAlignment="0" applyProtection="0">
      <alignment vertical="center"/>
    </xf>
    <xf numFmtId="0" fontId="22" fillId="33" borderId="0" applyNumberFormat="0" applyBorder="0" applyAlignment="0" applyProtection="0">
      <alignment vertical="center"/>
    </xf>
    <xf numFmtId="0" fontId="21" fillId="31" borderId="0" applyNumberFormat="0" applyBorder="0" applyAlignment="0" applyProtection="0">
      <alignment vertical="center"/>
    </xf>
    <xf numFmtId="0" fontId="22" fillId="18" borderId="0" applyNumberFormat="0" applyBorder="0" applyAlignment="0" applyProtection="0">
      <alignment vertical="center"/>
    </xf>
    <xf numFmtId="0" fontId="21" fillId="3" borderId="0" applyNumberFormat="0" applyBorder="0" applyAlignment="0" applyProtection="0">
      <alignment vertical="center"/>
    </xf>
    <xf numFmtId="0" fontId="21" fillId="30" borderId="0" applyNumberFormat="0" applyBorder="0" applyAlignment="0" applyProtection="0">
      <alignment vertical="center"/>
    </xf>
    <xf numFmtId="0" fontId="22" fillId="26" borderId="0" applyNumberFormat="0" applyBorder="0" applyAlignment="0" applyProtection="0">
      <alignment vertical="center"/>
    </xf>
    <xf numFmtId="0" fontId="21" fillId="25" borderId="0" applyNumberFormat="0" applyBorder="0" applyAlignment="0" applyProtection="0">
      <alignment vertical="center"/>
    </xf>
    <xf numFmtId="0" fontId="24" fillId="0" borderId="0"/>
  </cellStyleXfs>
  <cellXfs count="7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0" xfId="0" applyFill="1">
      <alignment vertical="center"/>
    </xf>
    <xf numFmtId="0" fontId="0" fillId="0" borderId="0" xfId="0" applyFill="1">
      <alignment vertical="center"/>
    </xf>
    <xf numFmtId="0" fontId="3"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49" fontId="5" fillId="0" borderId="0" xfId="0" applyNumberFormat="1" applyFont="1" applyFill="1" applyAlignment="1">
      <alignment horizontal="left" vertical="center" wrapText="1"/>
    </xf>
    <xf numFmtId="0" fontId="6" fillId="0" borderId="0" xfId="0"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 fillId="0" borderId="0" xfId="0" applyFont="1">
      <alignment vertical="center"/>
    </xf>
    <xf numFmtId="0" fontId="13" fillId="0" borderId="0" xfId="0" applyFont="1">
      <alignment vertical="center"/>
    </xf>
    <xf numFmtId="0" fontId="14"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5" fillId="0" borderId="0" xfId="0" applyFont="1" applyAlignment="1">
      <alignment horizontal="left" vertical="center"/>
    </xf>
    <xf numFmtId="0" fontId="15" fillId="0" borderId="0" xfId="0" applyFont="1" applyAlignment="1">
      <alignment horizontal="center" vertical="center"/>
    </xf>
    <xf numFmtId="0" fontId="1" fillId="0" borderId="0" xfId="0" applyFont="1" applyBorder="1" applyAlignment="1">
      <alignment horizontal="lef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3" fillId="0" borderId="1" xfId="0" applyFont="1" applyBorder="1">
      <alignment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6" fillId="0" borderId="1" xfId="0" applyFont="1" applyBorder="1" applyAlignment="1">
      <alignment horizontal="center" vertical="center"/>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8" fillId="0" borderId="1" xfId="0" applyFont="1" applyBorder="1" applyAlignment="1">
      <alignment horizontal="center" vertical="center"/>
    </xf>
    <xf numFmtId="49" fontId="19" fillId="0" borderId="1" xfId="0" applyNumberFormat="1" applyFont="1" applyFill="1" applyBorder="1" applyAlignment="1">
      <alignment horizontal="left" vertical="center" wrapText="1"/>
    </xf>
    <xf numFmtId="49" fontId="19" fillId="2" borderId="1" xfId="0" applyNumberFormat="1" applyFont="1" applyFill="1" applyBorder="1" applyAlignment="1">
      <alignment horizontal="left" vertical="center" wrapText="1"/>
    </xf>
    <xf numFmtId="0" fontId="19" fillId="2" borderId="1" xfId="0" applyFont="1" applyFill="1" applyBorder="1" applyAlignment="1">
      <alignment horizontal="left" vertical="center" wrapText="1"/>
    </xf>
    <xf numFmtId="49" fontId="19" fillId="2" borderId="1" xfId="0" applyNumberFormat="1" applyFont="1" applyFill="1" applyBorder="1" applyAlignment="1">
      <alignment horizontal="left" vertical="center"/>
    </xf>
    <xf numFmtId="49" fontId="20" fillId="2" borderId="1" xfId="0" applyNumberFormat="1" applyFont="1" applyFill="1" applyBorder="1" applyAlignment="1">
      <alignment horizontal="left" vertical="center" wrapText="1"/>
    </xf>
    <xf numFmtId="49" fontId="17" fillId="0" borderId="1" xfId="0" applyNumberFormat="1" applyFont="1" applyFill="1" applyBorder="1" applyAlignment="1">
      <alignment horizontal="left" vertical="center" wrapText="1"/>
    </xf>
    <xf numFmtId="0" fontId="1" fillId="0" borderId="7" xfId="0"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_1"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4"/>
  <sheetViews>
    <sheetView tabSelected="1" workbookViewId="0">
      <selection activeCell="G60" sqref="G60"/>
    </sheetView>
  </sheetViews>
  <sheetFormatPr defaultColWidth="9" defaultRowHeight="14.25"/>
  <cols>
    <col min="1" max="1" width="6.25" style="47" customWidth="1"/>
    <col min="2" max="2" width="18.375" customWidth="1"/>
    <col min="3" max="7" width="9.625" customWidth="1"/>
    <col min="8" max="8" width="10.625" customWidth="1"/>
    <col min="9" max="13" width="9.625" customWidth="1"/>
  </cols>
  <sheetData>
    <row r="1" ht="20.25" spans="1:2">
      <c r="A1" s="48" t="s">
        <v>0</v>
      </c>
      <c r="B1" s="48"/>
    </row>
    <row r="2" ht="42" customHeight="1" spans="1:13">
      <c r="A2" s="49" t="s">
        <v>1</v>
      </c>
      <c r="B2" s="49"/>
      <c r="C2" s="49"/>
      <c r="D2" s="49"/>
      <c r="E2" s="49"/>
      <c r="F2" s="49"/>
      <c r="G2" s="49"/>
      <c r="H2" s="49"/>
      <c r="I2" s="49"/>
      <c r="J2" s="49"/>
      <c r="K2" s="49"/>
      <c r="L2" s="49"/>
      <c r="M2" s="49"/>
    </row>
    <row r="3" ht="26.1" customHeight="1" spans="1:13">
      <c r="A3" s="50" t="s">
        <v>2</v>
      </c>
      <c r="B3" s="50"/>
      <c r="C3" s="49"/>
      <c r="D3" s="49"/>
      <c r="E3" s="49"/>
      <c r="F3" s="49"/>
      <c r="G3" s="49"/>
      <c r="H3" s="49"/>
      <c r="I3" s="49"/>
      <c r="J3" s="49"/>
      <c r="K3" s="49"/>
      <c r="L3" s="49"/>
      <c r="M3" s="49"/>
    </row>
    <row r="4" s="43" customFormat="1" ht="23.1" customHeight="1" spans="1:13">
      <c r="A4" s="51" t="s">
        <v>3</v>
      </c>
      <c r="B4" s="51" t="s">
        <v>4</v>
      </c>
      <c r="C4" s="52" t="s">
        <v>5</v>
      </c>
      <c r="D4" s="53" t="s">
        <v>6</v>
      </c>
      <c r="E4" s="54"/>
      <c r="F4" s="54"/>
      <c r="G4" s="54"/>
      <c r="H4" s="54"/>
      <c r="I4" s="54"/>
      <c r="J4" s="54"/>
      <c r="K4" s="54"/>
      <c r="L4" s="54"/>
      <c r="M4" s="70"/>
    </row>
    <row r="5" s="44" customFormat="1" ht="37.5" customHeight="1" spans="1:13">
      <c r="A5" s="55"/>
      <c r="B5" s="55"/>
      <c r="C5" s="56"/>
      <c r="D5" s="57" t="s">
        <v>7</v>
      </c>
      <c r="E5" s="58" t="s">
        <v>8</v>
      </c>
      <c r="F5" s="59" t="s">
        <v>9</v>
      </c>
      <c r="G5" s="59" t="s">
        <v>10</v>
      </c>
      <c r="H5" s="59" t="s">
        <v>11</v>
      </c>
      <c r="I5" s="59" t="s">
        <v>12</v>
      </c>
      <c r="J5" s="59" t="s">
        <v>13</v>
      </c>
      <c r="K5" s="59" t="s">
        <v>14</v>
      </c>
      <c r="L5" s="59" t="s">
        <v>15</v>
      </c>
      <c r="M5" s="59" t="s">
        <v>16</v>
      </c>
    </row>
    <row r="6" ht="21.95" customHeight="1" spans="1:13">
      <c r="A6" s="60"/>
      <c r="B6" s="61" t="s">
        <v>17</v>
      </c>
      <c r="C6" s="60">
        <f>C7+C13+C20+C22+C26+C33+C35+C41+C45+C51+C59+C64</f>
        <v>354</v>
      </c>
      <c r="D6" s="60">
        <f t="shared" ref="D6:M6" si="0">D7+D13+D20+D22+D26+D33+D35+D41+D45+D51+D59+D64</f>
        <v>69365.48</v>
      </c>
      <c r="E6" s="60">
        <f t="shared" si="0"/>
        <v>19149.92</v>
      </c>
      <c r="F6" s="60">
        <f t="shared" si="0"/>
        <v>46805.92</v>
      </c>
      <c r="G6" s="60">
        <f t="shared" si="0"/>
        <v>0</v>
      </c>
      <c r="H6" s="60">
        <f t="shared" si="0"/>
        <v>0</v>
      </c>
      <c r="I6" s="60">
        <f t="shared" si="0"/>
        <v>100</v>
      </c>
      <c r="J6" s="60">
        <f t="shared" si="0"/>
        <v>0</v>
      </c>
      <c r="K6" s="60">
        <f t="shared" si="0"/>
        <v>0</v>
      </c>
      <c r="L6" s="60">
        <f t="shared" si="0"/>
        <v>0</v>
      </c>
      <c r="M6" s="60">
        <f t="shared" si="0"/>
        <v>3309.64</v>
      </c>
    </row>
    <row r="7" s="45" customFormat="1" ht="21.95" customHeight="1" spans="1:13">
      <c r="A7" s="60">
        <v>1</v>
      </c>
      <c r="B7" s="62" t="s">
        <v>18</v>
      </c>
      <c r="C7" s="63">
        <f>C8+C9+C10+C11+C12</f>
        <v>171</v>
      </c>
      <c r="D7" s="63">
        <f t="shared" ref="D7:M7" si="1">D8+D9+D10+D11+D12</f>
        <v>37065.66</v>
      </c>
      <c r="E7" s="63">
        <f t="shared" si="1"/>
        <v>13359</v>
      </c>
      <c r="F7" s="63">
        <f t="shared" si="1"/>
        <v>20302.02</v>
      </c>
      <c r="G7" s="63">
        <f t="shared" si="1"/>
        <v>0</v>
      </c>
      <c r="H7" s="63">
        <f t="shared" si="1"/>
        <v>0</v>
      </c>
      <c r="I7" s="63">
        <f t="shared" si="1"/>
        <v>100</v>
      </c>
      <c r="J7" s="63">
        <f t="shared" si="1"/>
        <v>0</v>
      </c>
      <c r="K7" s="63">
        <f t="shared" si="1"/>
        <v>0</v>
      </c>
      <c r="L7" s="63">
        <f t="shared" si="1"/>
        <v>0</v>
      </c>
      <c r="M7" s="63">
        <f t="shared" si="1"/>
        <v>3304.64</v>
      </c>
    </row>
    <row r="8" ht="21.95" customHeight="1" spans="1:13">
      <c r="A8" s="60">
        <v>2</v>
      </c>
      <c r="B8" s="64" t="s">
        <v>19</v>
      </c>
      <c r="C8" s="60">
        <v>116</v>
      </c>
      <c r="D8" s="60">
        <f>SUM(E8:M8)</f>
        <v>25688.64</v>
      </c>
      <c r="E8" s="60">
        <v>4604</v>
      </c>
      <c r="F8" s="60">
        <v>17680</v>
      </c>
      <c r="G8" s="60">
        <v>0</v>
      </c>
      <c r="H8" s="60">
        <v>0</v>
      </c>
      <c r="I8" s="60">
        <v>100</v>
      </c>
      <c r="J8" s="60">
        <v>0</v>
      </c>
      <c r="K8" s="60">
        <v>0</v>
      </c>
      <c r="L8" s="60">
        <v>0</v>
      </c>
      <c r="M8" s="60">
        <v>3304.64</v>
      </c>
    </row>
    <row r="9" ht="21.95" customHeight="1" spans="1:13">
      <c r="A9" s="60">
        <v>3</v>
      </c>
      <c r="B9" s="65" t="s">
        <v>20</v>
      </c>
      <c r="C9" s="60">
        <v>18</v>
      </c>
      <c r="D9" s="60">
        <f>SUM(E9:M9)</f>
        <v>4350</v>
      </c>
      <c r="E9" s="60">
        <v>3100</v>
      </c>
      <c r="F9" s="60">
        <v>1250</v>
      </c>
      <c r="G9" s="60">
        <v>0</v>
      </c>
      <c r="H9" s="60">
        <v>0</v>
      </c>
      <c r="I9" s="60">
        <v>0</v>
      </c>
      <c r="J9" s="60">
        <v>0</v>
      </c>
      <c r="K9" s="60">
        <v>0</v>
      </c>
      <c r="L9" s="60">
        <v>0</v>
      </c>
      <c r="M9" s="60">
        <v>0</v>
      </c>
    </row>
    <row r="10" ht="21.95" customHeight="1" spans="1:13">
      <c r="A10" s="60">
        <v>4</v>
      </c>
      <c r="B10" s="65" t="s">
        <v>21</v>
      </c>
      <c r="C10" s="60"/>
      <c r="D10" s="60"/>
      <c r="E10" s="60"/>
      <c r="F10" s="60"/>
      <c r="G10" s="60"/>
      <c r="H10" s="60"/>
      <c r="I10" s="60"/>
      <c r="J10" s="60"/>
      <c r="K10" s="60"/>
      <c r="L10" s="60"/>
      <c r="M10" s="60"/>
    </row>
    <row r="11" ht="21.95" customHeight="1" spans="1:13">
      <c r="A11" s="60">
        <v>5</v>
      </c>
      <c r="B11" s="65" t="s">
        <v>22</v>
      </c>
      <c r="C11" s="60"/>
      <c r="D11" s="60"/>
      <c r="E11" s="60"/>
      <c r="F11" s="60"/>
      <c r="G11" s="60"/>
      <c r="H11" s="60"/>
      <c r="I11" s="60"/>
      <c r="J11" s="60"/>
      <c r="K11" s="60"/>
      <c r="L11" s="60"/>
      <c r="M11" s="60"/>
    </row>
    <row r="12" ht="21.95" customHeight="1" spans="1:13">
      <c r="A12" s="60">
        <v>6</v>
      </c>
      <c r="B12" s="65" t="s">
        <v>23</v>
      </c>
      <c r="C12" s="60">
        <v>37</v>
      </c>
      <c r="D12" s="60">
        <f>SUM(E12:M12)</f>
        <v>7027.02</v>
      </c>
      <c r="E12" s="60">
        <v>5655</v>
      </c>
      <c r="F12" s="60">
        <v>1372.02</v>
      </c>
      <c r="G12" s="60">
        <v>0</v>
      </c>
      <c r="H12" s="60">
        <v>0</v>
      </c>
      <c r="I12" s="60">
        <v>0</v>
      </c>
      <c r="J12" s="60">
        <v>0</v>
      </c>
      <c r="K12" s="60">
        <v>0</v>
      </c>
      <c r="L12" s="60">
        <v>0</v>
      </c>
      <c r="M12" s="60">
        <v>0</v>
      </c>
    </row>
    <row r="13" s="45" customFormat="1" ht="21.95" customHeight="1" spans="1:13">
      <c r="A13" s="60">
        <v>7</v>
      </c>
      <c r="B13" s="62" t="s">
        <v>24</v>
      </c>
      <c r="C13" s="63">
        <f>C14+C15+C16+C17+C18+C19</f>
        <v>2</v>
      </c>
      <c r="D13" s="63">
        <f t="shared" ref="D13:M13" si="2">D14+D15+D16+D17+D18+D19</f>
        <v>690</v>
      </c>
      <c r="E13" s="63">
        <f t="shared" si="2"/>
        <v>690</v>
      </c>
      <c r="F13" s="63">
        <f t="shared" si="2"/>
        <v>0</v>
      </c>
      <c r="G13" s="63">
        <f t="shared" si="2"/>
        <v>0</v>
      </c>
      <c r="H13" s="63">
        <f t="shared" si="2"/>
        <v>0</v>
      </c>
      <c r="I13" s="63">
        <f t="shared" si="2"/>
        <v>0</v>
      </c>
      <c r="J13" s="63">
        <f t="shared" si="2"/>
        <v>0</v>
      </c>
      <c r="K13" s="63">
        <f t="shared" si="2"/>
        <v>0</v>
      </c>
      <c r="L13" s="63">
        <f t="shared" si="2"/>
        <v>0</v>
      </c>
      <c r="M13" s="63">
        <f t="shared" si="2"/>
        <v>0</v>
      </c>
    </row>
    <row r="14" ht="21.95" customHeight="1" spans="1:13">
      <c r="A14" s="60">
        <v>8</v>
      </c>
      <c r="B14" s="65" t="s">
        <v>25</v>
      </c>
      <c r="C14" s="60">
        <v>2</v>
      </c>
      <c r="D14" s="60">
        <f>SUM(E14:M14)</f>
        <v>690</v>
      </c>
      <c r="E14" s="60">
        <v>690</v>
      </c>
      <c r="F14" s="60">
        <v>0</v>
      </c>
      <c r="G14" s="60">
        <v>0</v>
      </c>
      <c r="H14" s="60">
        <v>0</v>
      </c>
      <c r="I14" s="60">
        <v>0</v>
      </c>
      <c r="J14" s="60">
        <v>0</v>
      </c>
      <c r="K14" s="60">
        <v>0</v>
      </c>
      <c r="L14" s="60">
        <v>0</v>
      </c>
      <c r="M14" s="60">
        <v>0</v>
      </c>
    </row>
    <row r="15" ht="21.95" customHeight="1" spans="1:13">
      <c r="A15" s="60">
        <v>9</v>
      </c>
      <c r="B15" s="65" t="s">
        <v>26</v>
      </c>
      <c r="C15" s="60"/>
      <c r="D15" s="60"/>
      <c r="E15" s="60"/>
      <c r="F15" s="60"/>
      <c r="G15" s="60"/>
      <c r="H15" s="60"/>
      <c r="I15" s="60"/>
      <c r="J15" s="60"/>
      <c r="K15" s="60"/>
      <c r="L15" s="60"/>
      <c r="M15" s="60"/>
    </row>
    <row r="16" ht="21.95" customHeight="1" spans="1:13">
      <c r="A16" s="60">
        <v>10</v>
      </c>
      <c r="B16" s="65" t="s">
        <v>27</v>
      </c>
      <c r="C16" s="60"/>
      <c r="D16" s="60"/>
      <c r="E16" s="60"/>
      <c r="F16" s="60"/>
      <c r="G16" s="60"/>
      <c r="H16" s="60"/>
      <c r="I16" s="60"/>
      <c r="J16" s="60"/>
      <c r="K16" s="60"/>
      <c r="L16" s="60"/>
      <c r="M16" s="60"/>
    </row>
    <row r="17" ht="21.95" customHeight="1" spans="1:13">
      <c r="A17" s="60">
        <v>11</v>
      </c>
      <c r="B17" s="65" t="s">
        <v>28</v>
      </c>
      <c r="C17" s="60"/>
      <c r="D17" s="60"/>
      <c r="E17" s="60"/>
      <c r="F17" s="60"/>
      <c r="G17" s="60"/>
      <c r="H17" s="60"/>
      <c r="I17" s="60"/>
      <c r="J17" s="60"/>
      <c r="K17" s="60"/>
      <c r="L17" s="60"/>
      <c r="M17" s="60"/>
    </row>
    <row r="18" customFormat="1" ht="36" customHeight="1" spans="1:13">
      <c r="A18" s="60">
        <v>12</v>
      </c>
      <c r="B18" s="65" t="s">
        <v>29</v>
      </c>
      <c r="C18" s="60"/>
      <c r="D18" s="60"/>
      <c r="E18" s="60"/>
      <c r="F18" s="60"/>
      <c r="G18" s="60"/>
      <c r="H18" s="60"/>
      <c r="I18" s="60"/>
      <c r="J18" s="60"/>
      <c r="K18" s="60"/>
      <c r="L18" s="60"/>
      <c r="M18" s="60"/>
    </row>
    <row r="19" customFormat="1" ht="36" customHeight="1" spans="1:13">
      <c r="A19" s="60">
        <v>13</v>
      </c>
      <c r="B19" s="65" t="s">
        <v>30</v>
      </c>
      <c r="C19" s="60"/>
      <c r="D19" s="60"/>
      <c r="E19" s="60"/>
      <c r="F19" s="60"/>
      <c r="G19" s="60"/>
      <c r="H19" s="60"/>
      <c r="I19" s="60"/>
      <c r="J19" s="60"/>
      <c r="K19" s="60"/>
      <c r="L19" s="60"/>
      <c r="M19" s="60"/>
    </row>
    <row r="20" s="45" customFormat="1" ht="21.95" customHeight="1" spans="1:13">
      <c r="A20" s="60">
        <v>14</v>
      </c>
      <c r="B20" s="62" t="s">
        <v>31</v>
      </c>
      <c r="C20" s="63">
        <f>C21</f>
        <v>24</v>
      </c>
      <c r="D20" s="63">
        <f t="shared" ref="D20:M20" si="3">D21</f>
        <v>2883.92</v>
      </c>
      <c r="E20" s="63">
        <f t="shared" si="3"/>
        <v>1411.92</v>
      </c>
      <c r="F20" s="63">
        <f t="shared" si="3"/>
        <v>1472</v>
      </c>
      <c r="G20" s="63">
        <f t="shared" si="3"/>
        <v>0</v>
      </c>
      <c r="H20" s="63">
        <f t="shared" si="3"/>
        <v>0</v>
      </c>
      <c r="I20" s="63">
        <f t="shared" si="3"/>
        <v>0</v>
      </c>
      <c r="J20" s="63">
        <f t="shared" si="3"/>
        <v>0</v>
      </c>
      <c r="K20" s="63">
        <f t="shared" si="3"/>
        <v>0</v>
      </c>
      <c r="L20" s="63">
        <f t="shared" si="3"/>
        <v>0</v>
      </c>
      <c r="M20" s="63">
        <f t="shared" si="3"/>
        <v>0</v>
      </c>
    </row>
    <row r="21" ht="21.95" customHeight="1" spans="1:13">
      <c r="A21" s="60">
        <v>15</v>
      </c>
      <c r="B21" s="65" t="s">
        <v>32</v>
      </c>
      <c r="C21" s="60">
        <v>24</v>
      </c>
      <c r="D21" s="60">
        <f>SUM(E21:M21)</f>
        <v>2883.92</v>
      </c>
      <c r="E21" s="60">
        <v>1411.92</v>
      </c>
      <c r="F21" s="60">
        <v>1472</v>
      </c>
      <c r="G21" s="60">
        <v>0</v>
      </c>
      <c r="H21" s="60">
        <v>0</v>
      </c>
      <c r="I21" s="60">
        <v>0</v>
      </c>
      <c r="J21" s="60">
        <v>0</v>
      </c>
      <c r="K21" s="60">
        <v>0</v>
      </c>
      <c r="L21" s="60">
        <v>0</v>
      </c>
      <c r="M21" s="60">
        <v>0</v>
      </c>
    </row>
    <row r="22" s="45" customFormat="1" ht="21.95" customHeight="1" spans="1:13">
      <c r="A22" s="60">
        <v>16</v>
      </c>
      <c r="B22" s="62" t="s">
        <v>33</v>
      </c>
      <c r="C22" s="63">
        <f>C23+C24+C25</f>
        <v>15</v>
      </c>
      <c r="D22" s="63">
        <f t="shared" ref="D22:M22" si="4">D23+D24+D25</f>
        <v>1364.95</v>
      </c>
      <c r="E22" s="63">
        <f t="shared" si="4"/>
        <v>390</v>
      </c>
      <c r="F22" s="63">
        <f t="shared" si="4"/>
        <v>974.95</v>
      </c>
      <c r="G22" s="63">
        <f t="shared" si="4"/>
        <v>0</v>
      </c>
      <c r="H22" s="63">
        <f t="shared" si="4"/>
        <v>0</v>
      </c>
      <c r="I22" s="63">
        <f t="shared" si="4"/>
        <v>0</v>
      </c>
      <c r="J22" s="63">
        <f t="shared" si="4"/>
        <v>0</v>
      </c>
      <c r="K22" s="63">
        <f t="shared" si="4"/>
        <v>0</v>
      </c>
      <c r="L22" s="63">
        <f t="shared" si="4"/>
        <v>0</v>
      </c>
      <c r="M22" s="63">
        <f t="shared" si="4"/>
        <v>0</v>
      </c>
    </row>
    <row r="23" ht="30" customHeight="1" spans="1:13">
      <c r="A23" s="60">
        <v>17</v>
      </c>
      <c r="B23" s="65" t="s">
        <v>34</v>
      </c>
      <c r="C23" s="60">
        <v>1</v>
      </c>
      <c r="D23" s="60">
        <f>SUM(E23:M23)</f>
        <v>390</v>
      </c>
      <c r="E23" s="60">
        <v>390</v>
      </c>
      <c r="F23" s="60">
        <v>0</v>
      </c>
      <c r="G23" s="60">
        <v>0</v>
      </c>
      <c r="H23" s="60">
        <v>0</v>
      </c>
      <c r="I23" s="60">
        <v>0</v>
      </c>
      <c r="J23" s="60">
        <v>0</v>
      </c>
      <c r="K23" s="60">
        <v>0</v>
      </c>
      <c r="L23" s="60">
        <v>0</v>
      </c>
      <c r="M23" s="60">
        <v>0</v>
      </c>
    </row>
    <row r="24" ht="32.25" customHeight="1" spans="1:13">
      <c r="A24" s="60">
        <v>18</v>
      </c>
      <c r="B24" s="65" t="s">
        <v>35</v>
      </c>
      <c r="C24" s="60"/>
      <c r="D24" s="60"/>
      <c r="E24" s="60"/>
      <c r="F24" s="60"/>
      <c r="G24" s="60"/>
      <c r="H24" s="60"/>
      <c r="I24" s="60"/>
      <c r="J24" s="60"/>
      <c r="K24" s="60"/>
      <c r="L24" s="60"/>
      <c r="M24" s="60"/>
    </row>
    <row r="25" ht="21.95" customHeight="1" spans="1:13">
      <c r="A25" s="60">
        <v>19</v>
      </c>
      <c r="B25" s="66" t="s">
        <v>36</v>
      </c>
      <c r="C25" s="60">
        <v>14</v>
      </c>
      <c r="D25" s="60">
        <f>SUM(E25:M25)</f>
        <v>974.95</v>
      </c>
      <c r="E25" s="60">
        <v>0</v>
      </c>
      <c r="F25" s="60">
        <v>974.95</v>
      </c>
      <c r="G25" s="60">
        <v>0</v>
      </c>
      <c r="H25" s="60">
        <v>0</v>
      </c>
      <c r="I25" s="60">
        <v>0</v>
      </c>
      <c r="J25" s="60">
        <v>0</v>
      </c>
      <c r="K25" s="60">
        <v>0</v>
      </c>
      <c r="L25" s="60">
        <v>0</v>
      </c>
      <c r="M25" s="60">
        <v>0</v>
      </c>
    </row>
    <row r="26" s="45" customFormat="1" ht="21.95" customHeight="1" spans="1:13">
      <c r="A26" s="60">
        <v>20</v>
      </c>
      <c r="B26" s="62" t="s">
        <v>37</v>
      </c>
      <c r="C26" s="63"/>
      <c r="D26" s="63"/>
      <c r="E26" s="63"/>
      <c r="F26" s="63"/>
      <c r="G26" s="63"/>
      <c r="H26" s="63"/>
      <c r="I26" s="63"/>
      <c r="J26" s="63"/>
      <c r="K26" s="63"/>
      <c r="L26" s="63"/>
      <c r="M26" s="63"/>
    </row>
    <row r="27" ht="33.75" customHeight="1" spans="1:13">
      <c r="A27" s="60">
        <v>21</v>
      </c>
      <c r="B27" s="65" t="s">
        <v>38</v>
      </c>
      <c r="C27" s="60"/>
      <c r="D27" s="60"/>
      <c r="E27" s="60"/>
      <c r="F27" s="60"/>
      <c r="G27" s="60"/>
      <c r="H27" s="60"/>
      <c r="I27" s="60"/>
      <c r="J27" s="60"/>
      <c r="K27" s="60"/>
      <c r="L27" s="60"/>
      <c r="M27" s="60"/>
    </row>
    <row r="28" ht="21.95" customHeight="1" spans="1:13">
      <c r="A28" s="60">
        <v>22</v>
      </c>
      <c r="B28" s="65" t="s">
        <v>39</v>
      </c>
      <c r="C28" s="60"/>
      <c r="D28" s="60"/>
      <c r="E28" s="60"/>
      <c r="F28" s="60"/>
      <c r="G28" s="60"/>
      <c r="H28" s="60"/>
      <c r="I28" s="60"/>
      <c r="J28" s="60"/>
      <c r="K28" s="60"/>
      <c r="L28" s="60"/>
      <c r="M28" s="60"/>
    </row>
    <row r="29" ht="21.95" customHeight="1" spans="1:13">
      <c r="A29" s="60">
        <v>23</v>
      </c>
      <c r="B29" s="66" t="s">
        <v>40</v>
      </c>
      <c r="C29" s="60"/>
      <c r="D29" s="60"/>
      <c r="E29" s="60"/>
      <c r="F29" s="60"/>
      <c r="G29" s="60"/>
      <c r="H29" s="60"/>
      <c r="I29" s="60"/>
      <c r="J29" s="60"/>
      <c r="K29" s="60"/>
      <c r="L29" s="60"/>
      <c r="M29" s="60"/>
    </row>
    <row r="30" ht="30.75" customHeight="1" spans="1:13">
      <c r="A30" s="60">
        <v>24</v>
      </c>
      <c r="B30" s="66" t="s">
        <v>41</v>
      </c>
      <c r="C30" s="60"/>
      <c r="D30" s="60"/>
      <c r="E30" s="60"/>
      <c r="F30" s="60"/>
      <c r="G30" s="60"/>
      <c r="H30" s="60"/>
      <c r="I30" s="60"/>
      <c r="J30" s="60"/>
      <c r="K30" s="60"/>
      <c r="L30" s="60"/>
      <c r="M30" s="60"/>
    </row>
    <row r="31" ht="21.95" customHeight="1" spans="1:13">
      <c r="A31" s="60">
        <v>25</v>
      </c>
      <c r="B31" s="66" t="s">
        <v>42</v>
      </c>
      <c r="C31" s="60"/>
      <c r="D31" s="60"/>
      <c r="E31" s="60"/>
      <c r="F31" s="60"/>
      <c r="G31" s="60"/>
      <c r="H31" s="60"/>
      <c r="I31" s="60"/>
      <c r="J31" s="60"/>
      <c r="K31" s="60"/>
      <c r="L31" s="60"/>
      <c r="M31" s="60"/>
    </row>
    <row r="32" ht="36" customHeight="1" spans="1:13">
      <c r="A32" s="60">
        <v>26</v>
      </c>
      <c r="B32" s="66" t="s">
        <v>43</v>
      </c>
      <c r="C32" s="60"/>
      <c r="D32" s="60"/>
      <c r="E32" s="60"/>
      <c r="F32" s="60"/>
      <c r="G32" s="60"/>
      <c r="H32" s="60"/>
      <c r="I32" s="60"/>
      <c r="J32" s="60"/>
      <c r="K32" s="60"/>
      <c r="L32" s="60"/>
      <c r="M32" s="60"/>
    </row>
    <row r="33" ht="21.95" customHeight="1" spans="1:13">
      <c r="A33" s="60">
        <v>27</v>
      </c>
      <c r="B33" s="62" t="s">
        <v>44</v>
      </c>
      <c r="C33" s="63">
        <v>10</v>
      </c>
      <c r="D33" s="63">
        <v>677.6</v>
      </c>
      <c r="E33" s="63">
        <v>0</v>
      </c>
      <c r="F33" s="63">
        <v>677.6</v>
      </c>
      <c r="G33" s="63">
        <v>0</v>
      </c>
      <c r="H33" s="63">
        <v>0</v>
      </c>
      <c r="I33" s="63">
        <v>0</v>
      </c>
      <c r="J33" s="63">
        <v>0</v>
      </c>
      <c r="K33" s="63">
        <v>0</v>
      </c>
      <c r="L33" s="63">
        <v>0</v>
      </c>
      <c r="M33" s="63">
        <v>0</v>
      </c>
    </row>
    <row r="34" s="46" customFormat="1" ht="21.95" customHeight="1" spans="1:13">
      <c r="A34" s="60">
        <v>28</v>
      </c>
      <c r="B34" s="66" t="s">
        <v>45</v>
      </c>
      <c r="C34" s="60">
        <v>10</v>
      </c>
      <c r="D34" s="60">
        <f>SUM(E34:M34)</f>
        <v>677.6</v>
      </c>
      <c r="E34" s="60">
        <v>0</v>
      </c>
      <c r="F34" s="60">
        <v>677.6</v>
      </c>
      <c r="G34" s="60">
        <v>0</v>
      </c>
      <c r="H34" s="60">
        <v>0</v>
      </c>
      <c r="I34" s="60">
        <v>0</v>
      </c>
      <c r="J34" s="60">
        <v>0</v>
      </c>
      <c r="K34" s="60">
        <v>0</v>
      </c>
      <c r="L34" s="60">
        <v>0</v>
      </c>
      <c r="M34" s="60">
        <v>0</v>
      </c>
    </row>
    <row r="35" s="45" customFormat="1" ht="21.95" customHeight="1" spans="1:13">
      <c r="A35" s="60">
        <v>29</v>
      </c>
      <c r="B35" s="62" t="s">
        <v>46</v>
      </c>
      <c r="C35" s="63">
        <f>C36+C37+C38+C39+C40</f>
        <v>2</v>
      </c>
      <c r="D35" s="63">
        <f t="shared" ref="D35:M35" si="5">D36+D37+D38+D39+D40</f>
        <v>240</v>
      </c>
      <c r="E35" s="63">
        <f t="shared" si="5"/>
        <v>240</v>
      </c>
      <c r="F35" s="63">
        <f t="shared" si="5"/>
        <v>0</v>
      </c>
      <c r="G35" s="63">
        <f t="shared" si="5"/>
        <v>0</v>
      </c>
      <c r="H35" s="63">
        <f t="shared" si="5"/>
        <v>0</v>
      </c>
      <c r="I35" s="63">
        <f t="shared" si="5"/>
        <v>0</v>
      </c>
      <c r="J35" s="63">
        <f t="shared" si="5"/>
        <v>0</v>
      </c>
      <c r="K35" s="63">
        <f t="shared" si="5"/>
        <v>0</v>
      </c>
      <c r="L35" s="63">
        <f t="shared" si="5"/>
        <v>0</v>
      </c>
      <c r="M35" s="63">
        <f t="shared" si="5"/>
        <v>0</v>
      </c>
    </row>
    <row r="36" ht="21.95" customHeight="1" spans="1:13">
      <c r="A36" s="60">
        <v>30</v>
      </c>
      <c r="B36" s="66" t="s">
        <v>47</v>
      </c>
      <c r="C36" s="60">
        <v>1</v>
      </c>
      <c r="D36" s="60">
        <f>SUM(E36:M36)</f>
        <v>200</v>
      </c>
      <c r="E36" s="60">
        <v>200</v>
      </c>
      <c r="F36" s="60">
        <v>0</v>
      </c>
      <c r="G36" s="60">
        <v>0</v>
      </c>
      <c r="H36" s="60">
        <v>0</v>
      </c>
      <c r="I36" s="60">
        <v>0</v>
      </c>
      <c r="J36" s="60">
        <v>0</v>
      </c>
      <c r="K36" s="60">
        <v>0</v>
      </c>
      <c r="L36" s="60">
        <v>0</v>
      </c>
      <c r="M36" s="60">
        <v>0</v>
      </c>
    </row>
    <row r="37" ht="40.5" customHeight="1" spans="1:13">
      <c r="A37" s="60">
        <v>31</v>
      </c>
      <c r="B37" s="66" t="s">
        <v>48</v>
      </c>
      <c r="C37" s="60"/>
      <c r="D37" s="60"/>
      <c r="E37" s="60"/>
      <c r="F37" s="60"/>
      <c r="G37" s="60"/>
      <c r="H37" s="60"/>
      <c r="I37" s="60"/>
      <c r="J37" s="60"/>
      <c r="K37" s="60"/>
      <c r="L37" s="60"/>
      <c r="M37" s="60"/>
    </row>
    <row r="38" ht="21.95" customHeight="1" spans="1:13">
      <c r="A38" s="60">
        <v>32</v>
      </c>
      <c r="B38" s="67" t="s">
        <v>49</v>
      </c>
      <c r="C38" s="60"/>
      <c r="D38" s="60"/>
      <c r="E38" s="60"/>
      <c r="F38" s="60"/>
      <c r="G38" s="60"/>
      <c r="H38" s="60"/>
      <c r="I38" s="60"/>
      <c r="J38" s="60"/>
      <c r="K38" s="60"/>
      <c r="L38" s="60"/>
      <c r="M38" s="60"/>
    </row>
    <row r="39" ht="31.5" customHeight="1" spans="1:13">
      <c r="A39" s="60">
        <v>33</v>
      </c>
      <c r="B39" s="66" t="s">
        <v>50</v>
      </c>
      <c r="C39" s="60"/>
      <c r="D39" s="60"/>
      <c r="E39" s="60"/>
      <c r="F39" s="60"/>
      <c r="G39" s="60"/>
      <c r="H39" s="60"/>
      <c r="I39" s="60"/>
      <c r="J39" s="60"/>
      <c r="K39" s="60"/>
      <c r="L39" s="60"/>
      <c r="M39" s="60"/>
    </row>
    <row r="40" ht="21.95" customHeight="1" spans="1:13">
      <c r="A40" s="60">
        <v>34</v>
      </c>
      <c r="B40" s="67" t="s">
        <v>23</v>
      </c>
      <c r="C40" s="60">
        <v>1</v>
      </c>
      <c r="D40" s="60">
        <f>SUM(E40:M40)</f>
        <v>40</v>
      </c>
      <c r="E40" s="60">
        <v>40</v>
      </c>
      <c r="F40" s="60">
        <v>0</v>
      </c>
      <c r="G40" s="60">
        <v>0</v>
      </c>
      <c r="H40" s="60">
        <v>0</v>
      </c>
      <c r="I40" s="60">
        <v>0</v>
      </c>
      <c r="J40" s="60">
        <v>0</v>
      </c>
      <c r="K40" s="60">
        <v>0</v>
      </c>
      <c r="L40" s="60">
        <v>0</v>
      </c>
      <c r="M40" s="60">
        <v>0</v>
      </c>
    </row>
    <row r="41" s="45" customFormat="1" ht="21.95" customHeight="1" spans="1:13">
      <c r="A41" s="60">
        <v>35</v>
      </c>
      <c r="B41" s="62" t="s">
        <v>51</v>
      </c>
      <c r="C41" s="63">
        <f>C42+C43+C44</f>
        <v>15</v>
      </c>
      <c r="D41" s="63">
        <f t="shared" ref="D41:M41" si="6">D42+D43+D44</f>
        <v>2992.25</v>
      </c>
      <c r="E41" s="63">
        <f t="shared" si="6"/>
        <v>783</v>
      </c>
      <c r="F41" s="63">
        <f t="shared" si="6"/>
        <v>2209.25</v>
      </c>
      <c r="G41" s="63">
        <f t="shared" si="6"/>
        <v>0</v>
      </c>
      <c r="H41" s="63">
        <f t="shared" si="6"/>
        <v>0</v>
      </c>
      <c r="I41" s="63">
        <f t="shared" si="6"/>
        <v>0</v>
      </c>
      <c r="J41" s="63">
        <f t="shared" si="6"/>
        <v>0</v>
      </c>
      <c r="K41" s="63">
        <f t="shared" si="6"/>
        <v>0</v>
      </c>
      <c r="L41" s="63">
        <f t="shared" si="6"/>
        <v>0</v>
      </c>
      <c r="M41" s="63">
        <f t="shared" si="6"/>
        <v>0</v>
      </c>
    </row>
    <row r="42" ht="21.95" customHeight="1" spans="1:13">
      <c r="A42" s="60">
        <v>36</v>
      </c>
      <c r="B42" s="68" t="s">
        <v>52</v>
      </c>
      <c r="C42" s="60"/>
      <c r="D42" s="60"/>
      <c r="E42" s="60"/>
      <c r="F42" s="60"/>
      <c r="G42" s="60"/>
      <c r="H42" s="60"/>
      <c r="I42" s="60"/>
      <c r="J42" s="60"/>
      <c r="K42" s="60"/>
      <c r="L42" s="60"/>
      <c r="M42" s="60"/>
    </row>
    <row r="43" ht="21.95" customHeight="1" spans="1:13">
      <c r="A43" s="60">
        <v>37</v>
      </c>
      <c r="B43" s="68" t="s">
        <v>53</v>
      </c>
      <c r="C43" s="60">
        <v>15</v>
      </c>
      <c r="D43" s="60">
        <f>SUM(E43:M43)</f>
        <v>2992.25</v>
      </c>
      <c r="E43" s="60">
        <v>783</v>
      </c>
      <c r="F43" s="60">
        <v>2209.25</v>
      </c>
      <c r="G43" s="60">
        <v>0</v>
      </c>
      <c r="H43" s="60">
        <v>0</v>
      </c>
      <c r="I43" s="60">
        <v>0</v>
      </c>
      <c r="J43" s="60">
        <v>0</v>
      </c>
      <c r="K43" s="60">
        <v>0</v>
      </c>
      <c r="L43" s="60">
        <v>0</v>
      </c>
      <c r="M43" s="60">
        <v>0</v>
      </c>
    </row>
    <row r="44" ht="21.95" customHeight="1" spans="1:13">
      <c r="A44" s="60">
        <v>38</v>
      </c>
      <c r="B44" s="68" t="s">
        <v>54</v>
      </c>
      <c r="C44" s="60"/>
      <c r="D44" s="60"/>
      <c r="E44" s="60"/>
      <c r="F44" s="60"/>
      <c r="G44" s="60"/>
      <c r="H44" s="60"/>
      <c r="I44" s="60"/>
      <c r="J44" s="60"/>
      <c r="K44" s="60"/>
      <c r="L44" s="60"/>
      <c r="M44" s="60"/>
    </row>
    <row r="45" s="45" customFormat="1" ht="21.95" customHeight="1" spans="1:13">
      <c r="A45" s="60">
        <v>39</v>
      </c>
      <c r="B45" s="62" t="s">
        <v>55</v>
      </c>
      <c r="C45" s="63">
        <f>C46+C47+C48+C49+C50</f>
        <v>4</v>
      </c>
      <c r="D45" s="63">
        <f t="shared" ref="D44:D50" si="7">SUM(E45:M45)</f>
        <v>11950</v>
      </c>
      <c r="E45" s="63">
        <f t="shared" ref="D45:M45" si="8">E46+E47+E48+E49+E50</f>
        <v>0</v>
      </c>
      <c r="F45" s="63">
        <f t="shared" si="8"/>
        <v>11950</v>
      </c>
      <c r="G45" s="63">
        <f t="shared" si="8"/>
        <v>0</v>
      </c>
      <c r="H45" s="63">
        <f t="shared" si="8"/>
        <v>0</v>
      </c>
      <c r="I45" s="63">
        <f t="shared" si="8"/>
        <v>0</v>
      </c>
      <c r="J45" s="63">
        <f t="shared" si="8"/>
        <v>0</v>
      </c>
      <c r="K45" s="63">
        <f t="shared" si="8"/>
        <v>0</v>
      </c>
      <c r="L45" s="63">
        <f t="shared" si="8"/>
        <v>0</v>
      </c>
      <c r="M45" s="63">
        <f t="shared" si="8"/>
        <v>0</v>
      </c>
    </row>
    <row r="46" ht="38.25" customHeight="1" spans="1:13">
      <c r="A46" s="60">
        <v>40</v>
      </c>
      <c r="B46" s="68" t="s">
        <v>56</v>
      </c>
      <c r="C46" s="60">
        <v>1</v>
      </c>
      <c r="D46" s="60">
        <f t="shared" si="7"/>
        <v>6800</v>
      </c>
      <c r="E46" s="60"/>
      <c r="F46" s="60">
        <v>6800</v>
      </c>
      <c r="G46" s="60"/>
      <c r="H46" s="60"/>
      <c r="I46" s="60"/>
      <c r="J46" s="60"/>
      <c r="K46" s="60"/>
      <c r="L46" s="60"/>
      <c r="M46" s="60"/>
    </row>
    <row r="47" ht="36.75" customHeight="1" spans="1:13">
      <c r="A47" s="60">
        <v>41</v>
      </c>
      <c r="B47" s="68" t="s">
        <v>57</v>
      </c>
      <c r="C47" s="60">
        <v>1</v>
      </c>
      <c r="D47" s="60">
        <f t="shared" si="7"/>
        <v>4000</v>
      </c>
      <c r="E47" s="60"/>
      <c r="F47" s="60">
        <v>4000</v>
      </c>
      <c r="G47" s="60"/>
      <c r="H47" s="60"/>
      <c r="I47" s="60"/>
      <c r="J47" s="60"/>
      <c r="K47" s="60"/>
      <c r="L47" s="60"/>
      <c r="M47" s="60"/>
    </row>
    <row r="48" ht="28.5" customHeight="1" spans="1:13">
      <c r="A48" s="60">
        <v>42</v>
      </c>
      <c r="B48" s="68" t="s">
        <v>58</v>
      </c>
      <c r="C48" s="60"/>
      <c r="D48" s="60">
        <f t="shared" si="7"/>
        <v>0</v>
      </c>
      <c r="E48" s="60"/>
      <c r="F48" s="60"/>
      <c r="G48" s="60"/>
      <c r="H48" s="60"/>
      <c r="I48" s="60"/>
      <c r="J48" s="60"/>
      <c r="K48" s="60"/>
      <c r="L48" s="60"/>
      <c r="M48" s="60"/>
    </row>
    <row r="49" ht="21.95" customHeight="1" spans="1:13">
      <c r="A49" s="60">
        <v>43</v>
      </c>
      <c r="B49" s="68" t="s">
        <v>59</v>
      </c>
      <c r="C49" s="60">
        <v>1</v>
      </c>
      <c r="D49" s="60">
        <f t="shared" si="7"/>
        <v>150</v>
      </c>
      <c r="E49" s="60"/>
      <c r="F49" s="60">
        <v>150</v>
      </c>
      <c r="G49" s="60"/>
      <c r="H49" s="60"/>
      <c r="I49" s="60"/>
      <c r="J49" s="60"/>
      <c r="K49" s="60"/>
      <c r="L49" s="60"/>
      <c r="M49" s="60"/>
    </row>
    <row r="50" ht="21.95" customHeight="1" spans="1:13">
      <c r="A50" s="60">
        <v>44</v>
      </c>
      <c r="B50" s="68" t="s">
        <v>60</v>
      </c>
      <c r="C50" s="60">
        <v>1</v>
      </c>
      <c r="D50" s="60">
        <f t="shared" si="7"/>
        <v>1000</v>
      </c>
      <c r="E50" s="60"/>
      <c r="F50" s="60">
        <v>1000</v>
      </c>
      <c r="G50" s="60"/>
      <c r="H50" s="60"/>
      <c r="I50" s="60"/>
      <c r="J50" s="60"/>
      <c r="K50" s="60"/>
      <c r="L50" s="60"/>
      <c r="M50" s="60"/>
    </row>
    <row r="51" s="45" customFormat="1" ht="21.95" customHeight="1" spans="1:13">
      <c r="A51" s="60">
        <v>45</v>
      </c>
      <c r="B51" s="62" t="s">
        <v>61</v>
      </c>
      <c r="C51" s="63">
        <f>C52+C53+C54+C55+C56+C57+C58</f>
        <v>110</v>
      </c>
      <c r="D51" s="63">
        <f t="shared" ref="D51:M51" si="9">D52+D53+D54+D55+D56+D57+D58</f>
        <v>11381.1</v>
      </c>
      <c r="E51" s="63">
        <f t="shared" si="9"/>
        <v>2156</v>
      </c>
      <c r="F51" s="63">
        <f t="shared" si="9"/>
        <v>9220.1</v>
      </c>
      <c r="G51" s="63">
        <f t="shared" si="9"/>
        <v>0</v>
      </c>
      <c r="H51" s="63">
        <f t="shared" si="9"/>
        <v>0</v>
      </c>
      <c r="I51" s="63">
        <f t="shared" si="9"/>
        <v>0</v>
      </c>
      <c r="J51" s="63">
        <f t="shared" si="9"/>
        <v>0</v>
      </c>
      <c r="K51" s="63">
        <f t="shared" si="9"/>
        <v>0</v>
      </c>
      <c r="L51" s="63">
        <f t="shared" si="9"/>
        <v>0</v>
      </c>
      <c r="M51" s="63">
        <f t="shared" si="9"/>
        <v>5</v>
      </c>
    </row>
    <row r="52" ht="37.5" customHeight="1" spans="1:13">
      <c r="A52" s="60">
        <v>46</v>
      </c>
      <c r="B52" s="68" t="s">
        <v>62</v>
      </c>
      <c r="C52" s="60">
        <v>23</v>
      </c>
      <c r="D52" s="60">
        <f>SUM(E52:M52)</f>
        <v>4180</v>
      </c>
      <c r="E52" s="60">
        <v>0</v>
      </c>
      <c r="F52" s="60">
        <v>4175</v>
      </c>
      <c r="G52" s="60">
        <v>0</v>
      </c>
      <c r="H52" s="60">
        <v>0</v>
      </c>
      <c r="I52" s="60">
        <v>0</v>
      </c>
      <c r="J52" s="60">
        <v>0</v>
      </c>
      <c r="K52" s="60">
        <v>0</v>
      </c>
      <c r="L52" s="60">
        <v>0</v>
      </c>
      <c r="M52" s="60">
        <v>5</v>
      </c>
    </row>
    <row r="53" ht="21.95" customHeight="1" spans="1:13">
      <c r="A53" s="60">
        <v>47</v>
      </c>
      <c r="B53" s="68" t="s">
        <v>63</v>
      </c>
      <c r="C53" s="60"/>
      <c r="D53" s="60"/>
      <c r="E53" s="60"/>
      <c r="F53" s="60"/>
      <c r="G53" s="60"/>
      <c r="H53" s="60"/>
      <c r="I53" s="60"/>
      <c r="J53" s="60"/>
      <c r="K53" s="60"/>
      <c r="L53" s="60"/>
      <c r="M53" s="60"/>
    </row>
    <row r="54" ht="21.95" customHeight="1" spans="1:13">
      <c r="A54" s="60">
        <v>48</v>
      </c>
      <c r="B54" s="68" t="s">
        <v>64</v>
      </c>
      <c r="C54" s="60"/>
      <c r="D54" s="60"/>
      <c r="E54" s="60"/>
      <c r="F54" s="60"/>
      <c r="G54" s="60"/>
      <c r="H54" s="60"/>
      <c r="I54" s="60"/>
      <c r="J54" s="60"/>
      <c r="K54" s="60"/>
      <c r="L54" s="60"/>
      <c r="M54" s="60"/>
    </row>
    <row r="55" ht="21.95" customHeight="1" spans="1:13">
      <c r="A55" s="60">
        <v>49</v>
      </c>
      <c r="B55" s="68" t="s">
        <v>65</v>
      </c>
      <c r="C55" s="60"/>
      <c r="D55" s="60"/>
      <c r="E55" s="60"/>
      <c r="F55" s="60"/>
      <c r="G55" s="60"/>
      <c r="H55" s="60"/>
      <c r="I55" s="60"/>
      <c r="J55" s="60"/>
      <c r="K55" s="60"/>
      <c r="L55" s="60"/>
      <c r="M55" s="60"/>
    </row>
    <row r="56" ht="21.95" customHeight="1" spans="1:13">
      <c r="A56" s="60">
        <v>50</v>
      </c>
      <c r="B56" s="64" t="s">
        <v>66</v>
      </c>
      <c r="C56" s="60">
        <v>24</v>
      </c>
      <c r="D56" s="60">
        <f>SUM(E56:M56)</f>
        <v>1600</v>
      </c>
      <c r="E56" s="60">
        <v>1560</v>
      </c>
      <c r="F56" s="60">
        <v>40</v>
      </c>
      <c r="G56" s="60">
        <v>0</v>
      </c>
      <c r="H56" s="60">
        <v>0</v>
      </c>
      <c r="I56" s="60">
        <v>0</v>
      </c>
      <c r="J56" s="60">
        <v>0</v>
      </c>
      <c r="K56" s="60">
        <v>0</v>
      </c>
      <c r="L56" s="60">
        <v>0</v>
      </c>
      <c r="M56" s="60">
        <v>0</v>
      </c>
    </row>
    <row r="57" ht="36" customHeight="1" spans="1:13">
      <c r="A57" s="60">
        <v>51</v>
      </c>
      <c r="B57" s="64" t="s">
        <v>67</v>
      </c>
      <c r="C57" s="60">
        <v>5</v>
      </c>
      <c r="D57" s="60">
        <f>SUM(E57:M57)</f>
        <v>596</v>
      </c>
      <c r="E57" s="60">
        <v>596</v>
      </c>
      <c r="F57" s="60">
        <v>0</v>
      </c>
      <c r="G57" s="60">
        <v>0</v>
      </c>
      <c r="H57" s="60">
        <v>0</v>
      </c>
      <c r="I57" s="60">
        <v>0</v>
      </c>
      <c r="J57" s="60">
        <v>0</v>
      </c>
      <c r="K57" s="60">
        <v>0</v>
      </c>
      <c r="L57" s="60">
        <v>0</v>
      </c>
      <c r="M57" s="60">
        <v>0</v>
      </c>
    </row>
    <row r="58" ht="21.95" customHeight="1" spans="1:13">
      <c r="A58" s="60">
        <v>52</v>
      </c>
      <c r="B58" s="67" t="s">
        <v>68</v>
      </c>
      <c r="C58" s="60">
        <v>58</v>
      </c>
      <c r="D58" s="60">
        <f>SUM(E58:M58)</f>
        <v>5005.1</v>
      </c>
      <c r="E58" s="60">
        <v>0</v>
      </c>
      <c r="F58" s="60">
        <v>5005.1</v>
      </c>
      <c r="G58" s="60">
        <v>0</v>
      </c>
      <c r="H58" s="60">
        <v>0</v>
      </c>
      <c r="I58" s="60">
        <v>0</v>
      </c>
      <c r="J58" s="60">
        <v>0</v>
      </c>
      <c r="K58" s="60">
        <v>0</v>
      </c>
      <c r="L58" s="60">
        <v>0</v>
      </c>
      <c r="M58" s="60">
        <v>0</v>
      </c>
    </row>
    <row r="59" s="45" customFormat="1" ht="21.95" customHeight="1" spans="1:13">
      <c r="A59" s="60">
        <v>53</v>
      </c>
      <c r="B59" s="62" t="s">
        <v>69</v>
      </c>
      <c r="C59" s="63"/>
      <c r="D59" s="63"/>
      <c r="E59" s="63"/>
      <c r="F59" s="63"/>
      <c r="G59" s="63"/>
      <c r="H59" s="63"/>
      <c r="I59" s="63"/>
      <c r="J59" s="63"/>
      <c r="K59" s="63"/>
      <c r="L59" s="63"/>
      <c r="M59" s="63"/>
    </row>
    <row r="60" ht="27.75" customHeight="1" spans="1:13">
      <c r="A60" s="60">
        <v>54</v>
      </c>
      <c r="B60" s="68" t="s">
        <v>70</v>
      </c>
      <c r="C60" s="60"/>
      <c r="D60" s="60"/>
      <c r="E60" s="60"/>
      <c r="F60" s="60"/>
      <c r="G60" s="60"/>
      <c r="H60" s="60"/>
      <c r="I60" s="60"/>
      <c r="J60" s="60"/>
      <c r="K60" s="60"/>
      <c r="L60" s="60"/>
      <c r="M60" s="60"/>
    </row>
    <row r="61" ht="21.95" customHeight="1" spans="1:13">
      <c r="A61" s="60">
        <v>55</v>
      </c>
      <c r="B61" s="67" t="s">
        <v>71</v>
      </c>
      <c r="C61" s="60"/>
      <c r="D61" s="60"/>
      <c r="E61" s="60"/>
      <c r="F61" s="60"/>
      <c r="G61" s="60"/>
      <c r="H61" s="60"/>
      <c r="I61" s="60"/>
      <c r="J61" s="60"/>
      <c r="K61" s="60"/>
      <c r="L61" s="60"/>
      <c r="M61" s="60"/>
    </row>
    <row r="62" ht="21.95" customHeight="1" spans="1:13">
      <c r="A62" s="60">
        <v>56</v>
      </c>
      <c r="B62" s="67" t="s">
        <v>72</v>
      </c>
      <c r="C62" s="60"/>
      <c r="D62" s="60"/>
      <c r="E62" s="60"/>
      <c r="F62" s="60"/>
      <c r="G62" s="60"/>
      <c r="H62" s="60"/>
      <c r="I62" s="60"/>
      <c r="J62" s="60"/>
      <c r="K62" s="60"/>
      <c r="L62" s="60"/>
      <c r="M62" s="60"/>
    </row>
    <row r="63" ht="21.95" customHeight="1" spans="1:13">
      <c r="A63" s="60">
        <v>57</v>
      </c>
      <c r="B63" s="64" t="s">
        <v>73</v>
      </c>
      <c r="C63" s="60"/>
      <c r="D63" s="60"/>
      <c r="E63" s="60"/>
      <c r="F63" s="60"/>
      <c r="G63" s="60"/>
      <c r="H63" s="60"/>
      <c r="I63" s="60"/>
      <c r="J63" s="60"/>
      <c r="K63" s="60"/>
      <c r="L63" s="60"/>
      <c r="M63" s="60"/>
    </row>
    <row r="64" s="45" customFormat="1" ht="21.95" customHeight="1" spans="1:13">
      <c r="A64" s="60">
        <v>58</v>
      </c>
      <c r="B64" s="69" t="s">
        <v>74</v>
      </c>
      <c r="C64" s="63">
        <v>1</v>
      </c>
      <c r="D64" s="63">
        <f>SUM(E64:M64)</f>
        <v>120</v>
      </c>
      <c r="E64" s="63">
        <v>120</v>
      </c>
      <c r="F64" s="63">
        <v>0</v>
      </c>
      <c r="G64" s="63">
        <v>0</v>
      </c>
      <c r="H64" s="63">
        <v>0</v>
      </c>
      <c r="I64" s="63">
        <v>0</v>
      </c>
      <c r="J64" s="63">
        <v>0</v>
      </c>
      <c r="K64" s="63">
        <v>0</v>
      </c>
      <c r="L64" s="63">
        <v>0</v>
      </c>
      <c r="M64" s="63">
        <v>0</v>
      </c>
    </row>
  </sheetData>
  <mergeCells count="7">
    <mergeCell ref="A1:B1"/>
    <mergeCell ref="A2:M2"/>
    <mergeCell ref="A3:B3"/>
    <mergeCell ref="D4:M4"/>
    <mergeCell ref="A4:A5"/>
    <mergeCell ref="B4:B5"/>
    <mergeCell ref="C4:C5"/>
  </mergeCells>
  <printOptions horizontalCentered="1"/>
  <pageMargins left="0.550694444444444" right="0.550694444444444" top="0.590277777777778" bottom="0.590277777777778" header="0.314583333333333" footer="0.314583333333333"/>
  <pageSetup paperSize="8" orientation="portrait" useFirstPageNumber="1" horizontalDpi="600"/>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J422"/>
  <sheetViews>
    <sheetView zoomScale="75" zoomScaleNormal="75" workbookViewId="0">
      <selection activeCell="AQ1" sqref="AQ$1:AQ$1048576"/>
    </sheetView>
  </sheetViews>
  <sheetFormatPr defaultColWidth="6.875" defaultRowHeight="15"/>
  <cols>
    <col min="1" max="1" width="20.625" style="8" customWidth="1"/>
    <col min="2" max="2" width="12.125" style="9" customWidth="1"/>
    <col min="3" max="3" width="29.4583333333333" style="9" customWidth="1"/>
    <col min="4" max="4" width="7.875" style="9" customWidth="1"/>
    <col min="5" max="6" width="8.125" style="9" customWidth="1"/>
    <col min="7" max="8" width="6.375" style="9" customWidth="1"/>
    <col min="9" max="9" width="14.4583333333333" style="9" customWidth="1"/>
    <col min="10" max="10" width="10.5" style="9" customWidth="1"/>
    <col min="11" max="11" width="9.83333333333333" style="9" customWidth="1"/>
    <col min="12" max="23" width="8.625" style="9" customWidth="1"/>
    <col min="24" max="24" width="6.375" style="9" customWidth="1"/>
    <col min="25" max="31" width="7.625" style="9" customWidth="1"/>
    <col min="32" max="32" width="7.125" style="9" customWidth="1"/>
    <col min="33" max="33" width="15.875" style="9" customWidth="1"/>
    <col min="34" max="34" width="12.625" style="9" customWidth="1"/>
    <col min="35" max="35" width="8" style="9" customWidth="1"/>
    <col min="36" max="39" width="8" style="9" hidden="1" customWidth="1"/>
    <col min="40" max="40" width="23.375" style="9" hidden="1" customWidth="1"/>
    <col min="41" max="42" width="8" style="9" hidden="1" customWidth="1"/>
    <col min="43" max="270" width="8" style="9" customWidth="1"/>
    <col min="271" max="16384" width="6.875" style="9"/>
  </cols>
  <sheetData>
    <row r="1" ht="39.75" customHeight="1" spans="1:1">
      <c r="A1" s="10" t="s">
        <v>75</v>
      </c>
    </row>
    <row r="2" ht="41.1" customHeight="1" spans="1:34">
      <c r="A2" s="11" t="s">
        <v>76</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1" customFormat="1" ht="30" customHeight="1" spans="1:41">
      <c r="A3" s="12" t="s">
        <v>4</v>
      </c>
      <c r="B3" s="13" t="s">
        <v>77</v>
      </c>
      <c r="C3" s="13" t="s">
        <v>78</v>
      </c>
      <c r="D3" s="13" t="s">
        <v>79</v>
      </c>
      <c r="E3" s="13"/>
      <c r="F3" s="14" t="s">
        <v>80</v>
      </c>
      <c r="G3" s="13" t="s">
        <v>81</v>
      </c>
      <c r="H3" s="14" t="s">
        <v>82</v>
      </c>
      <c r="I3" s="14" t="s">
        <v>83</v>
      </c>
      <c r="J3" s="24" t="s">
        <v>84</v>
      </c>
      <c r="K3" s="25"/>
      <c r="L3" s="25"/>
      <c r="M3" s="25"/>
      <c r="N3" s="25"/>
      <c r="O3" s="25"/>
      <c r="P3" s="25"/>
      <c r="Q3" s="25"/>
      <c r="R3" s="25"/>
      <c r="S3" s="25"/>
      <c r="T3" s="25"/>
      <c r="U3" s="25"/>
      <c r="V3" s="25"/>
      <c r="W3" s="26"/>
      <c r="X3" s="13" t="s">
        <v>85</v>
      </c>
      <c r="Y3" s="13" t="s">
        <v>86</v>
      </c>
      <c r="Z3" s="13" t="s">
        <v>87</v>
      </c>
      <c r="AA3" s="13" t="s">
        <v>88</v>
      </c>
      <c r="AB3" s="13" t="s">
        <v>89</v>
      </c>
      <c r="AC3" s="13" t="s">
        <v>90</v>
      </c>
      <c r="AD3" s="13" t="s">
        <v>91</v>
      </c>
      <c r="AE3" s="13"/>
      <c r="AF3" s="13" t="s">
        <v>92</v>
      </c>
      <c r="AG3" s="13" t="s">
        <v>93</v>
      </c>
      <c r="AH3" s="13" t="s">
        <v>94</v>
      </c>
      <c r="AI3" s="13" t="s">
        <v>95</v>
      </c>
      <c r="AL3" s="27" t="s">
        <v>96</v>
      </c>
      <c r="AM3" s="28"/>
      <c r="AN3" s="28"/>
      <c r="AO3" s="33"/>
    </row>
    <row r="4" s="1" customFormat="1" ht="30" customHeight="1" spans="1:41">
      <c r="A4" s="12"/>
      <c r="B4" s="13"/>
      <c r="C4" s="13"/>
      <c r="D4" s="13" t="s">
        <v>97</v>
      </c>
      <c r="E4" s="13" t="s">
        <v>98</v>
      </c>
      <c r="F4" s="15"/>
      <c r="G4" s="13"/>
      <c r="H4" s="15"/>
      <c r="I4" s="15"/>
      <c r="J4" s="14" t="s">
        <v>7</v>
      </c>
      <c r="K4" s="13" t="s">
        <v>99</v>
      </c>
      <c r="L4" s="13"/>
      <c r="M4" s="13"/>
      <c r="N4" s="13"/>
      <c r="O4" s="13"/>
      <c r="P4" s="13" t="s">
        <v>100</v>
      </c>
      <c r="Q4" s="13"/>
      <c r="R4" s="13"/>
      <c r="S4" s="13"/>
      <c r="T4" s="13"/>
      <c r="U4" s="13"/>
      <c r="V4" s="13"/>
      <c r="W4" s="13"/>
      <c r="X4" s="13"/>
      <c r="Y4" s="13"/>
      <c r="Z4" s="13"/>
      <c r="AA4" s="13"/>
      <c r="AB4" s="13"/>
      <c r="AC4" s="13"/>
      <c r="AD4" s="13"/>
      <c r="AE4" s="13"/>
      <c r="AF4" s="13"/>
      <c r="AG4" s="13"/>
      <c r="AH4" s="13"/>
      <c r="AI4" s="13"/>
      <c r="AL4" s="29" t="s">
        <v>101</v>
      </c>
      <c r="AM4" s="29" t="s">
        <v>102</v>
      </c>
      <c r="AN4" s="29" t="s">
        <v>103</v>
      </c>
      <c r="AO4" s="29" t="s">
        <v>104</v>
      </c>
    </row>
    <row r="5" s="1" customFormat="1" ht="53.1" customHeight="1" spans="1:41">
      <c r="A5" s="12"/>
      <c r="B5" s="13"/>
      <c r="C5" s="13"/>
      <c r="D5" s="13"/>
      <c r="E5" s="13"/>
      <c r="F5" s="16"/>
      <c r="G5" s="13"/>
      <c r="H5" s="16"/>
      <c r="I5" s="16"/>
      <c r="J5" s="16"/>
      <c r="K5" s="13" t="s">
        <v>105</v>
      </c>
      <c r="L5" s="13" t="s">
        <v>106</v>
      </c>
      <c r="M5" s="13" t="s">
        <v>107</v>
      </c>
      <c r="N5" s="13" t="s">
        <v>108</v>
      </c>
      <c r="O5" s="13" t="s">
        <v>109</v>
      </c>
      <c r="P5" s="13" t="s">
        <v>110</v>
      </c>
      <c r="Q5" s="13" t="s">
        <v>111</v>
      </c>
      <c r="R5" s="13" t="s">
        <v>112</v>
      </c>
      <c r="S5" s="13" t="s">
        <v>113</v>
      </c>
      <c r="T5" s="13" t="s">
        <v>114</v>
      </c>
      <c r="U5" s="13" t="s">
        <v>115</v>
      </c>
      <c r="V5" s="13" t="s">
        <v>116</v>
      </c>
      <c r="W5" s="13" t="s">
        <v>117</v>
      </c>
      <c r="X5" s="13"/>
      <c r="Y5" s="13"/>
      <c r="Z5" s="13"/>
      <c r="AA5" s="13"/>
      <c r="AB5" s="13"/>
      <c r="AC5" s="13"/>
      <c r="AD5" s="13" t="s">
        <v>118</v>
      </c>
      <c r="AE5" s="13" t="s">
        <v>119</v>
      </c>
      <c r="AF5" s="13"/>
      <c r="AG5" s="13"/>
      <c r="AH5" s="13"/>
      <c r="AI5" s="13"/>
      <c r="AL5" s="29" t="s">
        <v>120</v>
      </c>
      <c r="AM5" s="29" t="s">
        <v>121</v>
      </c>
      <c r="AN5" s="29" t="s">
        <v>122</v>
      </c>
      <c r="AO5" s="29" t="s">
        <v>123</v>
      </c>
    </row>
    <row r="6" s="2" customFormat="1" ht="35.1" customHeight="1" spans="1:41">
      <c r="A6" s="17" t="s">
        <v>124</v>
      </c>
      <c r="B6" s="18"/>
      <c r="C6" s="18"/>
      <c r="D6" s="18"/>
      <c r="E6" s="18"/>
      <c r="F6" s="18"/>
      <c r="G6" s="18"/>
      <c r="H6" s="18"/>
      <c r="I6" s="18"/>
      <c r="J6" s="18">
        <f>J7+J184+J193+J223+J242+J249+J261+J269+J288+J298+J416+J421</f>
        <v>69365.48</v>
      </c>
      <c r="K6" s="18">
        <f t="shared" ref="K6:W6" si="0">K7+K184+K193+K223+K242+K249+K261+K269+K288+K298+K416+K421</f>
        <v>19149.92</v>
      </c>
      <c r="L6" s="18">
        <f t="shared" si="0"/>
        <v>11438</v>
      </c>
      <c r="M6" s="18">
        <f t="shared" si="0"/>
        <v>3060</v>
      </c>
      <c r="N6" s="18">
        <f t="shared" si="0"/>
        <v>790</v>
      </c>
      <c r="O6" s="18">
        <f t="shared" si="0"/>
        <v>3861.92</v>
      </c>
      <c r="P6" s="18">
        <f t="shared" si="0"/>
        <v>46805.92</v>
      </c>
      <c r="Q6" s="18">
        <f t="shared" si="0"/>
        <v>0</v>
      </c>
      <c r="R6" s="18">
        <f t="shared" si="0"/>
        <v>0</v>
      </c>
      <c r="S6" s="18">
        <f t="shared" si="0"/>
        <v>100</v>
      </c>
      <c r="T6" s="18">
        <f t="shared" si="0"/>
        <v>0</v>
      </c>
      <c r="U6" s="18">
        <f t="shared" si="0"/>
        <v>0</v>
      </c>
      <c r="V6" s="18">
        <f t="shared" si="0"/>
        <v>0</v>
      </c>
      <c r="W6" s="18">
        <f t="shared" si="0"/>
        <v>3309.64</v>
      </c>
      <c r="X6" s="18"/>
      <c r="Y6" s="18"/>
      <c r="Z6" s="18"/>
      <c r="AA6" s="18"/>
      <c r="AB6" s="18"/>
      <c r="AC6" s="18"/>
      <c r="AD6" s="18"/>
      <c r="AE6" s="18"/>
      <c r="AF6" s="18"/>
      <c r="AG6" s="18"/>
      <c r="AH6" s="18"/>
      <c r="AI6" s="18"/>
      <c r="AL6" s="30"/>
      <c r="AM6" s="30" t="s">
        <v>125</v>
      </c>
      <c r="AN6" s="30"/>
      <c r="AO6" s="30"/>
    </row>
    <row r="7" s="2" customFormat="1" ht="35.1" customHeight="1" spans="1:41">
      <c r="A7" s="19" t="s">
        <v>18</v>
      </c>
      <c r="B7" s="18"/>
      <c r="C7" s="18"/>
      <c r="D7" s="18"/>
      <c r="E7" s="18"/>
      <c r="F7" s="18"/>
      <c r="G7" s="18"/>
      <c r="H7" s="18"/>
      <c r="I7" s="18"/>
      <c r="J7" s="18">
        <f>J8+J125+J144+J145+J146</f>
        <v>37065.66</v>
      </c>
      <c r="K7" s="18">
        <f t="shared" ref="K7:W7" si="1">K8+K125+K144+K145+K146</f>
        <v>13359</v>
      </c>
      <c r="L7" s="18">
        <f t="shared" si="1"/>
        <v>7969</v>
      </c>
      <c r="M7" s="18">
        <f t="shared" si="1"/>
        <v>2150</v>
      </c>
      <c r="N7" s="18">
        <f t="shared" si="1"/>
        <v>790</v>
      </c>
      <c r="O7" s="18">
        <f t="shared" si="1"/>
        <v>2450</v>
      </c>
      <c r="P7" s="18">
        <f t="shared" si="1"/>
        <v>20302.02</v>
      </c>
      <c r="Q7" s="18">
        <f t="shared" si="1"/>
        <v>0</v>
      </c>
      <c r="R7" s="18">
        <f t="shared" si="1"/>
        <v>0</v>
      </c>
      <c r="S7" s="18">
        <f t="shared" si="1"/>
        <v>100</v>
      </c>
      <c r="T7" s="18">
        <f t="shared" si="1"/>
        <v>0</v>
      </c>
      <c r="U7" s="18">
        <f t="shared" si="1"/>
        <v>0</v>
      </c>
      <c r="V7" s="18">
        <f t="shared" si="1"/>
        <v>0</v>
      </c>
      <c r="W7" s="18">
        <f t="shared" si="1"/>
        <v>3304.64</v>
      </c>
      <c r="X7" s="18"/>
      <c r="Y7" s="18"/>
      <c r="Z7" s="18"/>
      <c r="AA7" s="18"/>
      <c r="AB7" s="18"/>
      <c r="AC7" s="18"/>
      <c r="AD7" s="18"/>
      <c r="AE7" s="18"/>
      <c r="AF7" s="18"/>
      <c r="AG7" s="18"/>
      <c r="AH7" s="18"/>
      <c r="AI7" s="18"/>
      <c r="AL7" s="30"/>
      <c r="AM7" s="30" t="s">
        <v>126</v>
      </c>
      <c r="AN7" s="30"/>
      <c r="AO7" s="30"/>
    </row>
    <row r="8" s="3" customFormat="1" ht="62" customHeight="1" spans="1:35">
      <c r="A8" s="20" t="s">
        <v>19</v>
      </c>
      <c r="B8" s="21"/>
      <c r="C8" s="21"/>
      <c r="D8" s="21"/>
      <c r="E8" s="21"/>
      <c r="F8" s="21"/>
      <c r="G8" s="21"/>
      <c r="H8" s="21"/>
      <c r="I8" s="21"/>
      <c r="J8" s="21">
        <f>SUM(J9:J124)</f>
        <v>25688.64</v>
      </c>
      <c r="K8" s="21">
        <f t="shared" ref="K8:W8" si="2">SUM(K9:K124)</f>
        <v>4604</v>
      </c>
      <c r="L8" s="21">
        <f t="shared" si="2"/>
        <v>3304</v>
      </c>
      <c r="M8" s="21">
        <f t="shared" si="2"/>
        <v>1300</v>
      </c>
      <c r="N8" s="21">
        <f t="shared" si="2"/>
        <v>0</v>
      </c>
      <c r="O8" s="21">
        <f t="shared" si="2"/>
        <v>0</v>
      </c>
      <c r="P8" s="21">
        <f t="shared" si="2"/>
        <v>17680</v>
      </c>
      <c r="Q8" s="21">
        <f t="shared" si="2"/>
        <v>0</v>
      </c>
      <c r="R8" s="21">
        <f t="shared" si="2"/>
        <v>0</v>
      </c>
      <c r="S8" s="21">
        <f t="shared" si="2"/>
        <v>100</v>
      </c>
      <c r="T8" s="21">
        <f t="shared" si="2"/>
        <v>0</v>
      </c>
      <c r="U8" s="21">
        <f t="shared" si="2"/>
        <v>0</v>
      </c>
      <c r="V8" s="21">
        <f t="shared" si="2"/>
        <v>0</v>
      </c>
      <c r="W8" s="21">
        <f t="shared" si="2"/>
        <v>3304.64</v>
      </c>
      <c r="X8" s="21"/>
      <c r="Y8" s="21"/>
      <c r="Z8" s="21"/>
      <c r="AA8" s="21"/>
      <c r="AB8" s="21"/>
      <c r="AC8" s="21"/>
      <c r="AD8" s="21"/>
      <c r="AE8" s="21"/>
      <c r="AF8" s="21"/>
      <c r="AG8" s="21"/>
      <c r="AH8" s="21"/>
      <c r="AI8" s="31"/>
    </row>
    <row r="9" ht="128" customHeight="1" spans="1:35">
      <c r="A9" s="22" t="s">
        <v>127</v>
      </c>
      <c r="B9" s="23" t="s">
        <v>128</v>
      </c>
      <c r="C9" s="23" t="s">
        <v>129</v>
      </c>
      <c r="D9" s="23" t="s">
        <v>130</v>
      </c>
      <c r="E9" s="23" t="s">
        <v>131</v>
      </c>
      <c r="F9" s="23" t="s">
        <v>132</v>
      </c>
      <c r="G9" s="23" t="s">
        <v>130</v>
      </c>
      <c r="H9" s="23" t="s">
        <v>133</v>
      </c>
      <c r="I9" s="23">
        <v>15877356067</v>
      </c>
      <c r="J9" s="23">
        <v>50</v>
      </c>
      <c r="K9" s="23">
        <v>50</v>
      </c>
      <c r="L9" s="23"/>
      <c r="M9" s="23">
        <v>50</v>
      </c>
      <c r="N9" s="23"/>
      <c r="O9" s="23"/>
      <c r="P9" s="23"/>
      <c r="Q9" s="23"/>
      <c r="R9" s="23"/>
      <c r="S9" s="23"/>
      <c r="T9" s="23"/>
      <c r="U9" s="23"/>
      <c r="V9" s="23"/>
      <c r="W9" s="23"/>
      <c r="X9" s="23" t="s">
        <v>122</v>
      </c>
      <c r="Y9" s="23" t="s">
        <v>104</v>
      </c>
      <c r="Z9" s="23" t="s">
        <v>123</v>
      </c>
      <c r="AA9" s="23" t="s">
        <v>123</v>
      </c>
      <c r="AB9" s="23" t="s">
        <v>123</v>
      </c>
      <c r="AC9" s="23" t="s">
        <v>123</v>
      </c>
      <c r="AD9" s="23">
        <v>50</v>
      </c>
      <c r="AE9" s="23">
        <v>172</v>
      </c>
      <c r="AF9" s="23">
        <v>1783</v>
      </c>
      <c r="AG9" s="23" t="s">
        <v>134</v>
      </c>
      <c r="AH9" s="23" t="s">
        <v>135</v>
      </c>
      <c r="AI9" s="32"/>
    </row>
    <row r="10" ht="66" customHeight="1" spans="1:35">
      <c r="A10" s="22" t="s">
        <v>136</v>
      </c>
      <c r="B10" s="23" t="s">
        <v>137</v>
      </c>
      <c r="C10" s="23" t="s">
        <v>138</v>
      </c>
      <c r="D10" s="23" t="s">
        <v>130</v>
      </c>
      <c r="E10" s="23" t="s">
        <v>139</v>
      </c>
      <c r="F10" s="23" t="s">
        <v>132</v>
      </c>
      <c r="G10" s="23" t="s">
        <v>130</v>
      </c>
      <c r="H10" s="23" t="s">
        <v>140</v>
      </c>
      <c r="I10" s="23">
        <v>15929510089</v>
      </c>
      <c r="J10" s="23">
        <v>150</v>
      </c>
      <c r="K10" s="23">
        <v>150</v>
      </c>
      <c r="L10" s="23"/>
      <c r="M10" s="23">
        <v>150</v>
      </c>
      <c r="N10" s="23"/>
      <c r="O10" s="23"/>
      <c r="P10" s="23"/>
      <c r="Q10" s="23"/>
      <c r="R10" s="23"/>
      <c r="S10" s="23"/>
      <c r="T10" s="23"/>
      <c r="U10" s="23"/>
      <c r="V10" s="23"/>
      <c r="W10" s="23"/>
      <c r="X10" s="23" t="s">
        <v>122</v>
      </c>
      <c r="Y10" s="23" t="s">
        <v>104</v>
      </c>
      <c r="Z10" s="23" t="s">
        <v>104</v>
      </c>
      <c r="AA10" s="23" t="s">
        <v>123</v>
      </c>
      <c r="AB10" s="23" t="s">
        <v>141</v>
      </c>
      <c r="AC10" s="23" t="s">
        <v>123</v>
      </c>
      <c r="AD10" s="23">
        <v>16</v>
      </c>
      <c r="AE10" s="23">
        <v>36</v>
      </c>
      <c r="AF10" s="23">
        <v>2860</v>
      </c>
      <c r="AG10" s="23" t="s">
        <v>142</v>
      </c>
      <c r="AH10" s="23" t="s">
        <v>143</v>
      </c>
      <c r="AI10" s="32"/>
    </row>
    <row r="11" ht="66" customHeight="1" spans="1:35">
      <c r="A11" s="22" t="s">
        <v>144</v>
      </c>
      <c r="B11" s="23" t="s">
        <v>145</v>
      </c>
      <c r="C11" s="23" t="s">
        <v>146</v>
      </c>
      <c r="D11" s="23" t="s">
        <v>130</v>
      </c>
      <c r="E11" s="23" t="s">
        <v>147</v>
      </c>
      <c r="F11" s="23" t="s">
        <v>132</v>
      </c>
      <c r="G11" s="23" t="s">
        <v>130</v>
      </c>
      <c r="H11" s="23" t="s">
        <v>148</v>
      </c>
      <c r="I11" s="23">
        <v>15353356008</v>
      </c>
      <c r="J11" s="23">
        <v>80</v>
      </c>
      <c r="K11" s="23">
        <v>80</v>
      </c>
      <c r="L11" s="23">
        <v>80</v>
      </c>
      <c r="M11" s="23"/>
      <c r="N11" s="23"/>
      <c r="O11" s="23"/>
      <c r="P11" s="23"/>
      <c r="Q11" s="23"/>
      <c r="R11" s="23"/>
      <c r="S11" s="23"/>
      <c r="T11" s="23"/>
      <c r="U11" s="23"/>
      <c r="V11" s="23"/>
      <c r="W11" s="23"/>
      <c r="X11" s="23" t="s">
        <v>122</v>
      </c>
      <c r="Y11" s="23" t="s">
        <v>104</v>
      </c>
      <c r="Z11" s="23" t="s">
        <v>123</v>
      </c>
      <c r="AA11" s="23" t="s">
        <v>123</v>
      </c>
      <c r="AB11" s="23" t="s">
        <v>104</v>
      </c>
      <c r="AC11" s="23" t="s">
        <v>123</v>
      </c>
      <c r="AD11" s="23">
        <v>17</v>
      </c>
      <c r="AE11" s="23">
        <v>30</v>
      </c>
      <c r="AF11" s="23">
        <v>2015</v>
      </c>
      <c r="AG11" s="23" t="s">
        <v>134</v>
      </c>
      <c r="AH11" s="23" t="s">
        <v>149</v>
      </c>
      <c r="AI11" s="32"/>
    </row>
    <row r="12" ht="66" customHeight="1" spans="1:35">
      <c r="A12" s="22" t="s">
        <v>150</v>
      </c>
      <c r="B12" s="23" t="s">
        <v>151</v>
      </c>
      <c r="C12" s="23" t="s">
        <v>152</v>
      </c>
      <c r="D12" s="23" t="s">
        <v>130</v>
      </c>
      <c r="E12" s="23" t="s">
        <v>153</v>
      </c>
      <c r="F12" s="23" t="s">
        <v>132</v>
      </c>
      <c r="G12" s="23" t="s">
        <v>130</v>
      </c>
      <c r="H12" s="23" t="s">
        <v>154</v>
      </c>
      <c r="I12" s="23">
        <v>13992526667</v>
      </c>
      <c r="J12" s="23">
        <v>50</v>
      </c>
      <c r="K12" s="23">
        <v>50</v>
      </c>
      <c r="L12" s="23"/>
      <c r="M12" s="23">
        <v>50</v>
      </c>
      <c r="N12" s="23"/>
      <c r="O12" s="23"/>
      <c r="P12" s="23"/>
      <c r="Q12" s="23"/>
      <c r="R12" s="23"/>
      <c r="S12" s="23"/>
      <c r="T12" s="23"/>
      <c r="U12" s="23"/>
      <c r="V12" s="23"/>
      <c r="W12" s="23"/>
      <c r="X12" s="23" t="s">
        <v>122</v>
      </c>
      <c r="Y12" s="23" t="s">
        <v>104</v>
      </c>
      <c r="Z12" s="23" t="s">
        <v>123</v>
      </c>
      <c r="AA12" s="23" t="s">
        <v>123</v>
      </c>
      <c r="AB12" s="23" t="s">
        <v>123</v>
      </c>
      <c r="AC12" s="23" t="s">
        <v>123</v>
      </c>
      <c r="AD12" s="23">
        <v>62</v>
      </c>
      <c r="AE12" s="23">
        <v>130</v>
      </c>
      <c r="AF12" s="23">
        <v>1043</v>
      </c>
      <c r="AG12" s="23" t="s">
        <v>134</v>
      </c>
      <c r="AH12" s="23" t="s">
        <v>155</v>
      </c>
      <c r="AI12" s="32"/>
    </row>
    <row r="13" ht="100" customHeight="1" spans="1:35">
      <c r="A13" s="22" t="s">
        <v>156</v>
      </c>
      <c r="B13" s="23" t="s">
        <v>157</v>
      </c>
      <c r="C13" s="23" t="s">
        <v>158</v>
      </c>
      <c r="D13" s="23" t="s">
        <v>130</v>
      </c>
      <c r="E13" s="23" t="s">
        <v>159</v>
      </c>
      <c r="F13" s="23" t="s">
        <v>132</v>
      </c>
      <c r="G13" s="23" t="s">
        <v>130</v>
      </c>
      <c r="H13" s="23" t="s">
        <v>160</v>
      </c>
      <c r="I13" s="23" t="s">
        <v>161</v>
      </c>
      <c r="J13" s="23">
        <v>40</v>
      </c>
      <c r="K13" s="23">
        <v>40</v>
      </c>
      <c r="L13" s="23"/>
      <c r="M13" s="23">
        <v>40</v>
      </c>
      <c r="N13" s="23"/>
      <c r="O13" s="23"/>
      <c r="P13" s="23"/>
      <c r="Q13" s="23"/>
      <c r="R13" s="23"/>
      <c r="S13" s="23"/>
      <c r="T13" s="23"/>
      <c r="U13" s="23"/>
      <c r="V13" s="23"/>
      <c r="W13" s="23"/>
      <c r="X13" s="23" t="s">
        <v>122</v>
      </c>
      <c r="Y13" s="23" t="s">
        <v>104</v>
      </c>
      <c r="Z13" s="23" t="s">
        <v>123</v>
      </c>
      <c r="AA13" s="23" t="s">
        <v>123</v>
      </c>
      <c r="AB13" s="23" t="s">
        <v>123</v>
      </c>
      <c r="AC13" s="23" t="s">
        <v>123</v>
      </c>
      <c r="AD13" s="23">
        <v>70</v>
      </c>
      <c r="AE13" s="23">
        <v>160</v>
      </c>
      <c r="AF13" s="23">
        <v>4016</v>
      </c>
      <c r="AG13" s="23" t="s">
        <v>134</v>
      </c>
      <c r="AH13" s="23" t="s">
        <v>162</v>
      </c>
      <c r="AI13" s="32"/>
    </row>
    <row r="14" ht="66" customHeight="1" spans="1:35">
      <c r="A14" s="22" t="s">
        <v>163</v>
      </c>
      <c r="B14" s="23" t="s">
        <v>164</v>
      </c>
      <c r="C14" s="23" t="s">
        <v>165</v>
      </c>
      <c r="D14" s="23" t="s">
        <v>130</v>
      </c>
      <c r="E14" s="23" t="s">
        <v>166</v>
      </c>
      <c r="F14" s="23" t="s">
        <v>132</v>
      </c>
      <c r="G14" s="23" t="s">
        <v>130</v>
      </c>
      <c r="H14" s="23" t="s">
        <v>167</v>
      </c>
      <c r="I14" s="23">
        <v>13571446380</v>
      </c>
      <c r="J14" s="23">
        <v>120</v>
      </c>
      <c r="K14" s="23">
        <v>120</v>
      </c>
      <c r="L14" s="23">
        <v>120</v>
      </c>
      <c r="M14" s="23"/>
      <c r="N14" s="23"/>
      <c r="O14" s="23"/>
      <c r="P14" s="23"/>
      <c r="Q14" s="23"/>
      <c r="R14" s="23"/>
      <c r="S14" s="23"/>
      <c r="T14" s="23"/>
      <c r="U14" s="23"/>
      <c r="V14" s="23"/>
      <c r="W14" s="23"/>
      <c r="X14" s="23" t="s">
        <v>122</v>
      </c>
      <c r="Y14" s="23" t="s">
        <v>104</v>
      </c>
      <c r="Z14" s="23" t="s">
        <v>123</v>
      </c>
      <c r="AA14" s="23" t="s">
        <v>123</v>
      </c>
      <c r="AB14" s="23" t="s">
        <v>123</v>
      </c>
      <c r="AC14" s="23" t="s">
        <v>123</v>
      </c>
      <c r="AD14" s="23">
        <v>35</v>
      </c>
      <c r="AE14" s="23">
        <v>76</v>
      </c>
      <c r="AF14" s="23">
        <v>1025</v>
      </c>
      <c r="AG14" s="23" t="s">
        <v>134</v>
      </c>
      <c r="AH14" s="23" t="s">
        <v>168</v>
      </c>
      <c r="AI14" s="32"/>
    </row>
    <row r="15" ht="66" customHeight="1" spans="1:35">
      <c r="A15" s="22" t="s">
        <v>169</v>
      </c>
      <c r="B15" s="23" t="s">
        <v>170</v>
      </c>
      <c r="C15" s="23" t="s">
        <v>171</v>
      </c>
      <c r="D15" s="23" t="s">
        <v>172</v>
      </c>
      <c r="E15" s="23" t="s">
        <v>173</v>
      </c>
      <c r="F15" s="23" t="s">
        <v>132</v>
      </c>
      <c r="G15" s="23" t="s">
        <v>172</v>
      </c>
      <c r="H15" s="23" t="s">
        <v>174</v>
      </c>
      <c r="I15" s="23">
        <v>18791459777</v>
      </c>
      <c r="J15" s="23">
        <v>40</v>
      </c>
      <c r="K15" s="23">
        <v>40</v>
      </c>
      <c r="L15" s="23">
        <v>40</v>
      </c>
      <c r="M15" s="23"/>
      <c r="N15" s="23"/>
      <c r="O15" s="23"/>
      <c r="P15" s="23"/>
      <c r="Q15" s="23"/>
      <c r="R15" s="23"/>
      <c r="S15" s="23"/>
      <c r="T15" s="23"/>
      <c r="U15" s="23"/>
      <c r="V15" s="23"/>
      <c r="W15" s="23"/>
      <c r="X15" s="23" t="s">
        <v>122</v>
      </c>
      <c r="Y15" s="23" t="s">
        <v>104</v>
      </c>
      <c r="Z15" s="23" t="s">
        <v>104</v>
      </c>
      <c r="AA15" s="23" t="s">
        <v>104</v>
      </c>
      <c r="AB15" s="23" t="s">
        <v>104</v>
      </c>
      <c r="AC15" s="23" t="s">
        <v>123</v>
      </c>
      <c r="AD15" s="23">
        <v>241</v>
      </c>
      <c r="AE15" s="23">
        <v>692</v>
      </c>
      <c r="AF15" s="23">
        <v>2334</v>
      </c>
      <c r="AG15" s="23" t="s">
        <v>175</v>
      </c>
      <c r="AH15" s="23" t="s">
        <v>176</v>
      </c>
      <c r="AI15" s="32"/>
    </row>
    <row r="16" ht="66" customHeight="1" spans="1:35">
      <c r="A16" s="22" t="s">
        <v>177</v>
      </c>
      <c r="B16" s="23" t="s">
        <v>178</v>
      </c>
      <c r="C16" s="23" t="s">
        <v>179</v>
      </c>
      <c r="D16" s="23" t="s">
        <v>172</v>
      </c>
      <c r="E16" s="23" t="s">
        <v>180</v>
      </c>
      <c r="F16" s="23" t="s">
        <v>132</v>
      </c>
      <c r="G16" s="23" t="s">
        <v>172</v>
      </c>
      <c r="H16" s="23" t="s">
        <v>174</v>
      </c>
      <c r="I16" s="23">
        <v>18791459777</v>
      </c>
      <c r="J16" s="23">
        <v>30</v>
      </c>
      <c r="K16" s="23">
        <v>30</v>
      </c>
      <c r="L16" s="23">
        <v>30</v>
      </c>
      <c r="M16" s="23"/>
      <c r="N16" s="23"/>
      <c r="O16" s="23"/>
      <c r="P16" s="23"/>
      <c r="Q16" s="23"/>
      <c r="R16" s="23"/>
      <c r="S16" s="23"/>
      <c r="T16" s="23"/>
      <c r="U16" s="23"/>
      <c r="V16" s="23"/>
      <c r="W16" s="23"/>
      <c r="X16" s="23" t="s">
        <v>122</v>
      </c>
      <c r="Y16" s="23" t="s">
        <v>104</v>
      </c>
      <c r="Z16" s="23" t="s">
        <v>104</v>
      </c>
      <c r="AA16" s="23" t="s">
        <v>123</v>
      </c>
      <c r="AB16" s="23" t="s">
        <v>104</v>
      </c>
      <c r="AC16" s="23" t="s">
        <v>123</v>
      </c>
      <c r="AD16" s="23">
        <v>50</v>
      </c>
      <c r="AE16" s="23">
        <v>98</v>
      </c>
      <c r="AF16" s="23">
        <v>948</v>
      </c>
      <c r="AG16" s="23" t="s">
        <v>175</v>
      </c>
      <c r="AH16" s="23" t="s">
        <v>181</v>
      </c>
      <c r="AI16" s="32"/>
    </row>
    <row r="17" ht="66" customHeight="1" spans="1:35">
      <c r="A17" s="22" t="s">
        <v>182</v>
      </c>
      <c r="B17" s="23" t="s">
        <v>183</v>
      </c>
      <c r="C17" s="23" t="s">
        <v>184</v>
      </c>
      <c r="D17" s="23" t="s">
        <v>172</v>
      </c>
      <c r="E17" s="23" t="s">
        <v>185</v>
      </c>
      <c r="F17" s="23" t="s">
        <v>132</v>
      </c>
      <c r="G17" s="23" t="s">
        <v>172</v>
      </c>
      <c r="H17" s="23" t="s">
        <v>174</v>
      </c>
      <c r="I17" s="23">
        <v>18791459777</v>
      </c>
      <c r="J17" s="23">
        <v>20</v>
      </c>
      <c r="K17" s="23">
        <v>20</v>
      </c>
      <c r="L17" s="23">
        <v>20</v>
      </c>
      <c r="M17" s="23"/>
      <c r="N17" s="23"/>
      <c r="O17" s="23"/>
      <c r="P17" s="23"/>
      <c r="Q17" s="23"/>
      <c r="R17" s="23"/>
      <c r="S17" s="23"/>
      <c r="T17" s="23"/>
      <c r="U17" s="23"/>
      <c r="V17" s="23"/>
      <c r="W17" s="23"/>
      <c r="X17" s="23" t="s">
        <v>122</v>
      </c>
      <c r="Y17" s="23" t="s">
        <v>104</v>
      </c>
      <c r="Z17" s="23" t="s">
        <v>104</v>
      </c>
      <c r="AA17" s="23" t="s">
        <v>104</v>
      </c>
      <c r="AB17" s="23" t="s">
        <v>104</v>
      </c>
      <c r="AC17" s="23" t="s">
        <v>104</v>
      </c>
      <c r="AD17" s="23">
        <v>459</v>
      </c>
      <c r="AE17" s="23">
        <v>1839</v>
      </c>
      <c r="AF17" s="23">
        <v>4500</v>
      </c>
      <c r="AG17" s="23" t="s">
        <v>186</v>
      </c>
      <c r="AH17" s="23" t="s">
        <v>187</v>
      </c>
      <c r="AI17" s="32"/>
    </row>
    <row r="18" ht="103" customHeight="1" spans="1:35">
      <c r="A18" s="22" t="s">
        <v>188</v>
      </c>
      <c r="B18" s="23" t="s">
        <v>189</v>
      </c>
      <c r="C18" s="23" t="s">
        <v>190</v>
      </c>
      <c r="D18" s="23" t="s">
        <v>172</v>
      </c>
      <c r="E18" s="23" t="s">
        <v>185</v>
      </c>
      <c r="F18" s="23" t="s">
        <v>132</v>
      </c>
      <c r="G18" s="23" t="s">
        <v>172</v>
      </c>
      <c r="H18" s="23" t="s">
        <v>174</v>
      </c>
      <c r="I18" s="23">
        <v>18791459777</v>
      </c>
      <c r="J18" s="23">
        <v>15</v>
      </c>
      <c r="K18" s="23">
        <v>15</v>
      </c>
      <c r="L18" s="23">
        <v>15</v>
      </c>
      <c r="M18" s="23"/>
      <c r="N18" s="23"/>
      <c r="O18" s="23"/>
      <c r="P18" s="23"/>
      <c r="Q18" s="23"/>
      <c r="R18" s="23"/>
      <c r="S18" s="23"/>
      <c r="T18" s="23"/>
      <c r="U18" s="23"/>
      <c r="V18" s="23"/>
      <c r="W18" s="23"/>
      <c r="X18" s="23" t="s">
        <v>122</v>
      </c>
      <c r="Y18" s="23" t="s">
        <v>104</v>
      </c>
      <c r="Z18" s="23" t="s">
        <v>104</v>
      </c>
      <c r="AA18" s="23" t="s">
        <v>104</v>
      </c>
      <c r="AB18" s="23" t="s">
        <v>104</v>
      </c>
      <c r="AC18" s="23" t="s">
        <v>104</v>
      </c>
      <c r="AD18" s="23">
        <v>459</v>
      </c>
      <c r="AE18" s="23">
        <v>1839</v>
      </c>
      <c r="AF18" s="23">
        <v>4500</v>
      </c>
      <c r="AG18" s="23" t="s">
        <v>191</v>
      </c>
      <c r="AH18" s="23" t="s">
        <v>192</v>
      </c>
      <c r="AI18" s="32"/>
    </row>
    <row r="19" ht="66" customHeight="1" spans="1:35">
      <c r="A19" s="22" t="s">
        <v>193</v>
      </c>
      <c r="B19" s="23" t="s">
        <v>194</v>
      </c>
      <c r="C19" s="23" t="s">
        <v>195</v>
      </c>
      <c r="D19" s="23" t="s">
        <v>196</v>
      </c>
      <c r="E19" s="23" t="s">
        <v>197</v>
      </c>
      <c r="F19" s="23" t="s">
        <v>132</v>
      </c>
      <c r="G19" s="23" t="s">
        <v>198</v>
      </c>
      <c r="H19" s="23" t="s">
        <v>199</v>
      </c>
      <c r="I19" s="23" t="s">
        <v>200</v>
      </c>
      <c r="J19" s="23">
        <v>100</v>
      </c>
      <c r="K19" s="23">
        <v>100</v>
      </c>
      <c r="L19" s="23"/>
      <c r="M19" s="23">
        <v>100</v>
      </c>
      <c r="N19" s="23"/>
      <c r="O19" s="23"/>
      <c r="P19" s="23"/>
      <c r="Q19" s="23"/>
      <c r="R19" s="23"/>
      <c r="S19" s="23"/>
      <c r="T19" s="23"/>
      <c r="U19" s="23"/>
      <c r="V19" s="23"/>
      <c r="W19" s="23"/>
      <c r="X19" s="23" t="s">
        <v>122</v>
      </c>
      <c r="Y19" s="23" t="s">
        <v>104</v>
      </c>
      <c r="Z19" s="23" t="s">
        <v>123</v>
      </c>
      <c r="AA19" s="23" t="s">
        <v>123</v>
      </c>
      <c r="AB19" s="23" t="s">
        <v>104</v>
      </c>
      <c r="AC19" s="23" t="s">
        <v>123</v>
      </c>
      <c r="AD19" s="23">
        <v>35</v>
      </c>
      <c r="AE19" s="23">
        <v>115</v>
      </c>
      <c r="AF19" s="23">
        <v>200</v>
      </c>
      <c r="AG19" s="23" t="s">
        <v>201</v>
      </c>
      <c r="AH19" s="23" t="s">
        <v>202</v>
      </c>
      <c r="AI19" s="32"/>
    </row>
    <row r="20" ht="66" customHeight="1" spans="1:35">
      <c r="A20" s="22" t="s">
        <v>203</v>
      </c>
      <c r="B20" s="23" t="s">
        <v>204</v>
      </c>
      <c r="C20" s="23" t="s">
        <v>205</v>
      </c>
      <c r="D20" s="23" t="s">
        <v>196</v>
      </c>
      <c r="E20" s="23" t="s">
        <v>206</v>
      </c>
      <c r="F20" s="23" t="s">
        <v>132</v>
      </c>
      <c r="G20" s="23" t="s">
        <v>198</v>
      </c>
      <c r="H20" s="23" t="s">
        <v>199</v>
      </c>
      <c r="I20" s="23" t="s">
        <v>200</v>
      </c>
      <c r="J20" s="23">
        <v>60</v>
      </c>
      <c r="K20" s="23">
        <v>60</v>
      </c>
      <c r="L20" s="23"/>
      <c r="M20" s="23">
        <v>60</v>
      </c>
      <c r="N20" s="23"/>
      <c r="O20" s="23"/>
      <c r="P20" s="23"/>
      <c r="Q20" s="23"/>
      <c r="R20" s="23"/>
      <c r="S20" s="23"/>
      <c r="T20" s="23"/>
      <c r="U20" s="23"/>
      <c r="V20" s="23"/>
      <c r="W20" s="23"/>
      <c r="X20" s="23" t="s">
        <v>122</v>
      </c>
      <c r="Y20" s="23" t="s">
        <v>104</v>
      </c>
      <c r="Z20" s="23" t="s">
        <v>104</v>
      </c>
      <c r="AA20" s="23" t="s">
        <v>123</v>
      </c>
      <c r="AB20" s="23" t="s">
        <v>104</v>
      </c>
      <c r="AC20" s="23" t="s">
        <v>123</v>
      </c>
      <c r="AD20" s="23">
        <v>121</v>
      </c>
      <c r="AE20" s="23">
        <v>327</v>
      </c>
      <c r="AF20" s="23">
        <v>360</v>
      </c>
      <c r="AG20" s="23" t="s">
        <v>201</v>
      </c>
      <c r="AH20" s="23" t="s">
        <v>207</v>
      </c>
      <c r="AI20" s="32"/>
    </row>
    <row r="21" ht="66" customHeight="1" spans="1:35">
      <c r="A21" s="22" t="s">
        <v>208</v>
      </c>
      <c r="B21" s="23" t="s">
        <v>209</v>
      </c>
      <c r="C21" s="23" t="s">
        <v>210</v>
      </c>
      <c r="D21" s="23" t="s">
        <v>196</v>
      </c>
      <c r="E21" s="23" t="s">
        <v>211</v>
      </c>
      <c r="F21" s="23" t="s">
        <v>132</v>
      </c>
      <c r="G21" s="23" t="s">
        <v>198</v>
      </c>
      <c r="H21" s="23" t="s">
        <v>199</v>
      </c>
      <c r="I21" s="23" t="s">
        <v>200</v>
      </c>
      <c r="J21" s="23">
        <v>50</v>
      </c>
      <c r="K21" s="23">
        <v>50</v>
      </c>
      <c r="L21" s="23"/>
      <c r="M21" s="23">
        <v>50</v>
      </c>
      <c r="N21" s="23"/>
      <c r="O21" s="23"/>
      <c r="P21" s="23"/>
      <c r="Q21" s="23"/>
      <c r="R21" s="23"/>
      <c r="S21" s="23"/>
      <c r="T21" s="23"/>
      <c r="U21" s="23"/>
      <c r="V21" s="23"/>
      <c r="W21" s="23"/>
      <c r="X21" s="23" t="s">
        <v>122</v>
      </c>
      <c r="Y21" s="23" t="s">
        <v>104</v>
      </c>
      <c r="Z21" s="23" t="s">
        <v>123</v>
      </c>
      <c r="AA21" s="23" t="s">
        <v>123</v>
      </c>
      <c r="AB21" s="23" t="s">
        <v>104</v>
      </c>
      <c r="AC21" s="23" t="s">
        <v>123</v>
      </c>
      <c r="AD21" s="23">
        <v>150</v>
      </c>
      <c r="AE21" s="23">
        <v>380</v>
      </c>
      <c r="AF21" s="23">
        <v>500</v>
      </c>
      <c r="AG21" s="23" t="s">
        <v>201</v>
      </c>
      <c r="AH21" s="23" t="s">
        <v>212</v>
      </c>
      <c r="AI21" s="32"/>
    </row>
    <row r="22" ht="66" customHeight="1" spans="1:35">
      <c r="A22" s="22" t="s">
        <v>213</v>
      </c>
      <c r="B22" s="23" t="s">
        <v>214</v>
      </c>
      <c r="C22" s="23" t="s">
        <v>215</v>
      </c>
      <c r="D22" s="23" t="s">
        <v>196</v>
      </c>
      <c r="E22" s="23" t="s">
        <v>211</v>
      </c>
      <c r="F22" s="23" t="s">
        <v>132</v>
      </c>
      <c r="G22" s="23" t="s">
        <v>198</v>
      </c>
      <c r="H22" s="23" t="s">
        <v>199</v>
      </c>
      <c r="I22" s="23" t="s">
        <v>200</v>
      </c>
      <c r="J22" s="23">
        <v>100</v>
      </c>
      <c r="K22" s="23">
        <v>100</v>
      </c>
      <c r="L22" s="23"/>
      <c r="M22" s="23">
        <v>100</v>
      </c>
      <c r="N22" s="23"/>
      <c r="O22" s="23"/>
      <c r="P22" s="23"/>
      <c r="Q22" s="23"/>
      <c r="R22" s="23"/>
      <c r="S22" s="23"/>
      <c r="T22" s="23"/>
      <c r="U22" s="23"/>
      <c r="V22" s="23"/>
      <c r="W22" s="23"/>
      <c r="X22" s="23" t="s">
        <v>122</v>
      </c>
      <c r="Y22" s="23" t="s">
        <v>104</v>
      </c>
      <c r="Z22" s="23" t="s">
        <v>123</v>
      </c>
      <c r="AA22" s="23" t="s">
        <v>123</v>
      </c>
      <c r="AB22" s="23" t="s">
        <v>104</v>
      </c>
      <c r="AC22" s="23" t="s">
        <v>123</v>
      </c>
      <c r="AD22" s="23">
        <v>180</v>
      </c>
      <c r="AE22" s="23">
        <v>465</v>
      </c>
      <c r="AF22" s="23">
        <v>800</v>
      </c>
      <c r="AG22" s="23" t="s">
        <v>216</v>
      </c>
      <c r="AH22" s="23" t="s">
        <v>217</v>
      </c>
      <c r="AI22" s="32"/>
    </row>
    <row r="23" ht="66" customHeight="1" spans="1:35">
      <c r="A23" s="22" t="s">
        <v>218</v>
      </c>
      <c r="B23" s="23" t="s">
        <v>219</v>
      </c>
      <c r="C23" s="23" t="s">
        <v>220</v>
      </c>
      <c r="D23" s="23" t="s">
        <v>196</v>
      </c>
      <c r="E23" s="23" t="s">
        <v>221</v>
      </c>
      <c r="F23" s="23" t="s">
        <v>132</v>
      </c>
      <c r="G23" s="23" t="s">
        <v>198</v>
      </c>
      <c r="H23" s="23" t="s">
        <v>199</v>
      </c>
      <c r="I23" s="23" t="s">
        <v>200</v>
      </c>
      <c r="J23" s="23">
        <v>150</v>
      </c>
      <c r="K23" s="23">
        <v>150</v>
      </c>
      <c r="L23" s="23"/>
      <c r="M23" s="23">
        <v>150</v>
      </c>
      <c r="N23" s="23"/>
      <c r="O23" s="23"/>
      <c r="P23" s="23"/>
      <c r="Q23" s="23"/>
      <c r="R23" s="23"/>
      <c r="S23" s="23"/>
      <c r="T23" s="23"/>
      <c r="U23" s="23"/>
      <c r="V23" s="23"/>
      <c r="W23" s="23"/>
      <c r="X23" s="23" t="s">
        <v>122</v>
      </c>
      <c r="Y23" s="23" t="s">
        <v>104</v>
      </c>
      <c r="Z23" s="23" t="s">
        <v>123</v>
      </c>
      <c r="AA23" s="23" t="s">
        <v>123</v>
      </c>
      <c r="AB23" s="23" t="s">
        <v>104</v>
      </c>
      <c r="AC23" s="23" t="s">
        <v>123</v>
      </c>
      <c r="AD23" s="23">
        <v>45</v>
      </c>
      <c r="AE23" s="23">
        <v>128</v>
      </c>
      <c r="AF23" s="23">
        <v>900</v>
      </c>
      <c r="AG23" s="23" t="s">
        <v>216</v>
      </c>
      <c r="AH23" s="23" t="s">
        <v>222</v>
      </c>
      <c r="AI23" s="32"/>
    </row>
    <row r="24" ht="66" customHeight="1" spans="1:35">
      <c r="A24" s="22" t="s">
        <v>223</v>
      </c>
      <c r="B24" s="23" t="s">
        <v>224</v>
      </c>
      <c r="C24" s="23" t="s">
        <v>225</v>
      </c>
      <c r="D24" s="23" t="s">
        <v>226</v>
      </c>
      <c r="E24" s="23" t="s">
        <v>227</v>
      </c>
      <c r="F24" s="23" t="s">
        <v>132</v>
      </c>
      <c r="G24" s="23" t="s">
        <v>226</v>
      </c>
      <c r="H24" s="23" t="s">
        <v>228</v>
      </c>
      <c r="I24" s="23" t="s">
        <v>229</v>
      </c>
      <c r="J24" s="23">
        <v>10</v>
      </c>
      <c r="K24" s="23">
        <v>10</v>
      </c>
      <c r="L24" s="23">
        <v>10</v>
      </c>
      <c r="M24" s="23"/>
      <c r="N24" s="23"/>
      <c r="O24" s="23"/>
      <c r="P24" s="23"/>
      <c r="Q24" s="23"/>
      <c r="R24" s="23"/>
      <c r="S24" s="23"/>
      <c r="T24" s="23"/>
      <c r="U24" s="23"/>
      <c r="V24" s="23"/>
      <c r="W24" s="23"/>
      <c r="X24" s="23" t="s">
        <v>122</v>
      </c>
      <c r="Y24" s="23" t="s">
        <v>104</v>
      </c>
      <c r="Z24" s="23" t="s">
        <v>123</v>
      </c>
      <c r="AA24" s="23" t="s">
        <v>104</v>
      </c>
      <c r="AB24" s="23" t="s">
        <v>104</v>
      </c>
      <c r="AC24" s="23" t="s">
        <v>123</v>
      </c>
      <c r="AD24" s="23">
        <v>144</v>
      </c>
      <c r="AE24" s="23">
        <v>473</v>
      </c>
      <c r="AF24" s="23">
        <v>473</v>
      </c>
      <c r="AG24" s="23" t="s">
        <v>230</v>
      </c>
      <c r="AH24" s="23" t="s">
        <v>231</v>
      </c>
      <c r="AI24" s="32"/>
    </row>
    <row r="25" ht="66" customHeight="1" spans="1:35">
      <c r="A25" s="22" t="s">
        <v>232</v>
      </c>
      <c r="B25" s="23" t="s">
        <v>233</v>
      </c>
      <c r="C25" s="23" t="s">
        <v>234</v>
      </c>
      <c r="D25" s="23" t="s">
        <v>226</v>
      </c>
      <c r="E25" s="23" t="s">
        <v>235</v>
      </c>
      <c r="F25" s="23" t="s">
        <v>132</v>
      </c>
      <c r="G25" s="23" t="s">
        <v>226</v>
      </c>
      <c r="H25" s="23" t="s">
        <v>228</v>
      </c>
      <c r="I25" s="23" t="s">
        <v>229</v>
      </c>
      <c r="J25" s="23">
        <v>15</v>
      </c>
      <c r="K25" s="23">
        <v>15</v>
      </c>
      <c r="L25" s="23">
        <v>15</v>
      </c>
      <c r="M25" s="23"/>
      <c r="N25" s="23"/>
      <c r="O25" s="23"/>
      <c r="P25" s="23"/>
      <c r="Q25" s="23"/>
      <c r="R25" s="23"/>
      <c r="S25" s="23"/>
      <c r="T25" s="23"/>
      <c r="U25" s="23"/>
      <c r="V25" s="23"/>
      <c r="W25" s="23"/>
      <c r="X25" s="23" t="s">
        <v>122</v>
      </c>
      <c r="Y25" s="23" t="s">
        <v>104</v>
      </c>
      <c r="Z25" s="23" t="s">
        <v>104</v>
      </c>
      <c r="AA25" s="23" t="s">
        <v>104</v>
      </c>
      <c r="AB25" s="23" t="s">
        <v>104</v>
      </c>
      <c r="AC25" s="23" t="s">
        <v>123</v>
      </c>
      <c r="AD25" s="23">
        <v>156</v>
      </c>
      <c r="AE25" s="23">
        <v>522</v>
      </c>
      <c r="AF25" s="23">
        <v>522</v>
      </c>
      <c r="AG25" s="23" t="s">
        <v>230</v>
      </c>
      <c r="AH25" s="23" t="s">
        <v>231</v>
      </c>
      <c r="AI25" s="32"/>
    </row>
    <row r="26" ht="66" customHeight="1" spans="1:35">
      <c r="A26" s="22" t="s">
        <v>236</v>
      </c>
      <c r="B26" s="23" t="s">
        <v>237</v>
      </c>
      <c r="C26" s="23" t="s">
        <v>238</v>
      </c>
      <c r="D26" s="23" t="s">
        <v>226</v>
      </c>
      <c r="E26" s="23" t="s">
        <v>235</v>
      </c>
      <c r="F26" s="23" t="s">
        <v>132</v>
      </c>
      <c r="G26" s="23" t="s">
        <v>226</v>
      </c>
      <c r="H26" s="23" t="s">
        <v>228</v>
      </c>
      <c r="I26" s="23" t="s">
        <v>229</v>
      </c>
      <c r="J26" s="23">
        <v>15</v>
      </c>
      <c r="K26" s="23">
        <v>15</v>
      </c>
      <c r="L26" s="23">
        <v>15</v>
      </c>
      <c r="M26" s="23"/>
      <c r="N26" s="23"/>
      <c r="O26" s="23"/>
      <c r="P26" s="23"/>
      <c r="Q26" s="23"/>
      <c r="R26" s="23"/>
      <c r="S26" s="23"/>
      <c r="T26" s="23"/>
      <c r="U26" s="23"/>
      <c r="V26" s="23"/>
      <c r="W26" s="23"/>
      <c r="X26" s="23" t="s">
        <v>122</v>
      </c>
      <c r="Y26" s="23" t="s">
        <v>104</v>
      </c>
      <c r="Z26" s="23" t="s">
        <v>104</v>
      </c>
      <c r="AA26" s="23" t="s">
        <v>104</v>
      </c>
      <c r="AB26" s="23" t="s">
        <v>104</v>
      </c>
      <c r="AC26" s="23" t="s">
        <v>123</v>
      </c>
      <c r="AD26" s="23">
        <v>156</v>
      </c>
      <c r="AE26" s="23">
        <v>522</v>
      </c>
      <c r="AF26" s="23">
        <v>522</v>
      </c>
      <c r="AG26" s="23" t="s">
        <v>230</v>
      </c>
      <c r="AH26" s="23" t="s">
        <v>231</v>
      </c>
      <c r="AI26" s="32"/>
    </row>
    <row r="27" ht="66" customHeight="1" spans="1:35">
      <c r="A27" s="22" t="s">
        <v>239</v>
      </c>
      <c r="B27" s="23" t="s">
        <v>240</v>
      </c>
      <c r="C27" s="23" t="s">
        <v>241</v>
      </c>
      <c r="D27" s="23" t="s">
        <v>226</v>
      </c>
      <c r="E27" s="23" t="s">
        <v>242</v>
      </c>
      <c r="F27" s="23" t="s">
        <v>132</v>
      </c>
      <c r="G27" s="23" t="s">
        <v>226</v>
      </c>
      <c r="H27" s="23" t="s">
        <v>228</v>
      </c>
      <c r="I27" s="23" t="s">
        <v>229</v>
      </c>
      <c r="J27" s="23">
        <v>6</v>
      </c>
      <c r="K27" s="23">
        <v>6</v>
      </c>
      <c r="L27" s="23">
        <v>6</v>
      </c>
      <c r="M27" s="23"/>
      <c r="N27" s="23"/>
      <c r="O27" s="23"/>
      <c r="P27" s="23"/>
      <c r="Q27" s="23"/>
      <c r="R27" s="23"/>
      <c r="S27" s="23"/>
      <c r="T27" s="23"/>
      <c r="U27" s="23"/>
      <c r="V27" s="23"/>
      <c r="W27" s="23"/>
      <c r="X27" s="23" t="s">
        <v>122</v>
      </c>
      <c r="Y27" s="23" t="s">
        <v>104</v>
      </c>
      <c r="Z27" s="23" t="s">
        <v>123</v>
      </c>
      <c r="AA27" s="23" t="s">
        <v>104</v>
      </c>
      <c r="AB27" s="23" t="s">
        <v>104</v>
      </c>
      <c r="AC27" s="23" t="s">
        <v>123</v>
      </c>
      <c r="AD27" s="23">
        <v>230</v>
      </c>
      <c r="AE27" s="23">
        <v>827</v>
      </c>
      <c r="AF27" s="23">
        <v>827</v>
      </c>
      <c r="AG27" s="23" t="s">
        <v>230</v>
      </c>
      <c r="AH27" s="23" t="s">
        <v>231</v>
      </c>
      <c r="AI27" s="32"/>
    </row>
    <row r="28" ht="66" customHeight="1" spans="1:35">
      <c r="A28" s="22" t="s">
        <v>243</v>
      </c>
      <c r="B28" s="23" t="s">
        <v>244</v>
      </c>
      <c r="C28" s="23" t="s">
        <v>245</v>
      </c>
      <c r="D28" s="23" t="s">
        <v>226</v>
      </c>
      <c r="E28" s="23" t="s">
        <v>246</v>
      </c>
      <c r="F28" s="23" t="s">
        <v>132</v>
      </c>
      <c r="G28" s="23" t="s">
        <v>226</v>
      </c>
      <c r="H28" s="23" t="s">
        <v>228</v>
      </c>
      <c r="I28" s="23" t="s">
        <v>229</v>
      </c>
      <c r="J28" s="23">
        <v>10</v>
      </c>
      <c r="K28" s="23">
        <v>10</v>
      </c>
      <c r="L28" s="23">
        <v>10</v>
      </c>
      <c r="M28" s="23"/>
      <c r="N28" s="23"/>
      <c r="O28" s="23"/>
      <c r="P28" s="23"/>
      <c r="Q28" s="23"/>
      <c r="R28" s="23"/>
      <c r="S28" s="23"/>
      <c r="T28" s="23"/>
      <c r="U28" s="23"/>
      <c r="V28" s="23"/>
      <c r="W28" s="23"/>
      <c r="X28" s="23" t="s">
        <v>122</v>
      </c>
      <c r="Y28" s="23" t="s">
        <v>104</v>
      </c>
      <c r="Z28" s="23" t="s">
        <v>104</v>
      </c>
      <c r="AA28" s="23" t="s">
        <v>104</v>
      </c>
      <c r="AB28" s="23" t="s">
        <v>104</v>
      </c>
      <c r="AC28" s="23" t="s">
        <v>123</v>
      </c>
      <c r="AD28" s="23">
        <v>403</v>
      </c>
      <c r="AE28" s="23">
        <v>1397</v>
      </c>
      <c r="AF28" s="23">
        <v>1397</v>
      </c>
      <c r="AG28" s="23" t="s">
        <v>230</v>
      </c>
      <c r="AH28" s="23" t="s">
        <v>231</v>
      </c>
      <c r="AI28" s="32"/>
    </row>
    <row r="29" ht="66" customHeight="1" spans="1:35">
      <c r="A29" s="22" t="s">
        <v>247</v>
      </c>
      <c r="B29" s="23" t="s">
        <v>248</v>
      </c>
      <c r="C29" s="23" t="s">
        <v>249</v>
      </c>
      <c r="D29" s="23" t="s">
        <v>226</v>
      </c>
      <c r="E29" s="23" t="s">
        <v>250</v>
      </c>
      <c r="F29" s="23" t="s">
        <v>132</v>
      </c>
      <c r="G29" s="23" t="s">
        <v>226</v>
      </c>
      <c r="H29" s="23" t="s">
        <v>228</v>
      </c>
      <c r="I29" s="23" t="s">
        <v>229</v>
      </c>
      <c r="J29" s="23">
        <v>25</v>
      </c>
      <c r="K29" s="23">
        <v>25</v>
      </c>
      <c r="L29" s="23">
        <v>25</v>
      </c>
      <c r="M29" s="23"/>
      <c r="N29" s="23"/>
      <c r="O29" s="23"/>
      <c r="P29" s="23"/>
      <c r="Q29" s="23"/>
      <c r="R29" s="23"/>
      <c r="S29" s="23"/>
      <c r="T29" s="23"/>
      <c r="U29" s="23"/>
      <c r="V29" s="23"/>
      <c r="W29" s="23"/>
      <c r="X29" s="23" t="s">
        <v>122</v>
      </c>
      <c r="Y29" s="23" t="s">
        <v>104</v>
      </c>
      <c r="Z29" s="23" t="s">
        <v>123</v>
      </c>
      <c r="AA29" s="23" t="s">
        <v>104</v>
      </c>
      <c r="AB29" s="23" t="s">
        <v>104</v>
      </c>
      <c r="AC29" s="23" t="s">
        <v>123</v>
      </c>
      <c r="AD29" s="23">
        <v>207</v>
      </c>
      <c r="AE29" s="23">
        <v>642</v>
      </c>
      <c r="AF29" s="23">
        <v>642</v>
      </c>
      <c r="AG29" s="23" t="s">
        <v>230</v>
      </c>
      <c r="AH29" s="23" t="s">
        <v>231</v>
      </c>
      <c r="AI29" s="32"/>
    </row>
    <row r="30" ht="66" customHeight="1" spans="1:35">
      <c r="A30" s="22" t="s">
        <v>251</v>
      </c>
      <c r="B30" s="23" t="s">
        <v>252</v>
      </c>
      <c r="C30" s="23" t="s">
        <v>249</v>
      </c>
      <c r="D30" s="23" t="s">
        <v>226</v>
      </c>
      <c r="E30" s="23" t="s">
        <v>235</v>
      </c>
      <c r="F30" s="23" t="s">
        <v>132</v>
      </c>
      <c r="G30" s="23" t="s">
        <v>226</v>
      </c>
      <c r="H30" s="23" t="s">
        <v>228</v>
      </c>
      <c r="I30" s="23" t="s">
        <v>229</v>
      </c>
      <c r="J30" s="23">
        <v>25</v>
      </c>
      <c r="K30" s="23">
        <v>25</v>
      </c>
      <c r="L30" s="23">
        <v>25</v>
      </c>
      <c r="M30" s="23"/>
      <c r="N30" s="23"/>
      <c r="O30" s="23"/>
      <c r="P30" s="23"/>
      <c r="Q30" s="23"/>
      <c r="R30" s="23"/>
      <c r="S30" s="23"/>
      <c r="T30" s="23"/>
      <c r="U30" s="23"/>
      <c r="V30" s="23"/>
      <c r="W30" s="23"/>
      <c r="X30" s="23" t="s">
        <v>122</v>
      </c>
      <c r="Y30" s="23" t="s">
        <v>104</v>
      </c>
      <c r="Z30" s="23" t="s">
        <v>104</v>
      </c>
      <c r="AA30" s="23" t="s">
        <v>104</v>
      </c>
      <c r="AB30" s="23" t="s">
        <v>104</v>
      </c>
      <c r="AC30" s="23" t="s">
        <v>123</v>
      </c>
      <c r="AD30" s="23">
        <v>156</v>
      </c>
      <c r="AE30" s="23">
        <v>522</v>
      </c>
      <c r="AF30" s="23">
        <v>522</v>
      </c>
      <c r="AG30" s="23" t="s">
        <v>230</v>
      </c>
      <c r="AH30" s="23" t="s">
        <v>231</v>
      </c>
      <c r="AI30" s="32"/>
    </row>
    <row r="31" ht="66" customHeight="1" spans="1:35">
      <c r="A31" s="22" t="s">
        <v>253</v>
      </c>
      <c r="B31" s="23" t="s">
        <v>254</v>
      </c>
      <c r="C31" s="23" t="s">
        <v>255</v>
      </c>
      <c r="D31" s="23" t="s">
        <v>226</v>
      </c>
      <c r="E31" s="23" t="s">
        <v>256</v>
      </c>
      <c r="F31" s="23" t="s">
        <v>132</v>
      </c>
      <c r="G31" s="23" t="s">
        <v>226</v>
      </c>
      <c r="H31" s="23" t="s">
        <v>228</v>
      </c>
      <c r="I31" s="23" t="s">
        <v>229</v>
      </c>
      <c r="J31" s="23">
        <v>60</v>
      </c>
      <c r="K31" s="23">
        <v>60</v>
      </c>
      <c r="L31" s="23">
        <v>60</v>
      </c>
      <c r="M31" s="23"/>
      <c r="N31" s="23"/>
      <c r="O31" s="23"/>
      <c r="P31" s="23"/>
      <c r="Q31" s="23"/>
      <c r="R31" s="23"/>
      <c r="S31" s="23"/>
      <c r="T31" s="23"/>
      <c r="U31" s="23"/>
      <c r="V31" s="23"/>
      <c r="W31" s="23"/>
      <c r="X31" s="23" t="s">
        <v>122</v>
      </c>
      <c r="Y31" s="23" t="s">
        <v>104</v>
      </c>
      <c r="Z31" s="23" t="s">
        <v>104</v>
      </c>
      <c r="AA31" s="23" t="s">
        <v>104</v>
      </c>
      <c r="AB31" s="23" t="s">
        <v>104</v>
      </c>
      <c r="AC31" s="23" t="s">
        <v>123</v>
      </c>
      <c r="AD31" s="23">
        <v>351</v>
      </c>
      <c r="AE31" s="23">
        <v>1222</v>
      </c>
      <c r="AF31" s="23">
        <v>1222</v>
      </c>
      <c r="AG31" s="23" t="s">
        <v>230</v>
      </c>
      <c r="AH31" s="23" t="s">
        <v>231</v>
      </c>
      <c r="AI31" s="32"/>
    </row>
    <row r="32" ht="66" customHeight="1" spans="1:35">
      <c r="A32" s="22" t="s">
        <v>257</v>
      </c>
      <c r="B32" s="23" t="s">
        <v>258</v>
      </c>
      <c r="C32" s="23" t="s">
        <v>259</v>
      </c>
      <c r="D32" s="23" t="s">
        <v>226</v>
      </c>
      <c r="E32" s="23" t="s">
        <v>260</v>
      </c>
      <c r="F32" s="23" t="s">
        <v>132</v>
      </c>
      <c r="G32" s="23" t="s">
        <v>226</v>
      </c>
      <c r="H32" s="23" t="s">
        <v>228</v>
      </c>
      <c r="I32" s="23" t="s">
        <v>229</v>
      </c>
      <c r="J32" s="23">
        <v>70</v>
      </c>
      <c r="K32" s="23">
        <v>70</v>
      </c>
      <c r="L32" s="23">
        <v>70</v>
      </c>
      <c r="M32" s="23"/>
      <c r="N32" s="23"/>
      <c r="O32" s="23"/>
      <c r="P32" s="23"/>
      <c r="Q32" s="23"/>
      <c r="R32" s="23"/>
      <c r="S32" s="23"/>
      <c r="T32" s="23"/>
      <c r="U32" s="23"/>
      <c r="V32" s="23"/>
      <c r="W32" s="23"/>
      <c r="X32" s="23" t="s">
        <v>122</v>
      </c>
      <c r="Y32" s="23" t="s">
        <v>104</v>
      </c>
      <c r="Z32" s="23" t="s">
        <v>104</v>
      </c>
      <c r="AA32" s="23" t="s">
        <v>104</v>
      </c>
      <c r="AB32" s="23" t="s">
        <v>104</v>
      </c>
      <c r="AC32" s="23" t="s">
        <v>123</v>
      </c>
      <c r="AD32" s="23">
        <v>389</v>
      </c>
      <c r="AE32" s="23">
        <v>1292</v>
      </c>
      <c r="AF32" s="23">
        <v>1292</v>
      </c>
      <c r="AG32" s="23" t="s">
        <v>230</v>
      </c>
      <c r="AH32" s="23" t="s">
        <v>231</v>
      </c>
      <c r="AI32" s="32"/>
    </row>
    <row r="33" ht="66" customHeight="1" spans="1:35">
      <c r="A33" s="22" t="s">
        <v>261</v>
      </c>
      <c r="B33" s="23" t="s">
        <v>262</v>
      </c>
      <c r="C33" s="23" t="s">
        <v>263</v>
      </c>
      <c r="D33" s="23" t="s">
        <v>226</v>
      </c>
      <c r="E33" s="23" t="s">
        <v>264</v>
      </c>
      <c r="F33" s="23" t="s">
        <v>132</v>
      </c>
      <c r="G33" s="23" t="s">
        <v>226</v>
      </c>
      <c r="H33" s="23" t="s">
        <v>228</v>
      </c>
      <c r="I33" s="23" t="s">
        <v>229</v>
      </c>
      <c r="J33" s="23">
        <v>26</v>
      </c>
      <c r="K33" s="23">
        <v>26</v>
      </c>
      <c r="L33" s="23">
        <v>26</v>
      </c>
      <c r="M33" s="23"/>
      <c r="N33" s="23"/>
      <c r="O33" s="23"/>
      <c r="P33" s="23"/>
      <c r="Q33" s="23"/>
      <c r="R33" s="23"/>
      <c r="S33" s="23"/>
      <c r="T33" s="23"/>
      <c r="U33" s="23"/>
      <c r="V33" s="23"/>
      <c r="W33" s="23"/>
      <c r="X33" s="23" t="s">
        <v>122</v>
      </c>
      <c r="Y33" s="23" t="s">
        <v>104</v>
      </c>
      <c r="Z33" s="23" t="s">
        <v>104</v>
      </c>
      <c r="AA33" s="23" t="s">
        <v>104</v>
      </c>
      <c r="AB33" s="23" t="s">
        <v>104</v>
      </c>
      <c r="AC33" s="23" t="s">
        <v>123</v>
      </c>
      <c r="AD33" s="23">
        <v>196</v>
      </c>
      <c r="AE33" s="23">
        <v>624</v>
      </c>
      <c r="AF33" s="23">
        <v>624</v>
      </c>
      <c r="AG33" s="23" t="s">
        <v>230</v>
      </c>
      <c r="AH33" s="23" t="s">
        <v>231</v>
      </c>
      <c r="AI33" s="32"/>
    </row>
    <row r="34" ht="66" customHeight="1" spans="1:35">
      <c r="A34" s="22" t="s">
        <v>265</v>
      </c>
      <c r="B34" s="23" t="s">
        <v>266</v>
      </c>
      <c r="C34" s="23" t="s">
        <v>267</v>
      </c>
      <c r="D34" s="23" t="s">
        <v>226</v>
      </c>
      <c r="E34" s="23" t="s">
        <v>268</v>
      </c>
      <c r="F34" s="23" t="s">
        <v>132</v>
      </c>
      <c r="G34" s="23" t="s">
        <v>226</v>
      </c>
      <c r="H34" s="23" t="s">
        <v>228</v>
      </c>
      <c r="I34" s="23" t="s">
        <v>229</v>
      </c>
      <c r="J34" s="23">
        <v>10</v>
      </c>
      <c r="K34" s="23">
        <v>10</v>
      </c>
      <c r="L34" s="23">
        <v>10</v>
      </c>
      <c r="M34" s="23"/>
      <c r="N34" s="23"/>
      <c r="O34" s="23"/>
      <c r="P34" s="23"/>
      <c r="Q34" s="23"/>
      <c r="R34" s="23"/>
      <c r="S34" s="23"/>
      <c r="T34" s="23"/>
      <c r="U34" s="23"/>
      <c r="V34" s="23"/>
      <c r="W34" s="23"/>
      <c r="X34" s="23" t="s">
        <v>122</v>
      </c>
      <c r="Y34" s="23" t="s">
        <v>104</v>
      </c>
      <c r="Z34" s="23" t="s">
        <v>123</v>
      </c>
      <c r="AA34" s="23" t="s">
        <v>104</v>
      </c>
      <c r="AB34" s="23" t="s">
        <v>104</v>
      </c>
      <c r="AC34" s="23" t="s">
        <v>123</v>
      </c>
      <c r="AD34" s="23">
        <v>154</v>
      </c>
      <c r="AE34" s="23">
        <v>566</v>
      </c>
      <c r="AF34" s="23">
        <v>566</v>
      </c>
      <c r="AG34" s="23" t="s">
        <v>230</v>
      </c>
      <c r="AH34" s="23" t="s">
        <v>231</v>
      </c>
      <c r="AI34" s="32"/>
    </row>
    <row r="35" ht="66" customHeight="1" spans="1:35">
      <c r="A35" s="22" t="s">
        <v>269</v>
      </c>
      <c r="B35" s="23" t="s">
        <v>270</v>
      </c>
      <c r="C35" s="23" t="s">
        <v>271</v>
      </c>
      <c r="D35" s="23" t="s">
        <v>226</v>
      </c>
      <c r="E35" s="23" t="s">
        <v>272</v>
      </c>
      <c r="F35" s="23" t="s">
        <v>132</v>
      </c>
      <c r="G35" s="23" t="s">
        <v>226</v>
      </c>
      <c r="H35" s="23" t="s">
        <v>228</v>
      </c>
      <c r="I35" s="23" t="s">
        <v>229</v>
      </c>
      <c r="J35" s="23">
        <v>130</v>
      </c>
      <c r="K35" s="23">
        <v>130</v>
      </c>
      <c r="L35" s="23">
        <v>130</v>
      </c>
      <c r="M35" s="23"/>
      <c r="N35" s="23"/>
      <c r="O35" s="23"/>
      <c r="P35" s="23"/>
      <c r="Q35" s="23"/>
      <c r="R35" s="23"/>
      <c r="S35" s="23"/>
      <c r="T35" s="23"/>
      <c r="U35" s="23"/>
      <c r="V35" s="23"/>
      <c r="W35" s="23"/>
      <c r="X35" s="23" t="s">
        <v>122</v>
      </c>
      <c r="Y35" s="23" t="s">
        <v>104</v>
      </c>
      <c r="Z35" s="23" t="s">
        <v>104</v>
      </c>
      <c r="AA35" s="23" t="s">
        <v>104</v>
      </c>
      <c r="AB35" s="23" t="s">
        <v>104</v>
      </c>
      <c r="AC35" s="23" t="s">
        <v>123</v>
      </c>
      <c r="AD35" s="23">
        <v>294</v>
      </c>
      <c r="AE35" s="23">
        <v>1026</v>
      </c>
      <c r="AF35" s="23">
        <v>1026</v>
      </c>
      <c r="AG35" s="23" t="s">
        <v>230</v>
      </c>
      <c r="AH35" s="23" t="s">
        <v>231</v>
      </c>
      <c r="AI35" s="32"/>
    </row>
    <row r="36" ht="66" customHeight="1" spans="1:35">
      <c r="A36" s="22" t="s">
        <v>273</v>
      </c>
      <c r="B36" s="23" t="s">
        <v>274</v>
      </c>
      <c r="C36" s="23" t="s">
        <v>275</v>
      </c>
      <c r="D36" s="23" t="s">
        <v>226</v>
      </c>
      <c r="E36" s="23" t="s">
        <v>276</v>
      </c>
      <c r="F36" s="23" t="s">
        <v>132</v>
      </c>
      <c r="G36" s="23" t="s">
        <v>226</v>
      </c>
      <c r="H36" s="23" t="s">
        <v>228</v>
      </c>
      <c r="I36" s="23" t="s">
        <v>229</v>
      </c>
      <c r="J36" s="23">
        <v>35</v>
      </c>
      <c r="K36" s="23">
        <v>35</v>
      </c>
      <c r="L36" s="23">
        <v>35</v>
      </c>
      <c r="M36" s="23"/>
      <c r="N36" s="23"/>
      <c r="O36" s="23"/>
      <c r="P36" s="23"/>
      <c r="Q36" s="23"/>
      <c r="R36" s="23"/>
      <c r="S36" s="23"/>
      <c r="T36" s="23"/>
      <c r="U36" s="23"/>
      <c r="V36" s="23"/>
      <c r="W36" s="23"/>
      <c r="X36" s="23" t="s">
        <v>122</v>
      </c>
      <c r="Y36" s="23" t="s">
        <v>104</v>
      </c>
      <c r="Z36" s="23" t="s">
        <v>123</v>
      </c>
      <c r="AA36" s="23" t="s">
        <v>104</v>
      </c>
      <c r="AB36" s="23" t="s">
        <v>104</v>
      </c>
      <c r="AC36" s="23" t="s">
        <v>123</v>
      </c>
      <c r="AD36" s="23">
        <v>146</v>
      </c>
      <c r="AE36" s="23">
        <v>470</v>
      </c>
      <c r="AF36" s="23">
        <v>470</v>
      </c>
      <c r="AG36" s="23" t="s">
        <v>230</v>
      </c>
      <c r="AH36" s="23" t="s">
        <v>231</v>
      </c>
      <c r="AI36" s="32"/>
    </row>
    <row r="37" ht="66" customHeight="1" spans="1:35">
      <c r="A37" s="22" t="s">
        <v>277</v>
      </c>
      <c r="B37" s="23" t="s">
        <v>278</v>
      </c>
      <c r="C37" s="23" t="s">
        <v>279</v>
      </c>
      <c r="D37" s="23" t="s">
        <v>226</v>
      </c>
      <c r="E37" s="23" t="s">
        <v>280</v>
      </c>
      <c r="F37" s="23" t="s">
        <v>132</v>
      </c>
      <c r="G37" s="23" t="s">
        <v>226</v>
      </c>
      <c r="H37" s="23" t="s">
        <v>228</v>
      </c>
      <c r="I37" s="23" t="s">
        <v>229</v>
      </c>
      <c r="J37" s="23">
        <v>35</v>
      </c>
      <c r="K37" s="23">
        <v>35</v>
      </c>
      <c r="L37" s="23">
        <v>35</v>
      </c>
      <c r="M37" s="23"/>
      <c r="N37" s="23"/>
      <c r="O37" s="23"/>
      <c r="P37" s="23"/>
      <c r="Q37" s="23"/>
      <c r="R37" s="23"/>
      <c r="S37" s="23"/>
      <c r="T37" s="23"/>
      <c r="U37" s="23"/>
      <c r="V37" s="23"/>
      <c r="W37" s="23"/>
      <c r="X37" s="23" t="s">
        <v>122</v>
      </c>
      <c r="Y37" s="23" t="s">
        <v>104</v>
      </c>
      <c r="Z37" s="23" t="s">
        <v>104</v>
      </c>
      <c r="AA37" s="23" t="s">
        <v>104</v>
      </c>
      <c r="AB37" s="23" t="s">
        <v>104</v>
      </c>
      <c r="AC37" s="23" t="s">
        <v>123</v>
      </c>
      <c r="AD37" s="23">
        <v>295</v>
      </c>
      <c r="AE37" s="23">
        <v>953</v>
      </c>
      <c r="AF37" s="23">
        <v>953</v>
      </c>
      <c r="AG37" s="23" t="s">
        <v>230</v>
      </c>
      <c r="AH37" s="23" t="s">
        <v>231</v>
      </c>
      <c r="AI37" s="32"/>
    </row>
    <row r="38" ht="66" customHeight="1" spans="1:35">
      <c r="A38" s="22" t="s">
        <v>281</v>
      </c>
      <c r="B38" s="23" t="s">
        <v>282</v>
      </c>
      <c r="C38" s="23" t="s">
        <v>283</v>
      </c>
      <c r="D38" s="23" t="s">
        <v>226</v>
      </c>
      <c r="E38" s="23" t="s">
        <v>227</v>
      </c>
      <c r="F38" s="23" t="s">
        <v>132</v>
      </c>
      <c r="G38" s="23" t="s">
        <v>226</v>
      </c>
      <c r="H38" s="23" t="s">
        <v>228</v>
      </c>
      <c r="I38" s="23" t="s">
        <v>229</v>
      </c>
      <c r="J38" s="23">
        <v>10</v>
      </c>
      <c r="K38" s="23">
        <v>10</v>
      </c>
      <c r="L38" s="23">
        <v>10</v>
      </c>
      <c r="M38" s="23"/>
      <c r="N38" s="23"/>
      <c r="O38" s="23"/>
      <c r="P38" s="23"/>
      <c r="Q38" s="23"/>
      <c r="R38" s="23"/>
      <c r="S38" s="23"/>
      <c r="T38" s="23"/>
      <c r="U38" s="23"/>
      <c r="V38" s="23"/>
      <c r="W38" s="23"/>
      <c r="X38" s="23" t="s">
        <v>122</v>
      </c>
      <c r="Y38" s="23" t="s">
        <v>104</v>
      </c>
      <c r="Z38" s="23" t="s">
        <v>123</v>
      </c>
      <c r="AA38" s="23" t="s">
        <v>104</v>
      </c>
      <c r="AB38" s="23" t="s">
        <v>104</v>
      </c>
      <c r="AC38" s="23" t="s">
        <v>123</v>
      </c>
      <c r="AD38" s="23">
        <v>144</v>
      </c>
      <c r="AE38" s="23">
        <v>473</v>
      </c>
      <c r="AF38" s="23">
        <v>473</v>
      </c>
      <c r="AG38" s="23" t="s">
        <v>230</v>
      </c>
      <c r="AH38" s="23" t="s">
        <v>231</v>
      </c>
      <c r="AI38" s="32"/>
    </row>
    <row r="39" ht="66" customHeight="1" spans="1:35">
      <c r="A39" s="22" t="s">
        <v>284</v>
      </c>
      <c r="B39" s="23" t="s">
        <v>285</v>
      </c>
      <c r="C39" s="23" t="s">
        <v>279</v>
      </c>
      <c r="D39" s="23" t="s">
        <v>226</v>
      </c>
      <c r="E39" s="23" t="s">
        <v>286</v>
      </c>
      <c r="F39" s="23" t="s">
        <v>132</v>
      </c>
      <c r="G39" s="23" t="s">
        <v>226</v>
      </c>
      <c r="H39" s="23" t="s">
        <v>228</v>
      </c>
      <c r="I39" s="23" t="s">
        <v>229</v>
      </c>
      <c r="J39" s="23">
        <v>75</v>
      </c>
      <c r="K39" s="23">
        <v>75</v>
      </c>
      <c r="L39" s="23">
        <v>75</v>
      </c>
      <c r="M39" s="23"/>
      <c r="N39" s="23"/>
      <c r="O39" s="23"/>
      <c r="P39" s="23"/>
      <c r="Q39" s="23"/>
      <c r="R39" s="23"/>
      <c r="S39" s="23"/>
      <c r="T39" s="23"/>
      <c r="U39" s="23"/>
      <c r="V39" s="23"/>
      <c r="W39" s="23"/>
      <c r="X39" s="23" t="s">
        <v>122</v>
      </c>
      <c r="Y39" s="23" t="s">
        <v>104</v>
      </c>
      <c r="Z39" s="23" t="s">
        <v>123</v>
      </c>
      <c r="AA39" s="23" t="s">
        <v>104</v>
      </c>
      <c r="AB39" s="23" t="s">
        <v>104</v>
      </c>
      <c r="AC39" s="23" t="s">
        <v>123</v>
      </c>
      <c r="AD39" s="23">
        <v>192</v>
      </c>
      <c r="AE39" s="23">
        <v>710</v>
      </c>
      <c r="AF39" s="23">
        <v>710</v>
      </c>
      <c r="AG39" s="23" t="s">
        <v>230</v>
      </c>
      <c r="AH39" s="23" t="s">
        <v>231</v>
      </c>
      <c r="AI39" s="32"/>
    </row>
    <row r="40" ht="66" customHeight="1" spans="1:35">
      <c r="A40" s="22" t="s">
        <v>287</v>
      </c>
      <c r="B40" s="23" t="s">
        <v>288</v>
      </c>
      <c r="C40" s="23" t="s">
        <v>289</v>
      </c>
      <c r="D40" s="23" t="s">
        <v>226</v>
      </c>
      <c r="E40" s="23" t="s">
        <v>290</v>
      </c>
      <c r="F40" s="23" t="s">
        <v>132</v>
      </c>
      <c r="G40" s="23" t="s">
        <v>226</v>
      </c>
      <c r="H40" s="23" t="s">
        <v>228</v>
      </c>
      <c r="I40" s="23" t="s">
        <v>229</v>
      </c>
      <c r="J40" s="23">
        <v>43</v>
      </c>
      <c r="K40" s="23">
        <v>43</v>
      </c>
      <c r="L40" s="23">
        <v>43</v>
      </c>
      <c r="M40" s="23"/>
      <c r="N40" s="23"/>
      <c r="O40" s="23"/>
      <c r="P40" s="23"/>
      <c r="Q40" s="23"/>
      <c r="R40" s="23"/>
      <c r="S40" s="23"/>
      <c r="T40" s="23"/>
      <c r="U40" s="23"/>
      <c r="V40" s="23"/>
      <c r="W40" s="23"/>
      <c r="X40" s="23" t="s">
        <v>122</v>
      </c>
      <c r="Y40" s="23" t="s">
        <v>104</v>
      </c>
      <c r="Z40" s="23" t="s">
        <v>104</v>
      </c>
      <c r="AA40" s="23" t="s">
        <v>104</v>
      </c>
      <c r="AB40" s="23" t="s">
        <v>104</v>
      </c>
      <c r="AC40" s="23" t="s">
        <v>123</v>
      </c>
      <c r="AD40" s="23">
        <v>380</v>
      </c>
      <c r="AE40" s="23">
        <v>1266</v>
      </c>
      <c r="AF40" s="23">
        <v>1266</v>
      </c>
      <c r="AG40" s="23" t="s">
        <v>230</v>
      </c>
      <c r="AH40" s="23" t="s">
        <v>231</v>
      </c>
      <c r="AI40" s="32"/>
    </row>
    <row r="41" ht="66" customHeight="1" spans="1:35">
      <c r="A41" s="22" t="s">
        <v>291</v>
      </c>
      <c r="B41" s="23" t="s">
        <v>292</v>
      </c>
      <c r="C41" s="23" t="s">
        <v>283</v>
      </c>
      <c r="D41" s="23" t="s">
        <v>226</v>
      </c>
      <c r="E41" s="23" t="s">
        <v>293</v>
      </c>
      <c r="F41" s="23" t="s">
        <v>132</v>
      </c>
      <c r="G41" s="23" t="s">
        <v>226</v>
      </c>
      <c r="H41" s="23" t="s">
        <v>228</v>
      </c>
      <c r="I41" s="23" t="s">
        <v>229</v>
      </c>
      <c r="J41" s="23">
        <v>10</v>
      </c>
      <c r="K41" s="23">
        <v>10</v>
      </c>
      <c r="L41" s="23">
        <v>10</v>
      </c>
      <c r="M41" s="23"/>
      <c r="N41" s="23"/>
      <c r="O41" s="23"/>
      <c r="P41" s="23"/>
      <c r="Q41" s="23"/>
      <c r="R41" s="23"/>
      <c r="S41" s="23"/>
      <c r="T41" s="23"/>
      <c r="U41" s="23"/>
      <c r="V41" s="23"/>
      <c r="W41" s="23"/>
      <c r="X41" s="23" t="s">
        <v>122</v>
      </c>
      <c r="Y41" s="23" t="s">
        <v>104</v>
      </c>
      <c r="Z41" s="23" t="s">
        <v>104</v>
      </c>
      <c r="AA41" s="23" t="s">
        <v>104</v>
      </c>
      <c r="AB41" s="23" t="s">
        <v>104</v>
      </c>
      <c r="AC41" s="23" t="s">
        <v>123</v>
      </c>
      <c r="AD41" s="23">
        <v>202</v>
      </c>
      <c r="AE41" s="23">
        <v>666</v>
      </c>
      <c r="AF41" s="23">
        <v>666</v>
      </c>
      <c r="AG41" s="23" t="s">
        <v>230</v>
      </c>
      <c r="AH41" s="23" t="s">
        <v>231</v>
      </c>
      <c r="AI41" s="32"/>
    </row>
    <row r="42" ht="66" customHeight="1" spans="1:35">
      <c r="A42" s="22" t="s">
        <v>294</v>
      </c>
      <c r="B42" s="23" t="s">
        <v>295</v>
      </c>
      <c r="C42" s="23" t="s">
        <v>296</v>
      </c>
      <c r="D42" s="23" t="s">
        <v>226</v>
      </c>
      <c r="E42" s="23" t="s">
        <v>297</v>
      </c>
      <c r="F42" s="23" t="s">
        <v>132</v>
      </c>
      <c r="G42" s="23" t="s">
        <v>226</v>
      </c>
      <c r="H42" s="23" t="s">
        <v>228</v>
      </c>
      <c r="I42" s="23" t="s">
        <v>229</v>
      </c>
      <c r="J42" s="23">
        <v>26</v>
      </c>
      <c r="K42" s="23">
        <v>26</v>
      </c>
      <c r="L42" s="23">
        <v>26</v>
      </c>
      <c r="M42" s="23"/>
      <c r="N42" s="23"/>
      <c r="O42" s="23"/>
      <c r="P42" s="23"/>
      <c r="Q42" s="23"/>
      <c r="R42" s="23"/>
      <c r="S42" s="23"/>
      <c r="T42" s="23"/>
      <c r="U42" s="23"/>
      <c r="V42" s="23"/>
      <c r="W42" s="23"/>
      <c r="X42" s="23" t="s">
        <v>122</v>
      </c>
      <c r="Y42" s="23" t="s">
        <v>104</v>
      </c>
      <c r="Z42" s="23" t="s">
        <v>123</v>
      </c>
      <c r="AA42" s="23" t="s">
        <v>104</v>
      </c>
      <c r="AB42" s="23" t="s">
        <v>104</v>
      </c>
      <c r="AC42" s="23" t="s">
        <v>123</v>
      </c>
      <c r="AD42" s="23">
        <v>143</v>
      </c>
      <c r="AE42" s="23">
        <v>464</v>
      </c>
      <c r="AF42" s="23">
        <v>464</v>
      </c>
      <c r="AG42" s="23" t="s">
        <v>230</v>
      </c>
      <c r="AH42" s="23" t="s">
        <v>231</v>
      </c>
      <c r="AI42" s="32"/>
    </row>
    <row r="43" ht="66" customHeight="1" spans="1:35">
      <c r="A43" s="22" t="s">
        <v>298</v>
      </c>
      <c r="B43" s="23" t="s">
        <v>299</v>
      </c>
      <c r="C43" s="23" t="s">
        <v>300</v>
      </c>
      <c r="D43" s="23" t="s">
        <v>226</v>
      </c>
      <c r="E43" s="23" t="s">
        <v>301</v>
      </c>
      <c r="F43" s="23" t="s">
        <v>132</v>
      </c>
      <c r="G43" s="23" t="s">
        <v>226</v>
      </c>
      <c r="H43" s="23" t="s">
        <v>228</v>
      </c>
      <c r="I43" s="23" t="s">
        <v>229</v>
      </c>
      <c r="J43" s="23">
        <v>28</v>
      </c>
      <c r="K43" s="23">
        <v>28</v>
      </c>
      <c r="L43" s="23">
        <v>28</v>
      </c>
      <c r="M43" s="23"/>
      <c r="N43" s="23"/>
      <c r="O43" s="23"/>
      <c r="P43" s="23"/>
      <c r="Q43" s="23"/>
      <c r="R43" s="23"/>
      <c r="S43" s="23"/>
      <c r="T43" s="23"/>
      <c r="U43" s="23"/>
      <c r="V43" s="23"/>
      <c r="W43" s="23"/>
      <c r="X43" s="23" t="s">
        <v>122</v>
      </c>
      <c r="Y43" s="23" t="s">
        <v>104</v>
      </c>
      <c r="Z43" s="23" t="s">
        <v>123</v>
      </c>
      <c r="AA43" s="23" t="s">
        <v>104</v>
      </c>
      <c r="AB43" s="23" t="s">
        <v>104</v>
      </c>
      <c r="AC43" s="23" t="s">
        <v>123</v>
      </c>
      <c r="AD43" s="23">
        <v>206</v>
      </c>
      <c r="AE43" s="23">
        <v>682</v>
      </c>
      <c r="AF43" s="23">
        <v>682</v>
      </c>
      <c r="AG43" s="23" t="s">
        <v>230</v>
      </c>
      <c r="AH43" s="23" t="s">
        <v>231</v>
      </c>
      <c r="AI43" s="32"/>
    </row>
    <row r="44" ht="66" customHeight="1" spans="1:35">
      <c r="A44" s="22" t="s">
        <v>302</v>
      </c>
      <c r="B44" s="23" t="s">
        <v>303</v>
      </c>
      <c r="C44" s="23" t="s">
        <v>304</v>
      </c>
      <c r="D44" s="23" t="s">
        <v>226</v>
      </c>
      <c r="E44" s="23" t="s">
        <v>305</v>
      </c>
      <c r="F44" s="23" t="s">
        <v>132</v>
      </c>
      <c r="G44" s="23" t="s">
        <v>226</v>
      </c>
      <c r="H44" s="23" t="s">
        <v>228</v>
      </c>
      <c r="I44" s="23" t="s">
        <v>229</v>
      </c>
      <c r="J44" s="23">
        <v>10</v>
      </c>
      <c r="K44" s="23">
        <v>10</v>
      </c>
      <c r="L44" s="23">
        <v>10</v>
      </c>
      <c r="M44" s="23"/>
      <c r="N44" s="23"/>
      <c r="O44" s="23"/>
      <c r="P44" s="23"/>
      <c r="Q44" s="23"/>
      <c r="R44" s="23"/>
      <c r="S44" s="23"/>
      <c r="T44" s="23"/>
      <c r="U44" s="23"/>
      <c r="V44" s="23"/>
      <c r="W44" s="23"/>
      <c r="X44" s="23" t="s">
        <v>122</v>
      </c>
      <c r="Y44" s="23" t="s">
        <v>104</v>
      </c>
      <c r="Z44" s="23" t="s">
        <v>104</v>
      </c>
      <c r="AA44" s="23" t="s">
        <v>104</v>
      </c>
      <c r="AB44" s="23" t="s">
        <v>104</v>
      </c>
      <c r="AC44" s="23" t="s">
        <v>123</v>
      </c>
      <c r="AD44" s="23">
        <v>146</v>
      </c>
      <c r="AE44" s="23">
        <v>440</v>
      </c>
      <c r="AF44" s="23">
        <v>440</v>
      </c>
      <c r="AG44" s="23" t="s">
        <v>230</v>
      </c>
      <c r="AH44" s="23" t="s">
        <v>231</v>
      </c>
      <c r="AI44" s="32"/>
    </row>
    <row r="45" ht="66" customHeight="1" spans="1:35">
      <c r="A45" s="22" t="s">
        <v>306</v>
      </c>
      <c r="B45" s="23" t="s">
        <v>307</v>
      </c>
      <c r="C45" s="23" t="s">
        <v>308</v>
      </c>
      <c r="D45" s="23" t="s">
        <v>226</v>
      </c>
      <c r="E45" s="23" t="s">
        <v>309</v>
      </c>
      <c r="F45" s="23" t="s">
        <v>132</v>
      </c>
      <c r="G45" s="23" t="s">
        <v>226</v>
      </c>
      <c r="H45" s="23" t="s">
        <v>228</v>
      </c>
      <c r="I45" s="23" t="s">
        <v>229</v>
      </c>
      <c r="J45" s="23">
        <v>12</v>
      </c>
      <c r="K45" s="23">
        <v>12</v>
      </c>
      <c r="L45" s="23">
        <v>12</v>
      </c>
      <c r="M45" s="23"/>
      <c r="N45" s="23"/>
      <c r="O45" s="23"/>
      <c r="P45" s="23"/>
      <c r="Q45" s="23"/>
      <c r="R45" s="23"/>
      <c r="S45" s="23"/>
      <c r="T45" s="23"/>
      <c r="U45" s="23"/>
      <c r="V45" s="23"/>
      <c r="W45" s="23"/>
      <c r="X45" s="23" t="s">
        <v>122</v>
      </c>
      <c r="Y45" s="23" t="s">
        <v>104</v>
      </c>
      <c r="Z45" s="23" t="s">
        <v>104</v>
      </c>
      <c r="AA45" s="23" t="s">
        <v>104</v>
      </c>
      <c r="AB45" s="23" t="s">
        <v>104</v>
      </c>
      <c r="AC45" s="23" t="s">
        <v>123</v>
      </c>
      <c r="AD45" s="23">
        <v>221</v>
      </c>
      <c r="AE45" s="23">
        <v>752</v>
      </c>
      <c r="AF45" s="23">
        <v>752</v>
      </c>
      <c r="AG45" s="23" t="s">
        <v>230</v>
      </c>
      <c r="AH45" s="23" t="s">
        <v>231</v>
      </c>
      <c r="AI45" s="32"/>
    </row>
    <row r="46" ht="66" customHeight="1" spans="1:35">
      <c r="A46" s="22" t="s">
        <v>310</v>
      </c>
      <c r="B46" s="23" t="s">
        <v>311</v>
      </c>
      <c r="C46" s="23" t="s">
        <v>312</v>
      </c>
      <c r="D46" s="23" t="s">
        <v>226</v>
      </c>
      <c r="E46" s="23" t="s">
        <v>313</v>
      </c>
      <c r="F46" s="23" t="s">
        <v>132</v>
      </c>
      <c r="G46" s="23" t="s">
        <v>226</v>
      </c>
      <c r="H46" s="23" t="s">
        <v>228</v>
      </c>
      <c r="I46" s="23" t="s">
        <v>229</v>
      </c>
      <c r="J46" s="23">
        <v>24</v>
      </c>
      <c r="K46" s="23">
        <v>24</v>
      </c>
      <c r="L46" s="23">
        <v>24</v>
      </c>
      <c r="M46" s="23"/>
      <c r="N46" s="23"/>
      <c r="O46" s="23"/>
      <c r="P46" s="23"/>
      <c r="Q46" s="23"/>
      <c r="R46" s="23"/>
      <c r="S46" s="23"/>
      <c r="T46" s="23"/>
      <c r="U46" s="23"/>
      <c r="V46" s="23"/>
      <c r="W46" s="23"/>
      <c r="X46" s="23" t="s">
        <v>122</v>
      </c>
      <c r="Y46" s="23" t="s">
        <v>104</v>
      </c>
      <c r="Z46" s="23" t="s">
        <v>104</v>
      </c>
      <c r="AA46" s="23" t="s">
        <v>104</v>
      </c>
      <c r="AB46" s="23" t="s">
        <v>104</v>
      </c>
      <c r="AC46" s="23" t="s">
        <v>123</v>
      </c>
      <c r="AD46" s="23">
        <v>183</v>
      </c>
      <c r="AE46" s="23">
        <v>627</v>
      </c>
      <c r="AF46" s="23">
        <v>627</v>
      </c>
      <c r="AG46" s="23" t="s">
        <v>230</v>
      </c>
      <c r="AH46" s="23" t="s">
        <v>231</v>
      </c>
      <c r="AI46" s="32"/>
    </row>
    <row r="47" ht="66" customHeight="1" spans="1:35">
      <c r="A47" s="22" t="s">
        <v>314</v>
      </c>
      <c r="B47" s="23" t="s">
        <v>315</v>
      </c>
      <c r="C47" s="23" t="s">
        <v>316</v>
      </c>
      <c r="D47" s="23" t="s">
        <v>317</v>
      </c>
      <c r="E47" s="23" t="s">
        <v>318</v>
      </c>
      <c r="F47" s="23" t="s">
        <v>132</v>
      </c>
      <c r="G47" s="23" t="s">
        <v>319</v>
      </c>
      <c r="H47" s="23" t="s">
        <v>320</v>
      </c>
      <c r="I47" s="23">
        <v>13572271843</v>
      </c>
      <c r="J47" s="23">
        <v>10</v>
      </c>
      <c r="K47" s="23">
        <v>10</v>
      </c>
      <c r="L47" s="23">
        <v>10</v>
      </c>
      <c r="M47" s="23"/>
      <c r="N47" s="23"/>
      <c r="O47" s="23"/>
      <c r="P47" s="23"/>
      <c r="Q47" s="23"/>
      <c r="R47" s="23"/>
      <c r="S47" s="23"/>
      <c r="T47" s="23"/>
      <c r="U47" s="23"/>
      <c r="V47" s="23"/>
      <c r="W47" s="23"/>
      <c r="X47" s="23" t="s">
        <v>122</v>
      </c>
      <c r="Y47" s="23" t="s">
        <v>104</v>
      </c>
      <c r="Z47" s="23" t="s">
        <v>104</v>
      </c>
      <c r="AA47" s="23" t="s">
        <v>123</v>
      </c>
      <c r="AB47" s="23" t="s">
        <v>104</v>
      </c>
      <c r="AC47" s="23" t="s">
        <v>123</v>
      </c>
      <c r="AD47" s="23">
        <v>90</v>
      </c>
      <c r="AE47" s="23">
        <v>350</v>
      </c>
      <c r="AF47" s="23">
        <v>420</v>
      </c>
      <c r="AG47" s="23" t="s">
        <v>321</v>
      </c>
      <c r="AH47" s="23" t="s">
        <v>322</v>
      </c>
      <c r="AI47" s="32"/>
    </row>
    <row r="48" ht="66" customHeight="1" spans="1:35">
      <c r="A48" s="22" t="s">
        <v>323</v>
      </c>
      <c r="B48" s="23" t="s">
        <v>324</v>
      </c>
      <c r="C48" s="23" t="s">
        <v>325</v>
      </c>
      <c r="D48" s="23" t="s">
        <v>317</v>
      </c>
      <c r="E48" s="23" t="s">
        <v>318</v>
      </c>
      <c r="F48" s="23" t="s">
        <v>132</v>
      </c>
      <c r="G48" s="23" t="s">
        <v>319</v>
      </c>
      <c r="H48" s="23" t="s">
        <v>320</v>
      </c>
      <c r="I48" s="23">
        <v>13572271843</v>
      </c>
      <c r="J48" s="23">
        <v>10</v>
      </c>
      <c r="K48" s="23">
        <v>10</v>
      </c>
      <c r="L48" s="23">
        <v>10</v>
      </c>
      <c r="M48" s="23"/>
      <c r="N48" s="23"/>
      <c r="O48" s="23"/>
      <c r="P48" s="23"/>
      <c r="Q48" s="23"/>
      <c r="R48" s="23"/>
      <c r="S48" s="23"/>
      <c r="T48" s="23"/>
      <c r="U48" s="23"/>
      <c r="V48" s="23"/>
      <c r="W48" s="23"/>
      <c r="X48" s="23" t="s">
        <v>122</v>
      </c>
      <c r="Y48" s="23" t="s">
        <v>104</v>
      </c>
      <c r="Z48" s="23" t="s">
        <v>104</v>
      </c>
      <c r="AA48" s="23" t="s">
        <v>123</v>
      </c>
      <c r="AB48" s="23" t="s">
        <v>104</v>
      </c>
      <c r="AC48" s="23" t="s">
        <v>123</v>
      </c>
      <c r="AD48" s="23">
        <v>56</v>
      </c>
      <c r="AE48" s="23">
        <v>236</v>
      </c>
      <c r="AF48" s="23">
        <v>236</v>
      </c>
      <c r="AG48" s="23" t="s">
        <v>321</v>
      </c>
      <c r="AH48" s="23" t="s">
        <v>326</v>
      </c>
      <c r="AI48" s="32"/>
    </row>
    <row r="49" ht="66" customHeight="1" spans="1:35">
      <c r="A49" s="22" t="s">
        <v>327</v>
      </c>
      <c r="B49" s="23" t="s">
        <v>328</v>
      </c>
      <c r="C49" s="23" t="s">
        <v>329</v>
      </c>
      <c r="D49" s="23" t="s">
        <v>317</v>
      </c>
      <c r="E49" s="23" t="s">
        <v>318</v>
      </c>
      <c r="F49" s="23" t="s">
        <v>132</v>
      </c>
      <c r="G49" s="23" t="s">
        <v>319</v>
      </c>
      <c r="H49" s="23" t="s">
        <v>320</v>
      </c>
      <c r="I49" s="23">
        <v>13572271843</v>
      </c>
      <c r="J49" s="23">
        <v>20</v>
      </c>
      <c r="K49" s="23">
        <v>20</v>
      </c>
      <c r="L49" s="23">
        <v>20</v>
      </c>
      <c r="M49" s="23"/>
      <c r="N49" s="23"/>
      <c r="O49" s="23"/>
      <c r="P49" s="23"/>
      <c r="Q49" s="23"/>
      <c r="R49" s="23"/>
      <c r="S49" s="23"/>
      <c r="T49" s="23"/>
      <c r="U49" s="23"/>
      <c r="V49" s="23"/>
      <c r="W49" s="23"/>
      <c r="X49" s="23" t="s">
        <v>122</v>
      </c>
      <c r="Y49" s="23" t="s">
        <v>104</v>
      </c>
      <c r="Z49" s="23" t="s">
        <v>104</v>
      </c>
      <c r="AA49" s="23" t="s">
        <v>123</v>
      </c>
      <c r="AB49" s="23" t="s">
        <v>104</v>
      </c>
      <c r="AC49" s="23" t="s">
        <v>123</v>
      </c>
      <c r="AD49" s="23">
        <v>75</v>
      </c>
      <c r="AE49" s="23">
        <v>245</v>
      </c>
      <c r="AF49" s="23">
        <v>245</v>
      </c>
      <c r="AG49" s="23" t="s">
        <v>321</v>
      </c>
      <c r="AH49" s="23" t="s">
        <v>330</v>
      </c>
      <c r="AI49" s="32"/>
    </row>
    <row r="50" ht="66" customHeight="1" spans="1:35">
      <c r="A50" s="22" t="s">
        <v>331</v>
      </c>
      <c r="B50" s="23" t="s">
        <v>332</v>
      </c>
      <c r="C50" s="23" t="s">
        <v>333</v>
      </c>
      <c r="D50" s="23" t="s">
        <v>317</v>
      </c>
      <c r="E50" s="23" t="s">
        <v>318</v>
      </c>
      <c r="F50" s="23" t="s">
        <v>132</v>
      </c>
      <c r="G50" s="23" t="s">
        <v>319</v>
      </c>
      <c r="H50" s="23" t="s">
        <v>320</v>
      </c>
      <c r="I50" s="23">
        <v>13572271843</v>
      </c>
      <c r="J50" s="23">
        <v>5</v>
      </c>
      <c r="K50" s="23">
        <v>5</v>
      </c>
      <c r="L50" s="23">
        <v>5</v>
      </c>
      <c r="M50" s="23"/>
      <c r="N50" s="23"/>
      <c r="O50" s="23"/>
      <c r="P50" s="23"/>
      <c r="Q50" s="23"/>
      <c r="R50" s="23"/>
      <c r="S50" s="23"/>
      <c r="T50" s="23"/>
      <c r="U50" s="23"/>
      <c r="V50" s="23"/>
      <c r="W50" s="23"/>
      <c r="X50" s="23" t="s">
        <v>122</v>
      </c>
      <c r="Y50" s="23" t="s">
        <v>104</v>
      </c>
      <c r="Z50" s="23" t="s">
        <v>104</v>
      </c>
      <c r="AA50" s="23" t="s">
        <v>123</v>
      </c>
      <c r="AB50" s="23" t="s">
        <v>104</v>
      </c>
      <c r="AC50" s="23" t="s">
        <v>123</v>
      </c>
      <c r="AD50" s="23">
        <v>20</v>
      </c>
      <c r="AE50" s="23">
        <v>64</v>
      </c>
      <c r="AF50" s="23">
        <v>64</v>
      </c>
      <c r="AG50" s="23" t="s">
        <v>321</v>
      </c>
      <c r="AH50" s="23" t="s">
        <v>334</v>
      </c>
      <c r="AI50" s="32"/>
    </row>
    <row r="51" ht="66" customHeight="1" spans="1:35">
      <c r="A51" s="22" t="s">
        <v>335</v>
      </c>
      <c r="B51" s="23" t="s">
        <v>336</v>
      </c>
      <c r="C51" s="23" t="s">
        <v>337</v>
      </c>
      <c r="D51" s="23" t="s">
        <v>317</v>
      </c>
      <c r="E51" s="23" t="s">
        <v>338</v>
      </c>
      <c r="F51" s="23" t="s">
        <v>132</v>
      </c>
      <c r="G51" s="23" t="s">
        <v>319</v>
      </c>
      <c r="H51" s="23" t="s">
        <v>320</v>
      </c>
      <c r="I51" s="23">
        <v>13572271843</v>
      </c>
      <c r="J51" s="23">
        <v>20</v>
      </c>
      <c r="K51" s="23">
        <v>20</v>
      </c>
      <c r="L51" s="23">
        <v>20</v>
      </c>
      <c r="M51" s="23"/>
      <c r="N51" s="23"/>
      <c r="O51" s="23"/>
      <c r="P51" s="23"/>
      <c r="Q51" s="23"/>
      <c r="R51" s="23"/>
      <c r="S51" s="23"/>
      <c r="T51" s="23"/>
      <c r="U51" s="23"/>
      <c r="V51" s="23"/>
      <c r="W51" s="23"/>
      <c r="X51" s="23" t="s">
        <v>122</v>
      </c>
      <c r="Y51" s="23" t="s">
        <v>104</v>
      </c>
      <c r="Z51" s="23" t="s">
        <v>104</v>
      </c>
      <c r="AA51" s="23" t="s">
        <v>123</v>
      </c>
      <c r="AB51" s="23" t="s">
        <v>104</v>
      </c>
      <c r="AC51" s="23" t="s">
        <v>123</v>
      </c>
      <c r="AD51" s="23">
        <v>40</v>
      </c>
      <c r="AE51" s="23">
        <v>160</v>
      </c>
      <c r="AF51" s="23">
        <v>380</v>
      </c>
      <c r="AG51" s="23" t="s">
        <v>339</v>
      </c>
      <c r="AH51" s="23" t="s">
        <v>340</v>
      </c>
      <c r="AI51" s="32"/>
    </row>
    <row r="52" ht="66" customHeight="1" spans="1:35">
      <c r="A52" s="22" t="s">
        <v>341</v>
      </c>
      <c r="B52" s="23" t="s">
        <v>342</v>
      </c>
      <c r="C52" s="23" t="s">
        <v>343</v>
      </c>
      <c r="D52" s="23" t="s">
        <v>317</v>
      </c>
      <c r="E52" s="23" t="s">
        <v>338</v>
      </c>
      <c r="F52" s="23" t="s">
        <v>132</v>
      </c>
      <c r="G52" s="23" t="s">
        <v>319</v>
      </c>
      <c r="H52" s="23" t="s">
        <v>320</v>
      </c>
      <c r="I52" s="23">
        <v>13572271843</v>
      </c>
      <c r="J52" s="23">
        <v>10</v>
      </c>
      <c r="K52" s="23">
        <v>10</v>
      </c>
      <c r="L52" s="23">
        <v>10</v>
      </c>
      <c r="M52" s="23"/>
      <c r="N52" s="23"/>
      <c r="O52" s="23"/>
      <c r="P52" s="23"/>
      <c r="Q52" s="23"/>
      <c r="R52" s="23"/>
      <c r="S52" s="23"/>
      <c r="T52" s="23"/>
      <c r="U52" s="23"/>
      <c r="V52" s="23"/>
      <c r="W52" s="23"/>
      <c r="X52" s="23" t="s">
        <v>122</v>
      </c>
      <c r="Y52" s="23" t="s">
        <v>104</v>
      </c>
      <c r="Z52" s="23" t="s">
        <v>104</v>
      </c>
      <c r="AA52" s="23" t="s">
        <v>123</v>
      </c>
      <c r="AB52" s="23" t="s">
        <v>104</v>
      </c>
      <c r="AC52" s="23" t="s">
        <v>123</v>
      </c>
      <c r="AD52" s="23">
        <v>40</v>
      </c>
      <c r="AE52" s="23">
        <v>150</v>
      </c>
      <c r="AF52" s="23">
        <v>400</v>
      </c>
      <c r="AG52" s="23" t="s">
        <v>339</v>
      </c>
      <c r="AH52" s="23" t="s">
        <v>344</v>
      </c>
      <c r="AI52" s="32"/>
    </row>
    <row r="53" ht="66" customHeight="1" spans="1:35">
      <c r="A53" s="22" t="s">
        <v>345</v>
      </c>
      <c r="B53" s="23" t="s">
        <v>346</v>
      </c>
      <c r="C53" s="23" t="s">
        <v>347</v>
      </c>
      <c r="D53" s="23" t="s">
        <v>317</v>
      </c>
      <c r="E53" s="23" t="s">
        <v>348</v>
      </c>
      <c r="F53" s="23" t="s">
        <v>132</v>
      </c>
      <c r="G53" s="23" t="s">
        <v>319</v>
      </c>
      <c r="H53" s="23" t="s">
        <v>320</v>
      </c>
      <c r="I53" s="23">
        <v>13572271843</v>
      </c>
      <c r="J53" s="23">
        <v>20</v>
      </c>
      <c r="K53" s="23">
        <v>20</v>
      </c>
      <c r="L53" s="23">
        <v>20</v>
      </c>
      <c r="M53" s="23"/>
      <c r="N53" s="23"/>
      <c r="O53" s="23"/>
      <c r="P53" s="23"/>
      <c r="Q53" s="23"/>
      <c r="R53" s="23"/>
      <c r="S53" s="23"/>
      <c r="T53" s="23"/>
      <c r="U53" s="23"/>
      <c r="V53" s="23"/>
      <c r="W53" s="23"/>
      <c r="X53" s="23" t="s">
        <v>122</v>
      </c>
      <c r="Y53" s="23" t="s">
        <v>104</v>
      </c>
      <c r="Z53" s="23" t="s">
        <v>104</v>
      </c>
      <c r="AA53" s="23" t="s">
        <v>123</v>
      </c>
      <c r="AB53" s="23" t="s">
        <v>104</v>
      </c>
      <c r="AC53" s="23" t="s">
        <v>123</v>
      </c>
      <c r="AD53" s="23">
        <v>164</v>
      </c>
      <c r="AE53" s="23">
        <v>517</v>
      </c>
      <c r="AF53" s="23">
        <v>650</v>
      </c>
      <c r="AG53" s="23" t="s">
        <v>349</v>
      </c>
      <c r="AH53" s="23" t="s">
        <v>350</v>
      </c>
      <c r="AI53" s="32"/>
    </row>
    <row r="54" ht="66" customHeight="1" spans="1:35">
      <c r="A54" s="22" t="s">
        <v>351</v>
      </c>
      <c r="B54" s="23" t="s">
        <v>352</v>
      </c>
      <c r="C54" s="23" t="s">
        <v>353</v>
      </c>
      <c r="D54" s="23" t="s">
        <v>317</v>
      </c>
      <c r="E54" s="23" t="s">
        <v>354</v>
      </c>
      <c r="F54" s="23" t="s">
        <v>132</v>
      </c>
      <c r="G54" s="23" t="s">
        <v>319</v>
      </c>
      <c r="H54" s="23" t="s">
        <v>320</v>
      </c>
      <c r="I54" s="23">
        <v>13572271843</v>
      </c>
      <c r="J54" s="23">
        <v>10</v>
      </c>
      <c r="K54" s="23">
        <v>10</v>
      </c>
      <c r="L54" s="23">
        <v>10</v>
      </c>
      <c r="M54" s="23"/>
      <c r="N54" s="23"/>
      <c r="O54" s="23"/>
      <c r="P54" s="23"/>
      <c r="Q54" s="23"/>
      <c r="R54" s="23"/>
      <c r="S54" s="23"/>
      <c r="T54" s="23"/>
      <c r="U54" s="23"/>
      <c r="V54" s="23"/>
      <c r="W54" s="23"/>
      <c r="X54" s="23" t="s">
        <v>122</v>
      </c>
      <c r="Y54" s="23" t="s">
        <v>104</v>
      </c>
      <c r="Z54" s="23" t="s">
        <v>104</v>
      </c>
      <c r="AA54" s="23" t="s">
        <v>123</v>
      </c>
      <c r="AB54" s="23" t="s">
        <v>104</v>
      </c>
      <c r="AC54" s="23" t="s">
        <v>123</v>
      </c>
      <c r="AD54" s="23">
        <v>40</v>
      </c>
      <c r="AE54" s="23">
        <v>150</v>
      </c>
      <c r="AF54" s="23">
        <v>260</v>
      </c>
      <c r="AG54" s="23" t="s">
        <v>355</v>
      </c>
      <c r="AH54" s="23" t="s">
        <v>356</v>
      </c>
      <c r="AI54" s="32"/>
    </row>
    <row r="55" ht="66" customHeight="1" spans="1:35">
      <c r="A55" s="22" t="s">
        <v>357</v>
      </c>
      <c r="B55" s="23" t="s">
        <v>358</v>
      </c>
      <c r="C55" s="23" t="s">
        <v>359</v>
      </c>
      <c r="D55" s="23" t="s">
        <v>317</v>
      </c>
      <c r="E55" s="23" t="s">
        <v>354</v>
      </c>
      <c r="F55" s="23" t="s">
        <v>132</v>
      </c>
      <c r="G55" s="23" t="s">
        <v>319</v>
      </c>
      <c r="H55" s="23" t="s">
        <v>320</v>
      </c>
      <c r="I55" s="23">
        <v>13572271843</v>
      </c>
      <c r="J55" s="23">
        <v>10</v>
      </c>
      <c r="K55" s="23">
        <v>10</v>
      </c>
      <c r="L55" s="23">
        <v>10</v>
      </c>
      <c r="M55" s="23"/>
      <c r="N55" s="23"/>
      <c r="O55" s="23"/>
      <c r="P55" s="23"/>
      <c r="Q55" s="23"/>
      <c r="R55" s="23"/>
      <c r="S55" s="23"/>
      <c r="T55" s="23"/>
      <c r="U55" s="23"/>
      <c r="V55" s="23"/>
      <c r="W55" s="23"/>
      <c r="X55" s="23" t="s">
        <v>122</v>
      </c>
      <c r="Y55" s="23" t="s">
        <v>104</v>
      </c>
      <c r="Z55" s="23" t="s">
        <v>104</v>
      </c>
      <c r="AA55" s="23" t="s">
        <v>123</v>
      </c>
      <c r="AB55" s="23" t="s">
        <v>104</v>
      </c>
      <c r="AC55" s="23" t="s">
        <v>123</v>
      </c>
      <c r="AD55" s="23">
        <v>40</v>
      </c>
      <c r="AE55" s="23">
        <v>150</v>
      </c>
      <c r="AF55" s="23">
        <v>280</v>
      </c>
      <c r="AG55" s="23" t="s">
        <v>360</v>
      </c>
      <c r="AH55" s="23" t="s">
        <v>361</v>
      </c>
      <c r="AI55" s="32"/>
    </row>
    <row r="56" ht="66" customHeight="1" spans="1:35">
      <c r="A56" s="22" t="s">
        <v>362</v>
      </c>
      <c r="B56" s="23" t="s">
        <v>363</v>
      </c>
      <c r="C56" s="23" t="s">
        <v>364</v>
      </c>
      <c r="D56" s="23" t="s">
        <v>317</v>
      </c>
      <c r="E56" s="23" t="s">
        <v>354</v>
      </c>
      <c r="F56" s="23" t="s">
        <v>132</v>
      </c>
      <c r="G56" s="23" t="s">
        <v>319</v>
      </c>
      <c r="H56" s="23" t="s">
        <v>320</v>
      </c>
      <c r="I56" s="23">
        <v>13572271843</v>
      </c>
      <c r="J56" s="23">
        <v>10</v>
      </c>
      <c r="K56" s="23">
        <v>10</v>
      </c>
      <c r="L56" s="23">
        <v>10</v>
      </c>
      <c r="M56" s="23"/>
      <c r="N56" s="23"/>
      <c r="O56" s="23"/>
      <c r="P56" s="23"/>
      <c r="Q56" s="23"/>
      <c r="R56" s="23"/>
      <c r="S56" s="23"/>
      <c r="T56" s="23"/>
      <c r="U56" s="23"/>
      <c r="V56" s="23"/>
      <c r="W56" s="23"/>
      <c r="X56" s="23" t="s">
        <v>122</v>
      </c>
      <c r="Y56" s="23" t="s">
        <v>104</v>
      </c>
      <c r="Z56" s="23" t="s">
        <v>104</v>
      </c>
      <c r="AA56" s="23" t="s">
        <v>123</v>
      </c>
      <c r="AB56" s="23" t="s">
        <v>104</v>
      </c>
      <c r="AC56" s="23" t="s">
        <v>123</v>
      </c>
      <c r="AD56" s="23">
        <v>30</v>
      </c>
      <c r="AE56" s="23">
        <v>130</v>
      </c>
      <c r="AF56" s="23">
        <v>280</v>
      </c>
      <c r="AG56" s="23" t="s">
        <v>321</v>
      </c>
      <c r="AH56" s="23" t="s">
        <v>365</v>
      </c>
      <c r="AI56" s="32"/>
    </row>
    <row r="57" ht="66" customHeight="1" spans="1:35">
      <c r="A57" s="22" t="s">
        <v>366</v>
      </c>
      <c r="B57" s="23" t="s">
        <v>367</v>
      </c>
      <c r="C57" s="23" t="s">
        <v>368</v>
      </c>
      <c r="D57" s="23" t="s">
        <v>317</v>
      </c>
      <c r="E57" s="23" t="s">
        <v>369</v>
      </c>
      <c r="F57" s="23" t="s">
        <v>132</v>
      </c>
      <c r="G57" s="23" t="s">
        <v>319</v>
      </c>
      <c r="H57" s="23" t="s">
        <v>320</v>
      </c>
      <c r="I57" s="23">
        <v>13572271843</v>
      </c>
      <c r="J57" s="23">
        <v>5</v>
      </c>
      <c r="K57" s="23">
        <v>5</v>
      </c>
      <c r="L57" s="23">
        <v>5</v>
      </c>
      <c r="M57" s="23"/>
      <c r="N57" s="23"/>
      <c r="O57" s="23"/>
      <c r="P57" s="23"/>
      <c r="Q57" s="23"/>
      <c r="R57" s="23"/>
      <c r="S57" s="23"/>
      <c r="T57" s="23"/>
      <c r="U57" s="23"/>
      <c r="V57" s="23"/>
      <c r="W57" s="23"/>
      <c r="X57" s="23" t="s">
        <v>122</v>
      </c>
      <c r="Y57" s="23" t="s">
        <v>104</v>
      </c>
      <c r="Z57" s="23" t="s">
        <v>104</v>
      </c>
      <c r="AA57" s="23" t="s">
        <v>123</v>
      </c>
      <c r="AB57" s="23" t="s">
        <v>104</v>
      </c>
      <c r="AC57" s="23" t="s">
        <v>123</v>
      </c>
      <c r="AD57" s="23">
        <v>150</v>
      </c>
      <c r="AE57" s="23">
        <v>482</v>
      </c>
      <c r="AF57" s="23">
        <v>482</v>
      </c>
      <c r="AG57" s="23" t="s">
        <v>321</v>
      </c>
      <c r="AH57" s="23" t="s">
        <v>370</v>
      </c>
      <c r="AI57" s="32"/>
    </row>
    <row r="58" ht="66" customHeight="1" spans="1:35">
      <c r="A58" s="22" t="s">
        <v>371</v>
      </c>
      <c r="B58" s="23" t="s">
        <v>372</v>
      </c>
      <c r="C58" s="23" t="s">
        <v>373</v>
      </c>
      <c r="D58" s="23" t="s">
        <v>317</v>
      </c>
      <c r="E58" s="23" t="s">
        <v>374</v>
      </c>
      <c r="F58" s="23" t="s">
        <v>132</v>
      </c>
      <c r="G58" s="23" t="s">
        <v>319</v>
      </c>
      <c r="H58" s="23" t="s">
        <v>320</v>
      </c>
      <c r="I58" s="23">
        <v>13572271843</v>
      </c>
      <c r="J58" s="23">
        <v>15</v>
      </c>
      <c r="K58" s="23">
        <v>15</v>
      </c>
      <c r="L58" s="23">
        <v>15</v>
      </c>
      <c r="M58" s="23"/>
      <c r="N58" s="23"/>
      <c r="O58" s="23"/>
      <c r="P58" s="23"/>
      <c r="Q58" s="23"/>
      <c r="R58" s="23"/>
      <c r="S58" s="23"/>
      <c r="T58" s="23"/>
      <c r="U58" s="23"/>
      <c r="V58" s="23"/>
      <c r="W58" s="23"/>
      <c r="X58" s="23" t="s">
        <v>122</v>
      </c>
      <c r="Y58" s="23" t="s">
        <v>104</v>
      </c>
      <c r="Z58" s="23" t="s">
        <v>104</v>
      </c>
      <c r="AA58" s="23" t="s">
        <v>123</v>
      </c>
      <c r="AB58" s="23" t="s">
        <v>104</v>
      </c>
      <c r="AC58" s="23" t="s">
        <v>123</v>
      </c>
      <c r="AD58" s="23">
        <v>30</v>
      </c>
      <c r="AE58" s="23">
        <v>125</v>
      </c>
      <c r="AF58" s="23">
        <v>150</v>
      </c>
      <c r="AG58" s="23" t="s">
        <v>321</v>
      </c>
      <c r="AH58" s="23" t="s">
        <v>375</v>
      </c>
      <c r="AI58" s="32"/>
    </row>
    <row r="59" ht="66" customHeight="1" spans="1:35">
      <c r="A59" s="22" t="s">
        <v>376</v>
      </c>
      <c r="B59" s="23" t="s">
        <v>377</v>
      </c>
      <c r="C59" s="23" t="s">
        <v>378</v>
      </c>
      <c r="D59" s="23" t="s">
        <v>317</v>
      </c>
      <c r="E59" s="23" t="s">
        <v>374</v>
      </c>
      <c r="F59" s="23" t="s">
        <v>132</v>
      </c>
      <c r="G59" s="23" t="s">
        <v>319</v>
      </c>
      <c r="H59" s="23" t="s">
        <v>320</v>
      </c>
      <c r="I59" s="23">
        <v>13572271843</v>
      </c>
      <c r="J59" s="23">
        <v>10</v>
      </c>
      <c r="K59" s="23">
        <v>10</v>
      </c>
      <c r="L59" s="23">
        <v>10</v>
      </c>
      <c r="M59" s="23"/>
      <c r="N59" s="23"/>
      <c r="O59" s="23"/>
      <c r="P59" s="23"/>
      <c r="Q59" s="23"/>
      <c r="R59" s="23"/>
      <c r="S59" s="23"/>
      <c r="T59" s="23"/>
      <c r="U59" s="23"/>
      <c r="V59" s="23"/>
      <c r="W59" s="23"/>
      <c r="X59" s="23" t="s">
        <v>122</v>
      </c>
      <c r="Y59" s="23" t="s">
        <v>104</v>
      </c>
      <c r="Z59" s="23" t="s">
        <v>104</v>
      </c>
      <c r="AA59" s="23" t="s">
        <v>123</v>
      </c>
      <c r="AB59" s="23" t="s">
        <v>104</v>
      </c>
      <c r="AC59" s="23" t="s">
        <v>123</v>
      </c>
      <c r="AD59" s="23">
        <v>20</v>
      </c>
      <c r="AE59" s="23">
        <v>65</v>
      </c>
      <c r="AF59" s="23">
        <v>85</v>
      </c>
      <c r="AG59" s="23" t="s">
        <v>321</v>
      </c>
      <c r="AH59" s="23" t="s">
        <v>379</v>
      </c>
      <c r="AI59" s="32"/>
    </row>
    <row r="60" ht="66" customHeight="1" spans="1:35">
      <c r="A60" s="22" t="s">
        <v>380</v>
      </c>
      <c r="B60" s="23" t="s">
        <v>381</v>
      </c>
      <c r="C60" s="23" t="s">
        <v>382</v>
      </c>
      <c r="D60" s="23" t="s">
        <v>317</v>
      </c>
      <c r="E60" s="23" t="s">
        <v>383</v>
      </c>
      <c r="F60" s="23" t="s">
        <v>132</v>
      </c>
      <c r="G60" s="23" t="s">
        <v>319</v>
      </c>
      <c r="H60" s="23" t="s">
        <v>320</v>
      </c>
      <c r="I60" s="23">
        <v>13572271843</v>
      </c>
      <c r="J60" s="23">
        <v>20</v>
      </c>
      <c r="K60" s="23">
        <v>20</v>
      </c>
      <c r="L60" s="23">
        <v>20</v>
      </c>
      <c r="M60" s="23"/>
      <c r="N60" s="23"/>
      <c r="O60" s="23"/>
      <c r="P60" s="23"/>
      <c r="Q60" s="23"/>
      <c r="R60" s="23"/>
      <c r="S60" s="23"/>
      <c r="T60" s="23"/>
      <c r="U60" s="23"/>
      <c r="V60" s="23"/>
      <c r="W60" s="23"/>
      <c r="X60" s="23" t="s">
        <v>122</v>
      </c>
      <c r="Y60" s="23" t="s">
        <v>104</v>
      </c>
      <c r="Z60" s="23" t="s">
        <v>104</v>
      </c>
      <c r="AA60" s="23" t="s">
        <v>123</v>
      </c>
      <c r="AB60" s="23" t="s">
        <v>104</v>
      </c>
      <c r="AC60" s="23" t="s">
        <v>123</v>
      </c>
      <c r="AD60" s="23">
        <v>152</v>
      </c>
      <c r="AE60" s="23">
        <v>502</v>
      </c>
      <c r="AF60" s="23">
        <v>570</v>
      </c>
      <c r="AG60" s="23" t="s">
        <v>384</v>
      </c>
      <c r="AH60" s="23" t="s">
        <v>385</v>
      </c>
      <c r="AI60" s="32"/>
    </row>
    <row r="61" ht="66" customHeight="1" spans="1:35">
      <c r="A61" s="22" t="s">
        <v>386</v>
      </c>
      <c r="B61" s="23" t="s">
        <v>387</v>
      </c>
      <c r="C61" s="23" t="s">
        <v>388</v>
      </c>
      <c r="D61" s="23" t="s">
        <v>317</v>
      </c>
      <c r="E61" s="23" t="s">
        <v>383</v>
      </c>
      <c r="F61" s="23" t="s">
        <v>132</v>
      </c>
      <c r="G61" s="23" t="s">
        <v>319</v>
      </c>
      <c r="H61" s="23" t="s">
        <v>320</v>
      </c>
      <c r="I61" s="23">
        <v>13572271843</v>
      </c>
      <c r="J61" s="23">
        <v>20</v>
      </c>
      <c r="K61" s="23">
        <v>20</v>
      </c>
      <c r="L61" s="23">
        <v>20</v>
      </c>
      <c r="M61" s="23"/>
      <c r="N61" s="23"/>
      <c r="O61" s="23"/>
      <c r="P61" s="23"/>
      <c r="Q61" s="23"/>
      <c r="R61" s="23"/>
      <c r="S61" s="23"/>
      <c r="T61" s="23"/>
      <c r="U61" s="23"/>
      <c r="V61" s="23"/>
      <c r="W61" s="23"/>
      <c r="X61" s="23" t="s">
        <v>122</v>
      </c>
      <c r="Y61" s="23" t="s">
        <v>104</v>
      </c>
      <c r="Z61" s="23" t="s">
        <v>104</v>
      </c>
      <c r="AA61" s="23" t="s">
        <v>123</v>
      </c>
      <c r="AB61" s="23" t="s">
        <v>104</v>
      </c>
      <c r="AC61" s="23" t="s">
        <v>123</v>
      </c>
      <c r="AD61" s="23">
        <v>100</v>
      </c>
      <c r="AE61" s="23">
        <v>320</v>
      </c>
      <c r="AF61" s="23">
        <v>380</v>
      </c>
      <c r="AG61" s="23" t="s">
        <v>384</v>
      </c>
      <c r="AH61" s="23" t="s">
        <v>389</v>
      </c>
      <c r="AI61" s="32"/>
    </row>
    <row r="62" ht="66" customHeight="1" spans="1:35">
      <c r="A62" s="22" t="s">
        <v>390</v>
      </c>
      <c r="B62" s="23" t="s">
        <v>391</v>
      </c>
      <c r="C62" s="23" t="s">
        <v>392</v>
      </c>
      <c r="D62" s="23" t="s">
        <v>317</v>
      </c>
      <c r="E62" s="23" t="s">
        <v>393</v>
      </c>
      <c r="F62" s="23" t="s">
        <v>132</v>
      </c>
      <c r="G62" s="23" t="s">
        <v>319</v>
      </c>
      <c r="H62" s="23" t="s">
        <v>320</v>
      </c>
      <c r="I62" s="23">
        <v>13572271843</v>
      </c>
      <c r="J62" s="23">
        <v>15</v>
      </c>
      <c r="K62" s="23">
        <v>15</v>
      </c>
      <c r="L62" s="23">
        <v>15</v>
      </c>
      <c r="M62" s="23"/>
      <c r="N62" s="23"/>
      <c r="O62" s="23"/>
      <c r="P62" s="23"/>
      <c r="Q62" s="23"/>
      <c r="R62" s="23"/>
      <c r="S62" s="23"/>
      <c r="T62" s="23"/>
      <c r="U62" s="23"/>
      <c r="V62" s="23"/>
      <c r="W62" s="23"/>
      <c r="X62" s="23" t="s">
        <v>122</v>
      </c>
      <c r="Y62" s="23" t="s">
        <v>104</v>
      </c>
      <c r="Z62" s="23" t="s">
        <v>104</v>
      </c>
      <c r="AA62" s="23" t="s">
        <v>123</v>
      </c>
      <c r="AB62" s="23" t="s">
        <v>104</v>
      </c>
      <c r="AC62" s="23" t="s">
        <v>123</v>
      </c>
      <c r="AD62" s="23">
        <v>60</v>
      </c>
      <c r="AE62" s="23">
        <v>250</v>
      </c>
      <c r="AF62" s="23">
        <v>320</v>
      </c>
      <c r="AG62" s="23" t="s">
        <v>394</v>
      </c>
      <c r="AH62" s="23" t="s">
        <v>395</v>
      </c>
      <c r="AI62" s="32"/>
    </row>
    <row r="63" ht="66" customHeight="1" spans="1:35">
      <c r="A63" s="22" t="s">
        <v>396</v>
      </c>
      <c r="B63" s="23" t="s">
        <v>397</v>
      </c>
      <c r="C63" s="23" t="s">
        <v>398</v>
      </c>
      <c r="D63" s="23" t="s">
        <v>317</v>
      </c>
      <c r="E63" s="23" t="s">
        <v>393</v>
      </c>
      <c r="F63" s="23" t="s">
        <v>132</v>
      </c>
      <c r="G63" s="23" t="s">
        <v>319</v>
      </c>
      <c r="H63" s="23" t="s">
        <v>320</v>
      </c>
      <c r="I63" s="23">
        <v>13572271843</v>
      </c>
      <c r="J63" s="23">
        <v>10</v>
      </c>
      <c r="K63" s="23">
        <v>10</v>
      </c>
      <c r="L63" s="23">
        <v>10</v>
      </c>
      <c r="M63" s="23"/>
      <c r="N63" s="23"/>
      <c r="O63" s="23"/>
      <c r="P63" s="23"/>
      <c r="Q63" s="23"/>
      <c r="R63" s="23"/>
      <c r="S63" s="23"/>
      <c r="T63" s="23"/>
      <c r="U63" s="23"/>
      <c r="V63" s="23"/>
      <c r="W63" s="23"/>
      <c r="X63" s="23" t="s">
        <v>122</v>
      </c>
      <c r="Y63" s="23" t="s">
        <v>104</v>
      </c>
      <c r="Z63" s="23" t="s">
        <v>104</v>
      </c>
      <c r="AA63" s="23" t="s">
        <v>123</v>
      </c>
      <c r="AB63" s="23" t="s">
        <v>104</v>
      </c>
      <c r="AC63" s="23" t="s">
        <v>123</v>
      </c>
      <c r="AD63" s="23">
        <v>20</v>
      </c>
      <c r="AE63" s="23">
        <v>85</v>
      </c>
      <c r="AF63" s="23">
        <v>120</v>
      </c>
      <c r="AG63" s="23" t="s">
        <v>394</v>
      </c>
      <c r="AH63" s="23" t="s">
        <v>399</v>
      </c>
      <c r="AI63" s="32"/>
    </row>
    <row r="64" ht="66" customHeight="1" spans="1:35">
      <c r="A64" s="22" t="s">
        <v>400</v>
      </c>
      <c r="B64" s="23" t="s">
        <v>401</v>
      </c>
      <c r="C64" s="23" t="s">
        <v>402</v>
      </c>
      <c r="D64" s="23" t="s">
        <v>317</v>
      </c>
      <c r="E64" s="23" t="s">
        <v>403</v>
      </c>
      <c r="F64" s="23" t="s">
        <v>132</v>
      </c>
      <c r="G64" s="23" t="s">
        <v>319</v>
      </c>
      <c r="H64" s="23" t="s">
        <v>320</v>
      </c>
      <c r="I64" s="23">
        <v>13572271843</v>
      </c>
      <c r="J64" s="23">
        <v>10</v>
      </c>
      <c r="K64" s="23">
        <v>10</v>
      </c>
      <c r="L64" s="23">
        <v>10</v>
      </c>
      <c r="M64" s="23"/>
      <c r="N64" s="23"/>
      <c r="O64" s="23"/>
      <c r="P64" s="23"/>
      <c r="Q64" s="23"/>
      <c r="R64" s="23"/>
      <c r="S64" s="23"/>
      <c r="T64" s="23"/>
      <c r="U64" s="23"/>
      <c r="V64" s="23"/>
      <c r="W64" s="23"/>
      <c r="X64" s="23" t="s">
        <v>122</v>
      </c>
      <c r="Y64" s="23" t="s">
        <v>104</v>
      </c>
      <c r="Z64" s="23" t="s">
        <v>104</v>
      </c>
      <c r="AA64" s="23" t="s">
        <v>123</v>
      </c>
      <c r="AB64" s="23" t="s">
        <v>104</v>
      </c>
      <c r="AC64" s="23" t="s">
        <v>123</v>
      </c>
      <c r="AD64" s="23">
        <v>30</v>
      </c>
      <c r="AE64" s="23">
        <v>120</v>
      </c>
      <c r="AF64" s="23">
        <v>150</v>
      </c>
      <c r="AG64" s="23" t="s">
        <v>404</v>
      </c>
      <c r="AH64" s="23" t="s">
        <v>405</v>
      </c>
      <c r="AI64" s="32"/>
    </row>
    <row r="65" ht="66" customHeight="1" spans="1:35">
      <c r="A65" s="22" t="s">
        <v>406</v>
      </c>
      <c r="B65" s="23" t="s">
        <v>407</v>
      </c>
      <c r="C65" s="23" t="s">
        <v>408</v>
      </c>
      <c r="D65" s="23" t="s">
        <v>317</v>
      </c>
      <c r="E65" s="23" t="s">
        <v>409</v>
      </c>
      <c r="F65" s="23" t="s">
        <v>132</v>
      </c>
      <c r="G65" s="23" t="s">
        <v>319</v>
      </c>
      <c r="H65" s="23" t="s">
        <v>320</v>
      </c>
      <c r="I65" s="23">
        <v>13572271843</v>
      </c>
      <c r="J65" s="23">
        <v>50</v>
      </c>
      <c r="K65" s="23">
        <v>50</v>
      </c>
      <c r="L65" s="23">
        <v>50</v>
      </c>
      <c r="M65" s="23"/>
      <c r="N65" s="23"/>
      <c r="O65" s="23"/>
      <c r="P65" s="23"/>
      <c r="Q65" s="23"/>
      <c r="R65" s="23"/>
      <c r="S65" s="23"/>
      <c r="T65" s="23"/>
      <c r="U65" s="23"/>
      <c r="V65" s="23"/>
      <c r="W65" s="23"/>
      <c r="X65" s="23" t="s">
        <v>122</v>
      </c>
      <c r="Y65" s="23" t="s">
        <v>104</v>
      </c>
      <c r="Z65" s="23" t="s">
        <v>104</v>
      </c>
      <c r="AA65" s="23" t="s">
        <v>123</v>
      </c>
      <c r="AB65" s="23" t="s">
        <v>104</v>
      </c>
      <c r="AC65" s="23" t="s">
        <v>123</v>
      </c>
      <c r="AD65" s="23">
        <v>50</v>
      </c>
      <c r="AE65" s="23">
        <v>220</v>
      </c>
      <c r="AF65" s="23">
        <v>260</v>
      </c>
      <c r="AG65" s="23" t="s">
        <v>410</v>
      </c>
      <c r="AH65" s="23" t="s">
        <v>411</v>
      </c>
      <c r="AI65" s="32"/>
    </row>
    <row r="66" ht="66" customHeight="1" spans="1:35">
      <c r="A66" s="22" t="s">
        <v>412</v>
      </c>
      <c r="B66" s="23" t="s">
        <v>413</v>
      </c>
      <c r="C66" s="23" t="s">
        <v>414</v>
      </c>
      <c r="D66" s="23" t="s">
        <v>317</v>
      </c>
      <c r="E66" s="23" t="s">
        <v>415</v>
      </c>
      <c r="F66" s="23" t="s">
        <v>132</v>
      </c>
      <c r="G66" s="23" t="s">
        <v>319</v>
      </c>
      <c r="H66" s="23" t="s">
        <v>320</v>
      </c>
      <c r="I66" s="23">
        <v>13572271843</v>
      </c>
      <c r="J66" s="23">
        <v>30</v>
      </c>
      <c r="K66" s="23">
        <v>30</v>
      </c>
      <c r="L66" s="23">
        <v>30</v>
      </c>
      <c r="M66" s="23"/>
      <c r="N66" s="23"/>
      <c r="O66" s="23"/>
      <c r="P66" s="23"/>
      <c r="Q66" s="23"/>
      <c r="R66" s="23"/>
      <c r="S66" s="23"/>
      <c r="T66" s="23"/>
      <c r="U66" s="23"/>
      <c r="V66" s="23"/>
      <c r="W66" s="23"/>
      <c r="X66" s="23" t="s">
        <v>122</v>
      </c>
      <c r="Y66" s="23" t="s">
        <v>104</v>
      </c>
      <c r="Z66" s="23" t="s">
        <v>104</v>
      </c>
      <c r="AA66" s="23" t="s">
        <v>123</v>
      </c>
      <c r="AB66" s="23" t="s">
        <v>104</v>
      </c>
      <c r="AC66" s="23" t="s">
        <v>123</v>
      </c>
      <c r="AD66" s="23">
        <v>40</v>
      </c>
      <c r="AE66" s="23">
        <v>150</v>
      </c>
      <c r="AF66" s="23">
        <v>180</v>
      </c>
      <c r="AG66" s="23" t="s">
        <v>410</v>
      </c>
      <c r="AH66" s="23" t="s">
        <v>416</v>
      </c>
      <c r="AI66" s="32"/>
    </row>
    <row r="67" ht="66" customHeight="1" spans="1:35">
      <c r="A67" s="22" t="s">
        <v>417</v>
      </c>
      <c r="B67" s="23" t="s">
        <v>418</v>
      </c>
      <c r="C67" s="23" t="s">
        <v>419</v>
      </c>
      <c r="D67" s="23" t="s">
        <v>317</v>
      </c>
      <c r="E67" s="23" t="s">
        <v>415</v>
      </c>
      <c r="F67" s="23" t="s">
        <v>132</v>
      </c>
      <c r="G67" s="23" t="s">
        <v>319</v>
      </c>
      <c r="H67" s="23" t="s">
        <v>320</v>
      </c>
      <c r="I67" s="23">
        <v>13572271843</v>
      </c>
      <c r="J67" s="23">
        <v>30</v>
      </c>
      <c r="K67" s="23">
        <v>30</v>
      </c>
      <c r="L67" s="23">
        <v>30</v>
      </c>
      <c r="M67" s="23"/>
      <c r="N67" s="23"/>
      <c r="O67" s="23"/>
      <c r="P67" s="23"/>
      <c r="Q67" s="23"/>
      <c r="R67" s="23"/>
      <c r="S67" s="23"/>
      <c r="T67" s="23"/>
      <c r="U67" s="23"/>
      <c r="V67" s="23"/>
      <c r="W67" s="23"/>
      <c r="X67" s="23" t="s">
        <v>122</v>
      </c>
      <c r="Y67" s="23" t="s">
        <v>104</v>
      </c>
      <c r="Z67" s="23" t="s">
        <v>104</v>
      </c>
      <c r="AA67" s="23" t="s">
        <v>123</v>
      </c>
      <c r="AB67" s="23" t="s">
        <v>104</v>
      </c>
      <c r="AC67" s="23" t="s">
        <v>123</v>
      </c>
      <c r="AD67" s="23">
        <v>30</v>
      </c>
      <c r="AE67" s="23">
        <v>125</v>
      </c>
      <c r="AF67" s="23">
        <v>155</v>
      </c>
      <c r="AG67" s="23" t="s">
        <v>420</v>
      </c>
      <c r="AH67" s="23" t="s">
        <v>421</v>
      </c>
      <c r="AI67" s="32"/>
    </row>
    <row r="68" ht="66" customHeight="1" spans="1:35">
      <c r="A68" s="22" t="s">
        <v>422</v>
      </c>
      <c r="B68" s="23" t="s">
        <v>423</v>
      </c>
      <c r="C68" s="23" t="s">
        <v>424</v>
      </c>
      <c r="D68" s="23" t="s">
        <v>317</v>
      </c>
      <c r="E68" s="23" t="s">
        <v>425</v>
      </c>
      <c r="F68" s="23" t="s">
        <v>132</v>
      </c>
      <c r="G68" s="23" t="s">
        <v>319</v>
      </c>
      <c r="H68" s="23" t="s">
        <v>320</v>
      </c>
      <c r="I68" s="23">
        <v>13572271843</v>
      </c>
      <c r="J68" s="23">
        <v>20</v>
      </c>
      <c r="K68" s="23">
        <v>20</v>
      </c>
      <c r="L68" s="23">
        <v>20</v>
      </c>
      <c r="M68" s="23"/>
      <c r="N68" s="23"/>
      <c r="O68" s="23"/>
      <c r="P68" s="23"/>
      <c r="Q68" s="23"/>
      <c r="R68" s="23"/>
      <c r="S68" s="23"/>
      <c r="T68" s="23"/>
      <c r="U68" s="23"/>
      <c r="V68" s="23"/>
      <c r="W68" s="23"/>
      <c r="X68" s="23" t="s">
        <v>122</v>
      </c>
      <c r="Y68" s="23" t="s">
        <v>104</v>
      </c>
      <c r="Z68" s="23" t="s">
        <v>104</v>
      </c>
      <c r="AA68" s="23" t="s">
        <v>123</v>
      </c>
      <c r="AB68" s="23" t="s">
        <v>104</v>
      </c>
      <c r="AC68" s="23" t="s">
        <v>123</v>
      </c>
      <c r="AD68" s="23">
        <v>60</v>
      </c>
      <c r="AE68" s="23">
        <v>230</v>
      </c>
      <c r="AF68" s="23">
        <v>314</v>
      </c>
      <c r="AG68" s="23" t="s">
        <v>426</v>
      </c>
      <c r="AH68" s="23" t="s">
        <v>427</v>
      </c>
      <c r="AI68" s="32"/>
    </row>
    <row r="69" ht="66" customHeight="1" spans="1:35">
      <c r="A69" s="22" t="s">
        <v>428</v>
      </c>
      <c r="B69" s="23" t="s">
        <v>429</v>
      </c>
      <c r="C69" s="23" t="s">
        <v>430</v>
      </c>
      <c r="D69" s="23" t="s">
        <v>317</v>
      </c>
      <c r="E69" s="23" t="s">
        <v>425</v>
      </c>
      <c r="F69" s="23" t="s">
        <v>132</v>
      </c>
      <c r="G69" s="23" t="s">
        <v>319</v>
      </c>
      <c r="H69" s="23" t="s">
        <v>320</v>
      </c>
      <c r="I69" s="23">
        <v>13572271843</v>
      </c>
      <c r="J69" s="23">
        <v>5</v>
      </c>
      <c r="K69" s="23">
        <v>5</v>
      </c>
      <c r="L69" s="23">
        <v>5</v>
      </c>
      <c r="M69" s="23"/>
      <c r="N69" s="23"/>
      <c r="O69" s="23"/>
      <c r="P69" s="23"/>
      <c r="Q69" s="23"/>
      <c r="R69" s="23"/>
      <c r="S69" s="23"/>
      <c r="T69" s="23"/>
      <c r="U69" s="23"/>
      <c r="V69" s="23"/>
      <c r="W69" s="23"/>
      <c r="X69" s="23" t="s">
        <v>122</v>
      </c>
      <c r="Y69" s="23" t="s">
        <v>104</v>
      </c>
      <c r="Z69" s="23" t="s">
        <v>104</v>
      </c>
      <c r="AA69" s="23" t="s">
        <v>123</v>
      </c>
      <c r="AB69" s="23" t="s">
        <v>104</v>
      </c>
      <c r="AC69" s="23" t="s">
        <v>123</v>
      </c>
      <c r="AD69" s="23">
        <v>60</v>
      </c>
      <c r="AE69" s="23">
        <v>230</v>
      </c>
      <c r="AF69" s="23">
        <v>314</v>
      </c>
      <c r="AG69" s="23" t="s">
        <v>431</v>
      </c>
      <c r="AH69" s="23" t="s">
        <v>432</v>
      </c>
      <c r="AI69" s="32"/>
    </row>
    <row r="70" ht="66" customHeight="1" spans="1:35">
      <c r="A70" s="22" t="s">
        <v>433</v>
      </c>
      <c r="B70" s="23" t="s">
        <v>434</v>
      </c>
      <c r="C70" s="23" t="s">
        <v>435</v>
      </c>
      <c r="D70" s="23" t="s">
        <v>317</v>
      </c>
      <c r="E70" s="23" t="s">
        <v>436</v>
      </c>
      <c r="F70" s="23" t="s">
        <v>132</v>
      </c>
      <c r="G70" s="23" t="s">
        <v>319</v>
      </c>
      <c r="H70" s="23" t="s">
        <v>320</v>
      </c>
      <c r="I70" s="23">
        <v>13572271843</v>
      </c>
      <c r="J70" s="23">
        <v>20</v>
      </c>
      <c r="K70" s="23">
        <v>20</v>
      </c>
      <c r="L70" s="23">
        <v>20</v>
      </c>
      <c r="M70" s="23"/>
      <c r="N70" s="23"/>
      <c r="O70" s="23"/>
      <c r="P70" s="23"/>
      <c r="Q70" s="23"/>
      <c r="R70" s="23"/>
      <c r="S70" s="23"/>
      <c r="T70" s="23"/>
      <c r="U70" s="23"/>
      <c r="V70" s="23"/>
      <c r="W70" s="23"/>
      <c r="X70" s="23" t="s">
        <v>122</v>
      </c>
      <c r="Y70" s="23" t="s">
        <v>104</v>
      </c>
      <c r="Z70" s="23" t="s">
        <v>104</v>
      </c>
      <c r="AA70" s="23" t="s">
        <v>123</v>
      </c>
      <c r="AB70" s="23" t="s">
        <v>104</v>
      </c>
      <c r="AC70" s="23" t="s">
        <v>123</v>
      </c>
      <c r="AD70" s="23">
        <v>45</v>
      </c>
      <c r="AE70" s="23">
        <v>180</v>
      </c>
      <c r="AF70" s="23">
        <v>220</v>
      </c>
      <c r="AG70" s="23" t="s">
        <v>410</v>
      </c>
      <c r="AH70" s="23" t="s">
        <v>437</v>
      </c>
      <c r="AI70" s="32"/>
    </row>
    <row r="71" ht="66" customHeight="1" spans="1:35">
      <c r="A71" s="22" t="s">
        <v>438</v>
      </c>
      <c r="B71" s="23" t="s">
        <v>439</v>
      </c>
      <c r="C71" s="23" t="s">
        <v>440</v>
      </c>
      <c r="D71" s="23" t="s">
        <v>317</v>
      </c>
      <c r="E71" s="23" t="s">
        <v>441</v>
      </c>
      <c r="F71" s="23" t="s">
        <v>132</v>
      </c>
      <c r="G71" s="23" t="s">
        <v>319</v>
      </c>
      <c r="H71" s="23" t="s">
        <v>320</v>
      </c>
      <c r="I71" s="23">
        <v>13572271843</v>
      </c>
      <c r="J71" s="23">
        <v>30</v>
      </c>
      <c r="K71" s="23">
        <v>30</v>
      </c>
      <c r="L71" s="23">
        <v>30</v>
      </c>
      <c r="M71" s="23"/>
      <c r="N71" s="23"/>
      <c r="O71" s="23"/>
      <c r="P71" s="23"/>
      <c r="Q71" s="23"/>
      <c r="R71" s="23"/>
      <c r="S71" s="23"/>
      <c r="T71" s="23"/>
      <c r="U71" s="23"/>
      <c r="V71" s="23"/>
      <c r="W71" s="23"/>
      <c r="X71" s="23" t="s">
        <v>122</v>
      </c>
      <c r="Y71" s="23" t="s">
        <v>104</v>
      </c>
      <c r="Z71" s="23" t="s">
        <v>104</v>
      </c>
      <c r="AA71" s="23" t="s">
        <v>123</v>
      </c>
      <c r="AB71" s="23" t="s">
        <v>104</v>
      </c>
      <c r="AC71" s="23" t="s">
        <v>123</v>
      </c>
      <c r="AD71" s="23">
        <v>120</v>
      </c>
      <c r="AE71" s="23">
        <v>430</v>
      </c>
      <c r="AF71" s="23">
        <v>460</v>
      </c>
      <c r="AG71" s="23" t="s">
        <v>355</v>
      </c>
      <c r="AH71" s="23" t="s">
        <v>442</v>
      </c>
      <c r="AI71" s="32"/>
    </row>
    <row r="72" ht="66" customHeight="1" spans="1:35">
      <c r="A72" s="22" t="s">
        <v>443</v>
      </c>
      <c r="B72" s="23" t="s">
        <v>444</v>
      </c>
      <c r="C72" s="23" t="s">
        <v>445</v>
      </c>
      <c r="D72" s="23" t="s">
        <v>317</v>
      </c>
      <c r="E72" s="23" t="s">
        <v>441</v>
      </c>
      <c r="F72" s="23" t="s">
        <v>132</v>
      </c>
      <c r="G72" s="23" t="s">
        <v>319</v>
      </c>
      <c r="H72" s="23" t="s">
        <v>320</v>
      </c>
      <c r="I72" s="23">
        <v>13572271843</v>
      </c>
      <c r="J72" s="23">
        <v>5</v>
      </c>
      <c r="K72" s="23">
        <v>5</v>
      </c>
      <c r="L72" s="23">
        <v>5</v>
      </c>
      <c r="M72" s="23"/>
      <c r="N72" s="23"/>
      <c r="O72" s="23"/>
      <c r="P72" s="23"/>
      <c r="Q72" s="23"/>
      <c r="R72" s="23"/>
      <c r="S72" s="23"/>
      <c r="T72" s="23"/>
      <c r="U72" s="23"/>
      <c r="V72" s="23"/>
      <c r="W72" s="23"/>
      <c r="X72" s="23" t="s">
        <v>122</v>
      </c>
      <c r="Y72" s="23" t="s">
        <v>104</v>
      </c>
      <c r="Z72" s="23" t="s">
        <v>104</v>
      </c>
      <c r="AA72" s="23" t="s">
        <v>123</v>
      </c>
      <c r="AB72" s="23" t="s">
        <v>104</v>
      </c>
      <c r="AC72" s="23" t="s">
        <v>123</v>
      </c>
      <c r="AD72" s="23">
        <v>120</v>
      </c>
      <c r="AE72" s="23">
        <v>430</v>
      </c>
      <c r="AF72" s="23">
        <v>450</v>
      </c>
      <c r="AG72" s="23" t="s">
        <v>321</v>
      </c>
      <c r="AH72" s="23" t="s">
        <v>442</v>
      </c>
      <c r="AI72" s="32"/>
    </row>
    <row r="73" ht="66" customHeight="1" spans="1:35">
      <c r="A73" s="22" t="s">
        <v>446</v>
      </c>
      <c r="B73" s="23" t="s">
        <v>447</v>
      </c>
      <c r="C73" s="23" t="s">
        <v>448</v>
      </c>
      <c r="D73" s="23" t="s">
        <v>317</v>
      </c>
      <c r="E73" s="23" t="s">
        <v>449</v>
      </c>
      <c r="F73" s="23" t="s">
        <v>132</v>
      </c>
      <c r="G73" s="23" t="s">
        <v>319</v>
      </c>
      <c r="H73" s="23" t="s">
        <v>320</v>
      </c>
      <c r="I73" s="23">
        <v>13572271843</v>
      </c>
      <c r="J73" s="23">
        <v>10</v>
      </c>
      <c r="K73" s="23">
        <v>10</v>
      </c>
      <c r="L73" s="23">
        <v>10</v>
      </c>
      <c r="M73" s="23"/>
      <c r="N73" s="23"/>
      <c r="O73" s="23"/>
      <c r="P73" s="23"/>
      <c r="Q73" s="23"/>
      <c r="R73" s="23"/>
      <c r="S73" s="23"/>
      <c r="T73" s="23"/>
      <c r="U73" s="23"/>
      <c r="V73" s="23"/>
      <c r="W73" s="23"/>
      <c r="X73" s="23" t="s">
        <v>122</v>
      </c>
      <c r="Y73" s="23" t="s">
        <v>104</v>
      </c>
      <c r="Z73" s="23" t="s">
        <v>104</v>
      </c>
      <c r="AA73" s="23" t="s">
        <v>123</v>
      </c>
      <c r="AB73" s="23" t="s">
        <v>104</v>
      </c>
      <c r="AC73" s="23" t="s">
        <v>123</v>
      </c>
      <c r="AD73" s="23">
        <v>40</v>
      </c>
      <c r="AE73" s="23">
        <v>120</v>
      </c>
      <c r="AF73" s="23">
        <v>120</v>
      </c>
      <c r="AG73" s="23" t="s">
        <v>431</v>
      </c>
      <c r="AH73" s="23" t="s">
        <v>450</v>
      </c>
      <c r="AI73" s="32"/>
    </row>
    <row r="74" ht="66" customHeight="1" spans="1:35">
      <c r="A74" s="22" t="s">
        <v>451</v>
      </c>
      <c r="B74" s="23" t="s">
        <v>452</v>
      </c>
      <c r="C74" s="23" t="s">
        <v>453</v>
      </c>
      <c r="D74" s="23" t="s">
        <v>317</v>
      </c>
      <c r="E74" s="23" t="s">
        <v>449</v>
      </c>
      <c r="F74" s="23" t="s">
        <v>132</v>
      </c>
      <c r="G74" s="23" t="s">
        <v>319</v>
      </c>
      <c r="H74" s="23" t="s">
        <v>320</v>
      </c>
      <c r="I74" s="23">
        <v>13572271843</v>
      </c>
      <c r="J74" s="23">
        <v>5</v>
      </c>
      <c r="K74" s="23">
        <v>5</v>
      </c>
      <c r="L74" s="23">
        <v>5</v>
      </c>
      <c r="M74" s="23"/>
      <c r="N74" s="23"/>
      <c r="O74" s="23"/>
      <c r="P74" s="23"/>
      <c r="Q74" s="23"/>
      <c r="R74" s="23"/>
      <c r="S74" s="23"/>
      <c r="T74" s="23"/>
      <c r="U74" s="23"/>
      <c r="V74" s="23"/>
      <c r="W74" s="23"/>
      <c r="X74" s="23" t="s">
        <v>122</v>
      </c>
      <c r="Y74" s="23" t="s">
        <v>104</v>
      </c>
      <c r="Z74" s="23" t="s">
        <v>104</v>
      </c>
      <c r="AA74" s="23" t="s">
        <v>123</v>
      </c>
      <c r="AB74" s="23" t="s">
        <v>104</v>
      </c>
      <c r="AC74" s="23" t="s">
        <v>123</v>
      </c>
      <c r="AD74" s="23">
        <v>25</v>
      </c>
      <c r="AE74" s="23">
        <v>80</v>
      </c>
      <c r="AF74" s="23">
        <v>140</v>
      </c>
      <c r="AG74" s="23" t="s">
        <v>454</v>
      </c>
      <c r="AH74" s="23" t="s">
        <v>455</v>
      </c>
      <c r="AI74" s="32"/>
    </row>
    <row r="75" ht="66" customHeight="1" spans="1:35">
      <c r="A75" s="22" t="s">
        <v>456</v>
      </c>
      <c r="B75" s="23" t="s">
        <v>457</v>
      </c>
      <c r="C75" s="23" t="s">
        <v>458</v>
      </c>
      <c r="D75" s="23" t="s">
        <v>317</v>
      </c>
      <c r="E75" s="23" t="s">
        <v>348</v>
      </c>
      <c r="F75" s="23" t="s">
        <v>132</v>
      </c>
      <c r="G75" s="23" t="s">
        <v>319</v>
      </c>
      <c r="H75" s="23" t="s">
        <v>320</v>
      </c>
      <c r="I75" s="23">
        <v>13572271843</v>
      </c>
      <c r="J75" s="23">
        <v>40</v>
      </c>
      <c r="K75" s="23">
        <v>40</v>
      </c>
      <c r="L75" s="23">
        <v>40</v>
      </c>
      <c r="M75" s="23"/>
      <c r="N75" s="23"/>
      <c r="O75" s="23"/>
      <c r="P75" s="23"/>
      <c r="Q75" s="23"/>
      <c r="R75" s="23"/>
      <c r="S75" s="23"/>
      <c r="T75" s="23"/>
      <c r="U75" s="23"/>
      <c r="V75" s="23"/>
      <c r="W75" s="23"/>
      <c r="X75" s="23" t="s">
        <v>122</v>
      </c>
      <c r="Y75" s="23" t="s">
        <v>104</v>
      </c>
      <c r="Z75" s="23" t="s">
        <v>104</v>
      </c>
      <c r="AA75" s="23" t="s">
        <v>123</v>
      </c>
      <c r="AB75" s="23" t="s">
        <v>104</v>
      </c>
      <c r="AC75" s="23" t="s">
        <v>123</v>
      </c>
      <c r="AD75" s="23">
        <v>35</v>
      </c>
      <c r="AE75" s="23">
        <v>130</v>
      </c>
      <c r="AF75" s="23">
        <v>220</v>
      </c>
      <c r="AG75" s="23" t="s">
        <v>459</v>
      </c>
      <c r="AH75" s="23" t="s">
        <v>460</v>
      </c>
      <c r="AI75" s="32"/>
    </row>
    <row r="76" ht="66" customHeight="1" spans="1:35">
      <c r="A76" s="22" t="s">
        <v>461</v>
      </c>
      <c r="B76" s="23" t="s">
        <v>462</v>
      </c>
      <c r="C76" s="23" t="s">
        <v>463</v>
      </c>
      <c r="D76" s="23" t="s">
        <v>464</v>
      </c>
      <c r="E76" s="23" t="s">
        <v>465</v>
      </c>
      <c r="F76" s="23" t="s">
        <v>132</v>
      </c>
      <c r="G76" s="23" t="s">
        <v>466</v>
      </c>
      <c r="H76" s="23" t="s">
        <v>467</v>
      </c>
      <c r="I76" s="23">
        <v>18992524567</v>
      </c>
      <c r="J76" s="23">
        <v>40</v>
      </c>
      <c r="K76" s="23">
        <v>40</v>
      </c>
      <c r="L76" s="23">
        <v>40</v>
      </c>
      <c r="M76" s="23"/>
      <c r="N76" s="23"/>
      <c r="O76" s="23"/>
      <c r="P76" s="23"/>
      <c r="Q76" s="23"/>
      <c r="R76" s="23"/>
      <c r="S76" s="23"/>
      <c r="T76" s="23"/>
      <c r="U76" s="23"/>
      <c r="V76" s="23"/>
      <c r="W76" s="23"/>
      <c r="X76" s="23" t="s">
        <v>122</v>
      </c>
      <c r="Y76" s="23" t="s">
        <v>104</v>
      </c>
      <c r="Z76" s="23" t="s">
        <v>104</v>
      </c>
      <c r="AA76" s="23" t="s">
        <v>123</v>
      </c>
      <c r="AB76" s="23" t="s">
        <v>104</v>
      </c>
      <c r="AC76" s="23" t="s">
        <v>123</v>
      </c>
      <c r="AD76" s="23" t="s">
        <v>468</v>
      </c>
      <c r="AE76" s="23" t="s">
        <v>469</v>
      </c>
      <c r="AF76" s="23">
        <v>698</v>
      </c>
      <c r="AG76" s="23" t="s">
        <v>360</v>
      </c>
      <c r="AH76" s="23" t="s">
        <v>470</v>
      </c>
      <c r="AI76" s="32"/>
    </row>
    <row r="77" ht="66" customHeight="1" spans="1:35">
      <c r="A77" s="22" t="s">
        <v>471</v>
      </c>
      <c r="B77" s="23" t="s">
        <v>472</v>
      </c>
      <c r="C77" s="23" t="s">
        <v>473</v>
      </c>
      <c r="D77" s="23" t="s">
        <v>464</v>
      </c>
      <c r="E77" s="23" t="s">
        <v>474</v>
      </c>
      <c r="F77" s="23" t="s">
        <v>132</v>
      </c>
      <c r="G77" s="23" t="s">
        <v>466</v>
      </c>
      <c r="H77" s="23" t="s">
        <v>467</v>
      </c>
      <c r="I77" s="23">
        <v>18992524567</v>
      </c>
      <c r="J77" s="23">
        <v>50</v>
      </c>
      <c r="K77" s="23">
        <v>50</v>
      </c>
      <c r="L77" s="23">
        <v>50</v>
      </c>
      <c r="M77" s="23"/>
      <c r="N77" s="23"/>
      <c r="O77" s="23"/>
      <c r="P77" s="23"/>
      <c r="Q77" s="23"/>
      <c r="R77" s="23"/>
      <c r="S77" s="23"/>
      <c r="T77" s="23"/>
      <c r="U77" s="23"/>
      <c r="V77" s="23"/>
      <c r="W77" s="23"/>
      <c r="X77" s="23" t="s">
        <v>122</v>
      </c>
      <c r="Y77" s="23" t="s">
        <v>104</v>
      </c>
      <c r="Z77" s="23" t="s">
        <v>104</v>
      </c>
      <c r="AA77" s="23" t="s">
        <v>123</v>
      </c>
      <c r="AB77" s="23" t="s">
        <v>104</v>
      </c>
      <c r="AC77" s="23" t="s">
        <v>123</v>
      </c>
      <c r="AD77" s="23">
        <v>135</v>
      </c>
      <c r="AE77" s="23">
        <v>272</v>
      </c>
      <c r="AF77" s="23">
        <v>272</v>
      </c>
      <c r="AG77" s="23" t="s">
        <v>360</v>
      </c>
      <c r="AH77" s="23" t="s">
        <v>475</v>
      </c>
      <c r="AI77" s="32"/>
    </row>
    <row r="78" ht="66" customHeight="1" spans="1:35">
      <c r="A78" s="22" t="s">
        <v>476</v>
      </c>
      <c r="B78" s="23" t="s">
        <v>477</v>
      </c>
      <c r="C78" s="23" t="s">
        <v>478</v>
      </c>
      <c r="D78" s="23" t="s">
        <v>464</v>
      </c>
      <c r="E78" s="23" t="s">
        <v>479</v>
      </c>
      <c r="F78" s="23" t="s">
        <v>132</v>
      </c>
      <c r="G78" s="23" t="s">
        <v>466</v>
      </c>
      <c r="H78" s="23" t="s">
        <v>467</v>
      </c>
      <c r="I78" s="23">
        <v>18992524567</v>
      </c>
      <c r="J78" s="23">
        <v>100</v>
      </c>
      <c r="K78" s="23">
        <v>100</v>
      </c>
      <c r="L78" s="23">
        <v>100</v>
      </c>
      <c r="M78" s="23"/>
      <c r="N78" s="23"/>
      <c r="O78" s="23"/>
      <c r="P78" s="23"/>
      <c r="Q78" s="23"/>
      <c r="R78" s="23"/>
      <c r="S78" s="23"/>
      <c r="T78" s="23"/>
      <c r="U78" s="23"/>
      <c r="V78" s="23"/>
      <c r="W78" s="23"/>
      <c r="X78" s="23" t="s">
        <v>122</v>
      </c>
      <c r="Y78" s="23" t="s">
        <v>104</v>
      </c>
      <c r="Z78" s="23" t="s">
        <v>104</v>
      </c>
      <c r="AA78" s="23" t="s">
        <v>123</v>
      </c>
      <c r="AB78" s="23" t="s">
        <v>104</v>
      </c>
      <c r="AC78" s="23" t="s">
        <v>123</v>
      </c>
      <c r="AD78" s="23">
        <v>156</v>
      </c>
      <c r="AE78" s="23">
        <v>435</v>
      </c>
      <c r="AF78" s="23">
        <v>580</v>
      </c>
      <c r="AG78" s="23" t="s">
        <v>360</v>
      </c>
      <c r="AH78" s="23" t="s">
        <v>480</v>
      </c>
      <c r="AI78" s="32"/>
    </row>
    <row r="79" ht="71.25" spans="1:35">
      <c r="A79" s="22" t="s">
        <v>481</v>
      </c>
      <c r="B79" s="23" t="s">
        <v>482</v>
      </c>
      <c r="C79" s="23" t="s">
        <v>483</v>
      </c>
      <c r="D79" s="23" t="s">
        <v>464</v>
      </c>
      <c r="E79" s="23" t="s">
        <v>484</v>
      </c>
      <c r="F79" s="23" t="s">
        <v>132</v>
      </c>
      <c r="G79" s="23" t="s">
        <v>466</v>
      </c>
      <c r="H79" s="23" t="s">
        <v>467</v>
      </c>
      <c r="I79" s="23">
        <v>18992524567</v>
      </c>
      <c r="J79" s="23">
        <v>60</v>
      </c>
      <c r="K79" s="23">
        <v>60</v>
      </c>
      <c r="L79" s="23">
        <v>60</v>
      </c>
      <c r="M79" s="23"/>
      <c r="N79" s="23"/>
      <c r="O79" s="23"/>
      <c r="P79" s="23"/>
      <c r="Q79" s="23"/>
      <c r="R79" s="23"/>
      <c r="S79" s="23"/>
      <c r="T79" s="23"/>
      <c r="U79" s="23"/>
      <c r="V79" s="23"/>
      <c r="W79" s="23"/>
      <c r="X79" s="23" t="s">
        <v>122</v>
      </c>
      <c r="Y79" s="23" t="s">
        <v>104</v>
      </c>
      <c r="Z79" s="23" t="s">
        <v>104</v>
      </c>
      <c r="AA79" s="23" t="s">
        <v>123</v>
      </c>
      <c r="AB79" s="23" t="s">
        <v>104</v>
      </c>
      <c r="AC79" s="23" t="s">
        <v>123</v>
      </c>
      <c r="AD79" s="23">
        <v>157</v>
      </c>
      <c r="AE79" s="23">
        <v>453</v>
      </c>
      <c r="AF79" s="23">
        <v>956</v>
      </c>
      <c r="AG79" s="23" t="s">
        <v>360</v>
      </c>
      <c r="AH79" s="23" t="s">
        <v>485</v>
      </c>
      <c r="AI79" s="32"/>
    </row>
    <row r="80" ht="85.5" spans="1:35">
      <c r="A80" s="22" t="s">
        <v>486</v>
      </c>
      <c r="B80" s="23" t="s">
        <v>487</v>
      </c>
      <c r="C80" s="23" t="s">
        <v>488</v>
      </c>
      <c r="D80" s="23" t="s">
        <v>464</v>
      </c>
      <c r="E80" s="23" t="s">
        <v>489</v>
      </c>
      <c r="F80" s="23" t="s">
        <v>132</v>
      </c>
      <c r="G80" s="23" t="s">
        <v>466</v>
      </c>
      <c r="H80" s="23" t="s">
        <v>467</v>
      </c>
      <c r="I80" s="23">
        <v>18992524567</v>
      </c>
      <c r="J80" s="23">
        <v>100</v>
      </c>
      <c r="K80" s="23">
        <v>100</v>
      </c>
      <c r="L80" s="23">
        <v>100</v>
      </c>
      <c r="M80" s="23"/>
      <c r="N80" s="23"/>
      <c r="O80" s="23"/>
      <c r="P80" s="23"/>
      <c r="Q80" s="23"/>
      <c r="R80" s="23"/>
      <c r="S80" s="23"/>
      <c r="T80" s="23"/>
      <c r="U80" s="23"/>
      <c r="V80" s="23"/>
      <c r="W80" s="23"/>
      <c r="X80" s="23" t="s">
        <v>122</v>
      </c>
      <c r="Y80" s="23" t="s">
        <v>104</v>
      </c>
      <c r="Z80" s="23" t="s">
        <v>104</v>
      </c>
      <c r="AA80" s="23" t="s">
        <v>123</v>
      </c>
      <c r="AB80" s="23" t="s">
        <v>104</v>
      </c>
      <c r="AC80" s="23" t="s">
        <v>123</v>
      </c>
      <c r="AD80" s="23" t="s">
        <v>243</v>
      </c>
      <c r="AE80" s="23" t="s">
        <v>490</v>
      </c>
      <c r="AF80" s="23">
        <v>320</v>
      </c>
      <c r="AG80" s="23" t="s">
        <v>360</v>
      </c>
      <c r="AH80" s="23" t="s">
        <v>491</v>
      </c>
      <c r="AI80" s="32"/>
    </row>
    <row r="81" ht="57" spans="1:35">
      <c r="A81" s="22" t="s">
        <v>492</v>
      </c>
      <c r="B81" s="23" t="s">
        <v>493</v>
      </c>
      <c r="C81" s="23" t="s">
        <v>494</v>
      </c>
      <c r="D81" s="23" t="s">
        <v>464</v>
      </c>
      <c r="E81" s="23" t="s">
        <v>495</v>
      </c>
      <c r="F81" s="23" t="s">
        <v>132</v>
      </c>
      <c r="G81" s="23" t="s">
        <v>466</v>
      </c>
      <c r="H81" s="23" t="s">
        <v>467</v>
      </c>
      <c r="I81" s="23">
        <v>18992524567</v>
      </c>
      <c r="J81" s="23">
        <v>80</v>
      </c>
      <c r="K81" s="23">
        <v>80</v>
      </c>
      <c r="L81" s="23">
        <v>80</v>
      </c>
      <c r="M81" s="23"/>
      <c r="N81" s="23"/>
      <c r="O81" s="23"/>
      <c r="P81" s="23"/>
      <c r="Q81" s="23"/>
      <c r="R81" s="23"/>
      <c r="S81" s="23"/>
      <c r="T81" s="23"/>
      <c r="U81" s="23"/>
      <c r="V81" s="23"/>
      <c r="W81" s="23"/>
      <c r="X81" s="23" t="s">
        <v>122</v>
      </c>
      <c r="Y81" s="23" t="s">
        <v>104</v>
      </c>
      <c r="Z81" s="23" t="s">
        <v>104</v>
      </c>
      <c r="AA81" s="23" t="s">
        <v>123</v>
      </c>
      <c r="AB81" s="23" t="s">
        <v>104</v>
      </c>
      <c r="AC81" s="23" t="s">
        <v>123</v>
      </c>
      <c r="AD81" s="23">
        <v>120</v>
      </c>
      <c r="AE81" s="23">
        <v>362</v>
      </c>
      <c r="AF81" s="23">
        <v>926</v>
      </c>
      <c r="AG81" s="23" t="s">
        <v>360</v>
      </c>
      <c r="AH81" s="23" t="s">
        <v>496</v>
      </c>
      <c r="AI81" s="32"/>
    </row>
    <row r="82" ht="71.25" spans="1:35">
      <c r="A82" s="22" t="s">
        <v>490</v>
      </c>
      <c r="B82" s="23" t="s">
        <v>497</v>
      </c>
      <c r="C82" s="23" t="s">
        <v>498</v>
      </c>
      <c r="D82" s="23" t="s">
        <v>464</v>
      </c>
      <c r="E82" s="23" t="s">
        <v>495</v>
      </c>
      <c r="F82" s="23" t="s">
        <v>132</v>
      </c>
      <c r="G82" s="23" t="s">
        <v>466</v>
      </c>
      <c r="H82" s="23" t="s">
        <v>467</v>
      </c>
      <c r="I82" s="23">
        <v>18992524567</v>
      </c>
      <c r="J82" s="23">
        <v>20</v>
      </c>
      <c r="K82" s="23">
        <v>20</v>
      </c>
      <c r="L82" s="23">
        <v>20</v>
      </c>
      <c r="M82" s="23"/>
      <c r="N82" s="23"/>
      <c r="O82" s="23"/>
      <c r="P82" s="23"/>
      <c r="Q82" s="23"/>
      <c r="R82" s="23"/>
      <c r="S82" s="23"/>
      <c r="T82" s="23"/>
      <c r="U82" s="23"/>
      <c r="V82" s="23"/>
      <c r="W82" s="23"/>
      <c r="X82" s="23" t="s">
        <v>122</v>
      </c>
      <c r="Y82" s="23" t="s">
        <v>104</v>
      </c>
      <c r="Z82" s="23" t="s">
        <v>104</v>
      </c>
      <c r="AA82" s="23" t="s">
        <v>123</v>
      </c>
      <c r="AB82" s="23" t="s">
        <v>104</v>
      </c>
      <c r="AC82" s="23" t="s">
        <v>123</v>
      </c>
      <c r="AD82" s="23">
        <v>120</v>
      </c>
      <c r="AE82" s="23">
        <v>362</v>
      </c>
      <c r="AF82" s="23">
        <v>926</v>
      </c>
      <c r="AG82" s="23" t="s">
        <v>360</v>
      </c>
      <c r="AH82" s="23" t="s">
        <v>499</v>
      </c>
      <c r="AI82" s="32"/>
    </row>
    <row r="83" ht="57" spans="1:35">
      <c r="A83" s="22" t="s">
        <v>500</v>
      </c>
      <c r="B83" s="23" t="s">
        <v>501</v>
      </c>
      <c r="C83" s="23" t="s">
        <v>502</v>
      </c>
      <c r="D83" s="23" t="s">
        <v>464</v>
      </c>
      <c r="E83" s="23" t="s">
        <v>479</v>
      </c>
      <c r="F83" s="23" t="s">
        <v>132</v>
      </c>
      <c r="G83" s="23" t="s">
        <v>466</v>
      </c>
      <c r="H83" s="23" t="s">
        <v>467</v>
      </c>
      <c r="I83" s="23">
        <v>18992524567</v>
      </c>
      <c r="J83" s="23">
        <v>75</v>
      </c>
      <c r="K83" s="23">
        <v>75</v>
      </c>
      <c r="L83" s="23">
        <v>75</v>
      </c>
      <c r="M83" s="23"/>
      <c r="N83" s="23"/>
      <c r="O83" s="23"/>
      <c r="P83" s="23"/>
      <c r="Q83" s="23"/>
      <c r="R83" s="23"/>
      <c r="S83" s="23"/>
      <c r="T83" s="23"/>
      <c r="U83" s="23"/>
      <c r="V83" s="23"/>
      <c r="W83" s="23"/>
      <c r="X83" s="23" t="s">
        <v>122</v>
      </c>
      <c r="Y83" s="23" t="s">
        <v>104</v>
      </c>
      <c r="Z83" s="23" t="s">
        <v>104</v>
      </c>
      <c r="AA83" s="23" t="s">
        <v>123</v>
      </c>
      <c r="AB83" s="23" t="s">
        <v>104</v>
      </c>
      <c r="AC83" s="23" t="s">
        <v>123</v>
      </c>
      <c r="AD83" s="23">
        <v>156</v>
      </c>
      <c r="AE83" s="23">
        <v>435</v>
      </c>
      <c r="AF83" s="23">
        <v>580</v>
      </c>
      <c r="AG83" s="23" t="s">
        <v>503</v>
      </c>
      <c r="AH83" s="23" t="s">
        <v>480</v>
      </c>
      <c r="AI83" s="32"/>
    </row>
    <row r="84" ht="85.5" spans="1:35">
      <c r="A84" s="22" t="s">
        <v>504</v>
      </c>
      <c r="B84" s="23" t="s">
        <v>505</v>
      </c>
      <c r="C84" s="23" t="s">
        <v>506</v>
      </c>
      <c r="D84" s="23" t="s">
        <v>464</v>
      </c>
      <c r="E84" s="23" t="s">
        <v>465</v>
      </c>
      <c r="F84" s="23" t="s">
        <v>132</v>
      </c>
      <c r="G84" s="23" t="s">
        <v>466</v>
      </c>
      <c r="H84" s="23" t="s">
        <v>467</v>
      </c>
      <c r="I84" s="23">
        <v>18992524567</v>
      </c>
      <c r="J84" s="23">
        <v>60</v>
      </c>
      <c r="K84" s="23">
        <v>60</v>
      </c>
      <c r="L84" s="23">
        <v>60</v>
      </c>
      <c r="M84" s="23"/>
      <c r="N84" s="23"/>
      <c r="O84" s="23"/>
      <c r="P84" s="23"/>
      <c r="Q84" s="23"/>
      <c r="R84" s="23"/>
      <c r="S84" s="23"/>
      <c r="T84" s="23"/>
      <c r="U84" s="23"/>
      <c r="V84" s="23"/>
      <c r="W84" s="23"/>
      <c r="X84" s="23" t="s">
        <v>122</v>
      </c>
      <c r="Y84" s="23" t="s">
        <v>104</v>
      </c>
      <c r="Z84" s="23" t="s">
        <v>104</v>
      </c>
      <c r="AA84" s="23" t="s">
        <v>123</v>
      </c>
      <c r="AB84" s="23" t="s">
        <v>104</v>
      </c>
      <c r="AC84" s="23" t="s">
        <v>123</v>
      </c>
      <c r="AD84" s="23">
        <v>320</v>
      </c>
      <c r="AE84" s="23">
        <v>656</v>
      </c>
      <c r="AF84" s="23">
        <v>656</v>
      </c>
      <c r="AG84" s="23" t="s">
        <v>503</v>
      </c>
      <c r="AH84" s="23" t="s">
        <v>507</v>
      </c>
      <c r="AI84" s="32"/>
    </row>
    <row r="85" ht="85.5" spans="1:35">
      <c r="A85" s="22" t="s">
        <v>508</v>
      </c>
      <c r="B85" s="23" t="s">
        <v>509</v>
      </c>
      <c r="C85" s="23" t="s">
        <v>510</v>
      </c>
      <c r="D85" s="23" t="s">
        <v>464</v>
      </c>
      <c r="E85" s="23" t="s">
        <v>474</v>
      </c>
      <c r="F85" s="23" t="s">
        <v>132</v>
      </c>
      <c r="G85" s="23" t="s">
        <v>466</v>
      </c>
      <c r="H85" s="23" t="s">
        <v>467</v>
      </c>
      <c r="I85" s="23">
        <v>18992524567</v>
      </c>
      <c r="J85" s="23">
        <v>40</v>
      </c>
      <c r="K85" s="23">
        <v>40</v>
      </c>
      <c r="L85" s="23">
        <v>40</v>
      </c>
      <c r="M85" s="23"/>
      <c r="N85" s="23"/>
      <c r="O85" s="23"/>
      <c r="P85" s="23"/>
      <c r="Q85" s="23"/>
      <c r="R85" s="23"/>
      <c r="S85" s="23"/>
      <c r="T85" s="23"/>
      <c r="U85" s="23"/>
      <c r="V85" s="23"/>
      <c r="W85" s="23"/>
      <c r="X85" s="23" t="s">
        <v>122</v>
      </c>
      <c r="Y85" s="23" t="s">
        <v>104</v>
      </c>
      <c r="Z85" s="23" t="s">
        <v>104</v>
      </c>
      <c r="AA85" s="23" t="s">
        <v>123</v>
      </c>
      <c r="AB85" s="23" t="s">
        <v>104</v>
      </c>
      <c r="AC85" s="23" t="s">
        <v>123</v>
      </c>
      <c r="AD85" s="23">
        <v>83</v>
      </c>
      <c r="AE85" s="23">
        <v>248</v>
      </c>
      <c r="AF85" s="23">
        <v>248</v>
      </c>
      <c r="AG85" s="23" t="s">
        <v>503</v>
      </c>
      <c r="AH85" s="23" t="s">
        <v>511</v>
      </c>
      <c r="AI85" s="32" t="s">
        <v>512</v>
      </c>
    </row>
    <row r="86" ht="85.5" spans="1:35">
      <c r="A86" s="22" t="s">
        <v>513</v>
      </c>
      <c r="B86" s="23" t="s">
        <v>514</v>
      </c>
      <c r="C86" s="23" t="s">
        <v>515</v>
      </c>
      <c r="D86" s="23" t="s">
        <v>464</v>
      </c>
      <c r="E86" s="23" t="s">
        <v>474</v>
      </c>
      <c r="F86" s="23" t="s">
        <v>132</v>
      </c>
      <c r="G86" s="23" t="s">
        <v>466</v>
      </c>
      <c r="H86" s="23" t="s">
        <v>467</v>
      </c>
      <c r="I86" s="23">
        <v>18992524567</v>
      </c>
      <c r="J86" s="23">
        <v>50</v>
      </c>
      <c r="K86" s="23">
        <v>50</v>
      </c>
      <c r="L86" s="23">
        <v>50</v>
      </c>
      <c r="M86" s="23"/>
      <c r="N86" s="23"/>
      <c r="O86" s="23"/>
      <c r="P86" s="23"/>
      <c r="Q86" s="23"/>
      <c r="R86" s="23"/>
      <c r="S86" s="23"/>
      <c r="T86" s="23"/>
      <c r="U86" s="23"/>
      <c r="V86" s="23"/>
      <c r="W86" s="23"/>
      <c r="X86" s="23" t="s">
        <v>122</v>
      </c>
      <c r="Y86" s="23" t="s">
        <v>104</v>
      </c>
      <c r="Z86" s="23" t="s">
        <v>104</v>
      </c>
      <c r="AA86" s="23" t="s">
        <v>123</v>
      </c>
      <c r="AB86" s="23" t="s">
        <v>104</v>
      </c>
      <c r="AC86" s="23" t="s">
        <v>123</v>
      </c>
      <c r="AD86" s="23">
        <v>143</v>
      </c>
      <c r="AE86" s="23">
        <v>272</v>
      </c>
      <c r="AF86" s="23">
        <v>272</v>
      </c>
      <c r="AG86" s="23" t="s">
        <v>503</v>
      </c>
      <c r="AH86" s="23" t="s">
        <v>516</v>
      </c>
      <c r="AI86" s="32" t="s">
        <v>512</v>
      </c>
    </row>
    <row r="87" ht="199.5" spans="1:35">
      <c r="A87" s="22" t="s">
        <v>517</v>
      </c>
      <c r="B87" s="23" t="s">
        <v>518</v>
      </c>
      <c r="C87" s="23" t="s">
        <v>519</v>
      </c>
      <c r="D87" s="23" t="s">
        <v>464</v>
      </c>
      <c r="E87" s="23" t="s">
        <v>484</v>
      </c>
      <c r="F87" s="23" t="s">
        <v>132</v>
      </c>
      <c r="G87" s="23" t="s">
        <v>466</v>
      </c>
      <c r="H87" s="23" t="s">
        <v>467</v>
      </c>
      <c r="I87" s="23">
        <v>18992524567</v>
      </c>
      <c r="J87" s="23">
        <v>150</v>
      </c>
      <c r="K87" s="23">
        <v>150</v>
      </c>
      <c r="L87" s="23">
        <v>150</v>
      </c>
      <c r="M87" s="23"/>
      <c r="N87" s="23"/>
      <c r="O87" s="23"/>
      <c r="P87" s="23"/>
      <c r="Q87" s="23"/>
      <c r="R87" s="23"/>
      <c r="S87" s="23"/>
      <c r="T87" s="23"/>
      <c r="U87" s="23"/>
      <c r="V87" s="23"/>
      <c r="W87" s="23"/>
      <c r="X87" s="23" t="s">
        <v>122</v>
      </c>
      <c r="Y87" s="23" t="s">
        <v>104</v>
      </c>
      <c r="Z87" s="23" t="s">
        <v>104</v>
      </c>
      <c r="AA87" s="23" t="s">
        <v>123</v>
      </c>
      <c r="AB87" s="23" t="s">
        <v>104</v>
      </c>
      <c r="AC87" s="23" t="s">
        <v>123</v>
      </c>
      <c r="AD87" s="23">
        <v>157</v>
      </c>
      <c r="AE87" s="23">
        <v>453</v>
      </c>
      <c r="AF87" s="23">
        <v>956</v>
      </c>
      <c r="AG87" s="23" t="s">
        <v>503</v>
      </c>
      <c r="AH87" s="23" t="s">
        <v>520</v>
      </c>
      <c r="AI87" s="32" t="s">
        <v>512</v>
      </c>
    </row>
    <row r="88" ht="71.25" spans="1:35">
      <c r="A88" s="22" t="s">
        <v>521</v>
      </c>
      <c r="B88" s="23" t="s">
        <v>522</v>
      </c>
      <c r="C88" s="23" t="s">
        <v>523</v>
      </c>
      <c r="D88" s="23" t="s">
        <v>464</v>
      </c>
      <c r="E88" s="23" t="s">
        <v>524</v>
      </c>
      <c r="F88" s="23" t="s">
        <v>132</v>
      </c>
      <c r="G88" s="23" t="s">
        <v>466</v>
      </c>
      <c r="H88" s="23" t="s">
        <v>467</v>
      </c>
      <c r="I88" s="23">
        <v>18992524567</v>
      </c>
      <c r="J88" s="23">
        <v>80</v>
      </c>
      <c r="K88" s="23">
        <v>80</v>
      </c>
      <c r="L88" s="23">
        <v>80</v>
      </c>
      <c r="M88" s="23"/>
      <c r="N88" s="23"/>
      <c r="O88" s="23"/>
      <c r="P88" s="23"/>
      <c r="Q88" s="23"/>
      <c r="R88" s="23"/>
      <c r="S88" s="23"/>
      <c r="T88" s="23"/>
      <c r="U88" s="23"/>
      <c r="V88" s="23"/>
      <c r="W88" s="23"/>
      <c r="X88" s="23" t="s">
        <v>122</v>
      </c>
      <c r="Y88" s="23" t="s">
        <v>104</v>
      </c>
      <c r="Z88" s="23" t="s">
        <v>104</v>
      </c>
      <c r="AA88" s="23" t="s">
        <v>123</v>
      </c>
      <c r="AB88" s="23" t="s">
        <v>104</v>
      </c>
      <c r="AC88" s="23" t="s">
        <v>123</v>
      </c>
      <c r="AD88" s="23">
        <v>180</v>
      </c>
      <c r="AE88" s="23">
        <v>365</v>
      </c>
      <c r="AF88" s="23">
        <v>840</v>
      </c>
      <c r="AG88" s="23" t="s">
        <v>503</v>
      </c>
      <c r="AH88" s="23" t="s">
        <v>525</v>
      </c>
      <c r="AI88" s="32"/>
    </row>
    <row r="89" ht="99.75" spans="1:35">
      <c r="A89" s="22" t="s">
        <v>526</v>
      </c>
      <c r="B89" s="23" t="s">
        <v>527</v>
      </c>
      <c r="C89" s="23" t="s">
        <v>528</v>
      </c>
      <c r="D89" s="23" t="s">
        <v>464</v>
      </c>
      <c r="E89" s="23" t="s">
        <v>524</v>
      </c>
      <c r="F89" s="23" t="s">
        <v>132</v>
      </c>
      <c r="G89" s="23" t="s">
        <v>466</v>
      </c>
      <c r="H89" s="23" t="s">
        <v>467</v>
      </c>
      <c r="I89" s="23">
        <v>18992524567</v>
      </c>
      <c r="J89" s="23">
        <v>130</v>
      </c>
      <c r="K89" s="23">
        <v>130</v>
      </c>
      <c r="L89" s="23">
        <v>130</v>
      </c>
      <c r="M89" s="23"/>
      <c r="N89" s="23"/>
      <c r="O89" s="23"/>
      <c r="P89" s="23"/>
      <c r="Q89" s="23"/>
      <c r="R89" s="23"/>
      <c r="S89" s="23"/>
      <c r="T89" s="23"/>
      <c r="U89" s="23"/>
      <c r="V89" s="23"/>
      <c r="W89" s="23"/>
      <c r="X89" s="23" t="s">
        <v>122</v>
      </c>
      <c r="Y89" s="23" t="s">
        <v>104</v>
      </c>
      <c r="Z89" s="23" t="s">
        <v>104</v>
      </c>
      <c r="AA89" s="23" t="s">
        <v>123</v>
      </c>
      <c r="AB89" s="23" t="s">
        <v>104</v>
      </c>
      <c r="AC89" s="23" t="s">
        <v>123</v>
      </c>
      <c r="AD89" s="23">
        <v>180</v>
      </c>
      <c r="AE89" s="23">
        <v>365</v>
      </c>
      <c r="AF89" s="23">
        <v>840</v>
      </c>
      <c r="AG89" s="23" t="s">
        <v>503</v>
      </c>
      <c r="AH89" s="23" t="s">
        <v>529</v>
      </c>
      <c r="AI89" s="32" t="s">
        <v>512</v>
      </c>
    </row>
    <row r="90" ht="71.25" spans="1:35">
      <c r="A90" s="22" t="s">
        <v>530</v>
      </c>
      <c r="B90" s="23" t="s">
        <v>531</v>
      </c>
      <c r="C90" s="23" t="s">
        <v>532</v>
      </c>
      <c r="D90" s="23" t="s">
        <v>464</v>
      </c>
      <c r="E90" s="23" t="s">
        <v>495</v>
      </c>
      <c r="F90" s="23" t="s">
        <v>132</v>
      </c>
      <c r="G90" s="23" t="s">
        <v>466</v>
      </c>
      <c r="H90" s="23" t="s">
        <v>467</v>
      </c>
      <c r="I90" s="23">
        <v>18992524567</v>
      </c>
      <c r="J90" s="23">
        <v>100</v>
      </c>
      <c r="K90" s="23">
        <v>100</v>
      </c>
      <c r="L90" s="23">
        <v>100</v>
      </c>
      <c r="M90" s="23"/>
      <c r="N90" s="23"/>
      <c r="O90" s="23"/>
      <c r="P90" s="23"/>
      <c r="Q90" s="23"/>
      <c r="R90" s="23"/>
      <c r="S90" s="23"/>
      <c r="T90" s="23"/>
      <c r="U90" s="23"/>
      <c r="V90" s="23"/>
      <c r="W90" s="23"/>
      <c r="X90" s="23" t="s">
        <v>122</v>
      </c>
      <c r="Y90" s="23" t="s">
        <v>104</v>
      </c>
      <c r="Z90" s="23" t="s">
        <v>104</v>
      </c>
      <c r="AA90" s="23" t="s">
        <v>123</v>
      </c>
      <c r="AB90" s="23" t="s">
        <v>104</v>
      </c>
      <c r="AC90" s="23" t="s">
        <v>123</v>
      </c>
      <c r="AD90" s="23">
        <v>120</v>
      </c>
      <c r="AE90" s="23">
        <v>362</v>
      </c>
      <c r="AF90" s="23">
        <v>926</v>
      </c>
      <c r="AG90" s="23" t="s">
        <v>503</v>
      </c>
      <c r="AH90" s="23" t="s">
        <v>533</v>
      </c>
      <c r="AI90" s="32"/>
    </row>
    <row r="91" ht="56" customHeight="1" spans="1:35">
      <c r="A91" s="22" t="s">
        <v>534</v>
      </c>
      <c r="B91" s="23" t="s">
        <v>535</v>
      </c>
      <c r="C91" s="23" t="s">
        <v>536</v>
      </c>
      <c r="D91" s="23" t="s">
        <v>537</v>
      </c>
      <c r="E91" s="23" t="s">
        <v>538</v>
      </c>
      <c r="F91" s="23" t="s">
        <v>132</v>
      </c>
      <c r="G91" s="23" t="s">
        <v>538</v>
      </c>
      <c r="H91" s="23" t="s">
        <v>539</v>
      </c>
      <c r="I91" s="23">
        <v>15191503866</v>
      </c>
      <c r="J91" s="23">
        <v>10</v>
      </c>
      <c r="K91" s="23">
        <v>10</v>
      </c>
      <c r="L91" s="23">
        <v>10</v>
      </c>
      <c r="M91" s="23"/>
      <c r="N91" s="23"/>
      <c r="O91" s="23"/>
      <c r="P91" s="23"/>
      <c r="Q91" s="23"/>
      <c r="R91" s="23"/>
      <c r="S91" s="23"/>
      <c r="T91" s="23"/>
      <c r="U91" s="23"/>
      <c r="V91" s="23"/>
      <c r="W91" s="23"/>
      <c r="X91" s="23" t="s">
        <v>122</v>
      </c>
      <c r="Y91" s="23" t="s">
        <v>104</v>
      </c>
      <c r="Z91" s="23" t="s">
        <v>104</v>
      </c>
      <c r="AA91" s="23" t="s">
        <v>123</v>
      </c>
      <c r="AB91" s="23" t="s">
        <v>104</v>
      </c>
      <c r="AC91" s="23" t="s">
        <v>123</v>
      </c>
      <c r="AD91" s="23">
        <v>12</v>
      </c>
      <c r="AE91" s="23">
        <v>35</v>
      </c>
      <c r="AF91" s="23">
        <v>40</v>
      </c>
      <c r="AG91" s="23" t="s">
        <v>540</v>
      </c>
      <c r="AH91" s="23" t="s">
        <v>541</v>
      </c>
      <c r="AI91" s="32"/>
    </row>
    <row r="92" ht="51" customHeight="1" spans="1:35">
      <c r="A92" s="22" t="s">
        <v>542</v>
      </c>
      <c r="B92" s="23" t="s">
        <v>543</v>
      </c>
      <c r="C92" s="23" t="s">
        <v>544</v>
      </c>
      <c r="D92" s="23" t="s">
        <v>537</v>
      </c>
      <c r="E92" s="23" t="s">
        <v>538</v>
      </c>
      <c r="F92" s="23" t="s">
        <v>132</v>
      </c>
      <c r="G92" s="23" t="s">
        <v>538</v>
      </c>
      <c r="H92" s="23" t="s">
        <v>539</v>
      </c>
      <c r="I92" s="23">
        <v>15191503866</v>
      </c>
      <c r="J92" s="23">
        <v>60</v>
      </c>
      <c r="K92" s="23">
        <v>60</v>
      </c>
      <c r="L92" s="23">
        <v>60</v>
      </c>
      <c r="M92" s="23"/>
      <c r="N92" s="23"/>
      <c r="O92" s="23"/>
      <c r="P92" s="23"/>
      <c r="Q92" s="23"/>
      <c r="R92" s="23"/>
      <c r="S92" s="23"/>
      <c r="T92" s="23"/>
      <c r="U92" s="23"/>
      <c r="V92" s="23"/>
      <c r="W92" s="23"/>
      <c r="X92" s="23" t="s">
        <v>122</v>
      </c>
      <c r="Y92" s="23" t="s">
        <v>104</v>
      </c>
      <c r="Z92" s="23" t="s">
        <v>104</v>
      </c>
      <c r="AA92" s="23" t="s">
        <v>123</v>
      </c>
      <c r="AB92" s="23" t="s">
        <v>104</v>
      </c>
      <c r="AC92" s="23" t="s">
        <v>123</v>
      </c>
      <c r="AD92" s="23">
        <v>110</v>
      </c>
      <c r="AE92" s="23">
        <v>384</v>
      </c>
      <c r="AF92" s="23">
        <v>392</v>
      </c>
      <c r="AG92" s="23" t="s">
        <v>545</v>
      </c>
      <c r="AH92" s="23" t="s">
        <v>546</v>
      </c>
      <c r="AI92" s="32"/>
    </row>
    <row r="93" ht="57" spans="1:35">
      <c r="A93" s="22" t="s">
        <v>547</v>
      </c>
      <c r="B93" s="23" t="s">
        <v>548</v>
      </c>
      <c r="C93" s="23" t="s">
        <v>549</v>
      </c>
      <c r="D93" s="23" t="s">
        <v>537</v>
      </c>
      <c r="E93" s="23" t="s">
        <v>538</v>
      </c>
      <c r="F93" s="23" t="s">
        <v>132</v>
      </c>
      <c r="G93" s="23" t="s">
        <v>538</v>
      </c>
      <c r="H93" s="23" t="s">
        <v>539</v>
      </c>
      <c r="I93" s="23">
        <v>15191503866</v>
      </c>
      <c r="J93" s="23">
        <v>20</v>
      </c>
      <c r="K93" s="23">
        <v>20</v>
      </c>
      <c r="L93" s="23">
        <v>20</v>
      </c>
      <c r="M93" s="23"/>
      <c r="N93" s="23"/>
      <c r="O93" s="23"/>
      <c r="P93" s="23"/>
      <c r="Q93" s="23"/>
      <c r="R93" s="23"/>
      <c r="S93" s="23"/>
      <c r="T93" s="23"/>
      <c r="U93" s="23"/>
      <c r="V93" s="23"/>
      <c r="W93" s="23"/>
      <c r="X93" s="23" t="s">
        <v>122</v>
      </c>
      <c r="Y93" s="23" t="s">
        <v>104</v>
      </c>
      <c r="Z93" s="23" t="s">
        <v>104</v>
      </c>
      <c r="AA93" s="23" t="s">
        <v>123</v>
      </c>
      <c r="AB93" s="23" t="s">
        <v>104</v>
      </c>
      <c r="AC93" s="23" t="s">
        <v>123</v>
      </c>
      <c r="AD93" s="23">
        <v>13</v>
      </c>
      <c r="AE93" s="23">
        <v>29</v>
      </c>
      <c r="AF93" s="23">
        <v>36</v>
      </c>
      <c r="AG93" s="23" t="s">
        <v>550</v>
      </c>
      <c r="AH93" s="23" t="s">
        <v>551</v>
      </c>
      <c r="AI93" s="32"/>
    </row>
    <row r="94" ht="55" customHeight="1" spans="1:35">
      <c r="A94" s="22" t="s">
        <v>552</v>
      </c>
      <c r="B94" s="23" t="s">
        <v>553</v>
      </c>
      <c r="C94" s="23" t="s">
        <v>554</v>
      </c>
      <c r="D94" s="23" t="s">
        <v>537</v>
      </c>
      <c r="E94" s="23" t="s">
        <v>555</v>
      </c>
      <c r="F94" s="23" t="s">
        <v>132</v>
      </c>
      <c r="G94" s="23" t="s">
        <v>537</v>
      </c>
      <c r="H94" s="23" t="s">
        <v>556</v>
      </c>
      <c r="I94" s="23">
        <v>15129150534</v>
      </c>
      <c r="J94" s="23">
        <v>44</v>
      </c>
      <c r="K94" s="23">
        <v>44</v>
      </c>
      <c r="L94" s="23">
        <v>44</v>
      </c>
      <c r="M94" s="23"/>
      <c r="N94" s="23"/>
      <c r="O94" s="23"/>
      <c r="P94" s="23"/>
      <c r="Q94" s="23"/>
      <c r="R94" s="23"/>
      <c r="S94" s="23"/>
      <c r="T94" s="23"/>
      <c r="U94" s="23"/>
      <c r="V94" s="23"/>
      <c r="W94" s="23"/>
      <c r="X94" s="23" t="s">
        <v>122</v>
      </c>
      <c r="Y94" s="23" t="s">
        <v>104</v>
      </c>
      <c r="Z94" s="23" t="s">
        <v>104</v>
      </c>
      <c r="AA94" s="23" t="s">
        <v>123</v>
      </c>
      <c r="AB94" s="23" t="s">
        <v>104</v>
      </c>
      <c r="AC94" s="23" t="s">
        <v>104</v>
      </c>
      <c r="AD94" s="23">
        <v>30</v>
      </c>
      <c r="AE94" s="23">
        <v>100</v>
      </c>
      <c r="AF94" s="23">
        <v>200</v>
      </c>
      <c r="AG94" s="23" t="s">
        <v>557</v>
      </c>
      <c r="AH94" s="23" t="s">
        <v>558</v>
      </c>
      <c r="AI94" s="32"/>
    </row>
    <row r="95" ht="85.5" spans="1:35">
      <c r="A95" s="22" t="s">
        <v>559</v>
      </c>
      <c r="B95" s="23" t="s">
        <v>560</v>
      </c>
      <c r="C95" s="23" t="s">
        <v>561</v>
      </c>
      <c r="D95" s="23" t="s">
        <v>537</v>
      </c>
      <c r="E95" s="23" t="s">
        <v>562</v>
      </c>
      <c r="F95" s="23" t="s">
        <v>132</v>
      </c>
      <c r="G95" s="23" t="s">
        <v>563</v>
      </c>
      <c r="H95" s="23" t="s">
        <v>564</v>
      </c>
      <c r="I95" s="23">
        <v>13659155960</v>
      </c>
      <c r="J95" s="23">
        <v>30</v>
      </c>
      <c r="K95" s="23">
        <v>30</v>
      </c>
      <c r="L95" s="23">
        <v>30</v>
      </c>
      <c r="M95" s="23"/>
      <c r="N95" s="23"/>
      <c r="O95" s="23"/>
      <c r="P95" s="23"/>
      <c r="Q95" s="23"/>
      <c r="R95" s="23"/>
      <c r="S95" s="23"/>
      <c r="T95" s="23"/>
      <c r="U95" s="23"/>
      <c r="V95" s="23"/>
      <c r="W95" s="23"/>
      <c r="X95" s="23" t="s">
        <v>122</v>
      </c>
      <c r="Y95" s="23" t="s">
        <v>104</v>
      </c>
      <c r="Z95" s="23" t="s">
        <v>104</v>
      </c>
      <c r="AA95" s="23" t="s">
        <v>123</v>
      </c>
      <c r="AB95" s="23" t="s">
        <v>104</v>
      </c>
      <c r="AC95" s="23" t="s">
        <v>123</v>
      </c>
      <c r="AD95" s="23">
        <v>56</v>
      </c>
      <c r="AE95" s="23">
        <v>163</v>
      </c>
      <c r="AF95" s="23">
        <v>1412</v>
      </c>
      <c r="AG95" s="23" t="s">
        <v>565</v>
      </c>
      <c r="AH95" s="23" t="s">
        <v>566</v>
      </c>
      <c r="AI95" s="32"/>
    </row>
    <row r="96" ht="71.25" spans="1:35">
      <c r="A96" s="22" t="s">
        <v>567</v>
      </c>
      <c r="B96" s="23" t="s">
        <v>568</v>
      </c>
      <c r="C96" s="23" t="s">
        <v>569</v>
      </c>
      <c r="D96" s="23" t="s">
        <v>537</v>
      </c>
      <c r="E96" s="23" t="s">
        <v>570</v>
      </c>
      <c r="F96" s="23" t="s">
        <v>132</v>
      </c>
      <c r="G96" s="23" t="s">
        <v>571</v>
      </c>
      <c r="H96" s="23" t="s">
        <v>572</v>
      </c>
      <c r="I96" s="23">
        <v>18292549313</v>
      </c>
      <c r="J96" s="23">
        <v>70</v>
      </c>
      <c r="K96" s="23">
        <v>70</v>
      </c>
      <c r="L96" s="23">
        <v>70</v>
      </c>
      <c r="M96" s="23"/>
      <c r="N96" s="23"/>
      <c r="O96" s="23"/>
      <c r="P96" s="23"/>
      <c r="Q96" s="23"/>
      <c r="R96" s="23"/>
      <c r="S96" s="23"/>
      <c r="T96" s="23"/>
      <c r="U96" s="23"/>
      <c r="V96" s="23"/>
      <c r="W96" s="23"/>
      <c r="X96" s="23" t="s">
        <v>122</v>
      </c>
      <c r="Y96" s="23" t="s">
        <v>104</v>
      </c>
      <c r="Z96" s="23" t="s">
        <v>104</v>
      </c>
      <c r="AA96" s="23" t="s">
        <v>123</v>
      </c>
      <c r="AB96" s="23" t="s">
        <v>104</v>
      </c>
      <c r="AC96" s="23" t="s">
        <v>123</v>
      </c>
      <c r="AD96" s="23">
        <v>19</v>
      </c>
      <c r="AE96" s="23">
        <v>52</v>
      </c>
      <c r="AF96" s="23">
        <v>65</v>
      </c>
      <c r="AG96" s="23" t="s">
        <v>573</v>
      </c>
      <c r="AH96" s="23" t="s">
        <v>574</v>
      </c>
      <c r="AI96" s="32"/>
    </row>
    <row r="97" ht="110" customHeight="1" spans="1:35">
      <c r="A97" s="22" t="s">
        <v>575</v>
      </c>
      <c r="B97" s="23" t="s">
        <v>576</v>
      </c>
      <c r="C97" s="23" t="s">
        <v>577</v>
      </c>
      <c r="D97" s="23" t="s">
        <v>537</v>
      </c>
      <c r="E97" s="23" t="s">
        <v>578</v>
      </c>
      <c r="F97" s="23" t="s">
        <v>132</v>
      </c>
      <c r="G97" s="23" t="s">
        <v>578</v>
      </c>
      <c r="H97" s="23" t="s">
        <v>579</v>
      </c>
      <c r="I97" s="23">
        <v>18700551155</v>
      </c>
      <c r="J97" s="23">
        <v>30</v>
      </c>
      <c r="K97" s="23">
        <v>30</v>
      </c>
      <c r="L97" s="23">
        <v>30</v>
      </c>
      <c r="M97" s="23"/>
      <c r="N97" s="23"/>
      <c r="O97" s="23"/>
      <c r="P97" s="23"/>
      <c r="Q97" s="23"/>
      <c r="R97" s="23"/>
      <c r="S97" s="23"/>
      <c r="T97" s="23"/>
      <c r="U97" s="23"/>
      <c r="V97" s="23"/>
      <c r="W97" s="23"/>
      <c r="X97" s="23" t="s">
        <v>122</v>
      </c>
      <c r="Y97" s="23" t="s">
        <v>104</v>
      </c>
      <c r="Z97" s="23" t="s">
        <v>104</v>
      </c>
      <c r="AA97" s="23" t="s">
        <v>123</v>
      </c>
      <c r="AB97" s="23" t="s">
        <v>104</v>
      </c>
      <c r="AC97" s="23" t="s">
        <v>123</v>
      </c>
      <c r="AD97" s="23">
        <v>142</v>
      </c>
      <c r="AE97" s="23">
        <v>497</v>
      </c>
      <c r="AF97" s="23">
        <v>497</v>
      </c>
      <c r="AG97" s="23" t="s">
        <v>573</v>
      </c>
      <c r="AH97" s="23" t="s">
        <v>580</v>
      </c>
      <c r="AI97" s="32"/>
    </row>
    <row r="98" ht="71.25" spans="1:35">
      <c r="A98" s="22" t="s">
        <v>581</v>
      </c>
      <c r="B98" s="23" t="s">
        <v>582</v>
      </c>
      <c r="C98" s="23" t="s">
        <v>583</v>
      </c>
      <c r="D98" s="23" t="s">
        <v>537</v>
      </c>
      <c r="E98" s="23" t="s">
        <v>584</v>
      </c>
      <c r="F98" s="23" t="s">
        <v>132</v>
      </c>
      <c r="G98" s="23" t="s">
        <v>585</v>
      </c>
      <c r="H98" s="23" t="s">
        <v>586</v>
      </c>
      <c r="I98" s="23">
        <v>15191515767</v>
      </c>
      <c r="J98" s="23">
        <v>50</v>
      </c>
      <c r="K98" s="23">
        <v>50</v>
      </c>
      <c r="L98" s="23">
        <v>50</v>
      </c>
      <c r="M98" s="23"/>
      <c r="N98" s="23"/>
      <c r="O98" s="23"/>
      <c r="P98" s="23"/>
      <c r="Q98" s="23"/>
      <c r="R98" s="23"/>
      <c r="S98" s="23"/>
      <c r="T98" s="23"/>
      <c r="U98" s="23"/>
      <c r="V98" s="23"/>
      <c r="W98" s="23"/>
      <c r="X98" s="23" t="s">
        <v>122</v>
      </c>
      <c r="Y98" s="23" t="s">
        <v>104</v>
      </c>
      <c r="Z98" s="23" t="s">
        <v>104</v>
      </c>
      <c r="AA98" s="23" t="s">
        <v>123</v>
      </c>
      <c r="AB98" s="23" t="s">
        <v>104</v>
      </c>
      <c r="AC98" s="23" t="s">
        <v>123</v>
      </c>
      <c r="AD98" s="23">
        <v>190</v>
      </c>
      <c r="AE98" s="23">
        <v>395</v>
      </c>
      <c r="AF98" s="23">
        <v>500</v>
      </c>
      <c r="AG98" s="23" t="s">
        <v>573</v>
      </c>
      <c r="AH98" s="23" t="s">
        <v>587</v>
      </c>
      <c r="AI98" s="32"/>
    </row>
    <row r="99" ht="99.75" spans="1:35">
      <c r="A99" s="22" t="s">
        <v>588</v>
      </c>
      <c r="B99" s="23" t="s">
        <v>589</v>
      </c>
      <c r="C99" s="23" t="s">
        <v>590</v>
      </c>
      <c r="D99" s="23" t="s">
        <v>537</v>
      </c>
      <c r="E99" s="23" t="s">
        <v>591</v>
      </c>
      <c r="F99" s="23" t="s">
        <v>132</v>
      </c>
      <c r="G99" s="23" t="s">
        <v>592</v>
      </c>
      <c r="H99" s="23" t="s">
        <v>593</v>
      </c>
      <c r="I99" s="23">
        <v>18829159255</v>
      </c>
      <c r="J99" s="23">
        <v>40</v>
      </c>
      <c r="K99" s="23">
        <v>40</v>
      </c>
      <c r="L99" s="23">
        <v>40</v>
      </c>
      <c r="M99" s="23"/>
      <c r="N99" s="23"/>
      <c r="O99" s="23"/>
      <c r="P99" s="23"/>
      <c r="Q99" s="23"/>
      <c r="R99" s="23"/>
      <c r="S99" s="23"/>
      <c r="T99" s="23"/>
      <c r="U99" s="23"/>
      <c r="V99" s="23"/>
      <c r="W99" s="23"/>
      <c r="X99" s="23" t="s">
        <v>122</v>
      </c>
      <c r="Y99" s="23" t="s">
        <v>104</v>
      </c>
      <c r="Z99" s="23" t="s">
        <v>104</v>
      </c>
      <c r="AA99" s="23" t="s">
        <v>123</v>
      </c>
      <c r="AB99" s="23" t="s">
        <v>104</v>
      </c>
      <c r="AC99" s="23" t="s">
        <v>123</v>
      </c>
      <c r="AD99" s="23">
        <v>141</v>
      </c>
      <c r="AE99" s="23">
        <v>456</v>
      </c>
      <c r="AF99" s="23">
        <v>516</v>
      </c>
      <c r="AG99" s="23" t="s">
        <v>594</v>
      </c>
      <c r="AH99" s="23" t="s">
        <v>595</v>
      </c>
      <c r="AI99" s="32"/>
    </row>
    <row r="100" ht="114" spans="1:35">
      <c r="A100" s="22" t="s">
        <v>596</v>
      </c>
      <c r="B100" s="23" t="s">
        <v>597</v>
      </c>
      <c r="C100" s="23" t="s">
        <v>598</v>
      </c>
      <c r="D100" s="23" t="s">
        <v>537</v>
      </c>
      <c r="E100" s="23" t="s">
        <v>591</v>
      </c>
      <c r="F100" s="23" t="s">
        <v>132</v>
      </c>
      <c r="G100" s="23" t="s">
        <v>592</v>
      </c>
      <c r="H100" s="23" t="s">
        <v>593</v>
      </c>
      <c r="I100" s="23">
        <v>18829159255</v>
      </c>
      <c r="J100" s="23">
        <v>50</v>
      </c>
      <c r="K100" s="23">
        <v>50</v>
      </c>
      <c r="L100" s="23">
        <v>50</v>
      </c>
      <c r="M100" s="23"/>
      <c r="N100" s="23"/>
      <c r="O100" s="23"/>
      <c r="P100" s="23"/>
      <c r="Q100" s="23"/>
      <c r="R100" s="23"/>
      <c r="S100" s="23"/>
      <c r="T100" s="23"/>
      <c r="U100" s="23"/>
      <c r="V100" s="23"/>
      <c r="W100" s="23"/>
      <c r="X100" s="23" t="s">
        <v>122</v>
      </c>
      <c r="Y100" s="23" t="s">
        <v>104</v>
      </c>
      <c r="Z100" s="23" t="s">
        <v>104</v>
      </c>
      <c r="AA100" s="23" t="s">
        <v>123</v>
      </c>
      <c r="AB100" s="23" t="s">
        <v>104</v>
      </c>
      <c r="AC100" s="23" t="s">
        <v>123</v>
      </c>
      <c r="AD100" s="23">
        <v>141</v>
      </c>
      <c r="AE100" s="23">
        <v>456</v>
      </c>
      <c r="AF100" s="23">
        <v>489</v>
      </c>
      <c r="AG100" s="23" t="s">
        <v>599</v>
      </c>
      <c r="AH100" s="23" t="s">
        <v>600</v>
      </c>
      <c r="AI100" s="32"/>
    </row>
    <row r="101" ht="99.75" spans="1:35">
      <c r="A101" s="22" t="s">
        <v>601</v>
      </c>
      <c r="B101" s="23" t="s">
        <v>602</v>
      </c>
      <c r="C101" s="23" t="s">
        <v>603</v>
      </c>
      <c r="D101" s="23" t="s">
        <v>537</v>
      </c>
      <c r="E101" s="23" t="s">
        <v>604</v>
      </c>
      <c r="F101" s="23" t="s">
        <v>132</v>
      </c>
      <c r="G101" s="23" t="s">
        <v>604</v>
      </c>
      <c r="H101" s="23" t="s">
        <v>605</v>
      </c>
      <c r="I101" s="23">
        <v>18691585938</v>
      </c>
      <c r="J101" s="23">
        <v>50</v>
      </c>
      <c r="K101" s="23">
        <v>50</v>
      </c>
      <c r="L101" s="23">
        <v>50</v>
      </c>
      <c r="M101" s="23"/>
      <c r="N101" s="23"/>
      <c r="O101" s="23"/>
      <c r="P101" s="23"/>
      <c r="Q101" s="23"/>
      <c r="R101" s="23"/>
      <c r="S101" s="23"/>
      <c r="T101" s="23"/>
      <c r="U101" s="23"/>
      <c r="V101" s="23"/>
      <c r="W101" s="23"/>
      <c r="X101" s="23" t="s">
        <v>122</v>
      </c>
      <c r="Y101" s="23" t="s">
        <v>104</v>
      </c>
      <c r="Z101" s="23" t="s">
        <v>104</v>
      </c>
      <c r="AA101" s="23" t="s">
        <v>123</v>
      </c>
      <c r="AB101" s="23" t="s">
        <v>104</v>
      </c>
      <c r="AC101" s="23" t="s">
        <v>123</v>
      </c>
      <c r="AD101" s="23">
        <v>80</v>
      </c>
      <c r="AE101" s="23">
        <v>350</v>
      </c>
      <c r="AF101" s="23">
        <v>750</v>
      </c>
      <c r="AG101" s="23" t="s">
        <v>606</v>
      </c>
      <c r="AH101" s="23" t="s">
        <v>607</v>
      </c>
      <c r="AI101" s="32"/>
    </row>
    <row r="102" ht="85.5" spans="1:35">
      <c r="A102" s="22" t="s">
        <v>608</v>
      </c>
      <c r="B102" s="23" t="s">
        <v>609</v>
      </c>
      <c r="C102" s="23" t="s">
        <v>610</v>
      </c>
      <c r="D102" s="23" t="s">
        <v>537</v>
      </c>
      <c r="E102" s="23" t="s">
        <v>604</v>
      </c>
      <c r="F102" s="23" t="s">
        <v>132</v>
      </c>
      <c r="G102" s="23" t="s">
        <v>604</v>
      </c>
      <c r="H102" s="23" t="s">
        <v>605</v>
      </c>
      <c r="I102" s="23">
        <v>18691585938</v>
      </c>
      <c r="J102" s="23">
        <v>50</v>
      </c>
      <c r="K102" s="23">
        <v>50</v>
      </c>
      <c r="L102" s="23">
        <v>50</v>
      </c>
      <c r="M102" s="23"/>
      <c r="N102" s="23"/>
      <c r="O102" s="23"/>
      <c r="P102" s="23"/>
      <c r="Q102" s="23"/>
      <c r="R102" s="23"/>
      <c r="S102" s="23"/>
      <c r="T102" s="23"/>
      <c r="U102" s="23"/>
      <c r="V102" s="23"/>
      <c r="W102" s="23"/>
      <c r="X102" s="23" t="s">
        <v>122</v>
      </c>
      <c r="Y102" s="23" t="s">
        <v>104</v>
      </c>
      <c r="Z102" s="23" t="s">
        <v>104</v>
      </c>
      <c r="AA102" s="23" t="s">
        <v>123</v>
      </c>
      <c r="AB102" s="23" t="s">
        <v>104</v>
      </c>
      <c r="AC102" s="23" t="s">
        <v>123</v>
      </c>
      <c r="AD102" s="23">
        <v>62</v>
      </c>
      <c r="AE102" s="23">
        <v>186</v>
      </c>
      <c r="AF102" s="23">
        <v>263</v>
      </c>
      <c r="AG102" s="23" t="s">
        <v>573</v>
      </c>
      <c r="AH102" s="23" t="s">
        <v>611</v>
      </c>
      <c r="AI102" s="32"/>
    </row>
    <row r="103" ht="85.5" spans="1:35">
      <c r="A103" s="22" t="s">
        <v>612</v>
      </c>
      <c r="B103" s="23" t="s">
        <v>613</v>
      </c>
      <c r="C103" s="23" t="s">
        <v>614</v>
      </c>
      <c r="D103" s="23" t="s">
        <v>537</v>
      </c>
      <c r="E103" s="23" t="s">
        <v>615</v>
      </c>
      <c r="F103" s="23" t="s">
        <v>132</v>
      </c>
      <c r="G103" s="23" t="s">
        <v>615</v>
      </c>
      <c r="H103" s="23" t="s">
        <v>616</v>
      </c>
      <c r="I103" s="23">
        <v>18891840979</v>
      </c>
      <c r="J103" s="23">
        <v>25</v>
      </c>
      <c r="K103" s="23">
        <v>25</v>
      </c>
      <c r="L103" s="23">
        <v>25</v>
      </c>
      <c r="M103" s="23"/>
      <c r="N103" s="23"/>
      <c r="O103" s="23"/>
      <c r="P103" s="23"/>
      <c r="Q103" s="23"/>
      <c r="R103" s="23"/>
      <c r="S103" s="23"/>
      <c r="T103" s="23"/>
      <c r="U103" s="23"/>
      <c r="V103" s="23"/>
      <c r="W103" s="23"/>
      <c r="X103" s="23" t="s">
        <v>122</v>
      </c>
      <c r="Y103" s="23" t="s">
        <v>104</v>
      </c>
      <c r="Z103" s="23" t="s">
        <v>104</v>
      </c>
      <c r="AA103" s="23" t="s">
        <v>123</v>
      </c>
      <c r="AB103" s="23" t="s">
        <v>104</v>
      </c>
      <c r="AC103" s="23" t="s">
        <v>123</v>
      </c>
      <c r="AD103" s="23">
        <v>46</v>
      </c>
      <c r="AE103" s="23">
        <v>134</v>
      </c>
      <c r="AF103" s="23">
        <v>214</v>
      </c>
      <c r="AG103" s="23" t="s">
        <v>573</v>
      </c>
      <c r="AH103" s="23" t="s">
        <v>617</v>
      </c>
      <c r="AI103" s="32"/>
    </row>
    <row r="104" ht="71.25" spans="1:35">
      <c r="A104" s="22" t="s">
        <v>618</v>
      </c>
      <c r="B104" s="23" t="s">
        <v>619</v>
      </c>
      <c r="C104" s="23" t="s">
        <v>583</v>
      </c>
      <c r="D104" s="23" t="s">
        <v>537</v>
      </c>
      <c r="E104" s="23" t="s">
        <v>620</v>
      </c>
      <c r="F104" s="23" t="s">
        <v>132</v>
      </c>
      <c r="G104" s="23" t="s">
        <v>621</v>
      </c>
      <c r="H104" s="23" t="s">
        <v>622</v>
      </c>
      <c r="I104" s="23">
        <v>13319150738</v>
      </c>
      <c r="J104" s="23">
        <v>50</v>
      </c>
      <c r="K104" s="23">
        <v>50</v>
      </c>
      <c r="L104" s="23">
        <v>50</v>
      </c>
      <c r="M104" s="23"/>
      <c r="N104" s="23"/>
      <c r="O104" s="23"/>
      <c r="P104" s="23"/>
      <c r="Q104" s="23"/>
      <c r="R104" s="23"/>
      <c r="S104" s="23"/>
      <c r="T104" s="23"/>
      <c r="U104" s="23"/>
      <c r="V104" s="23"/>
      <c r="W104" s="23"/>
      <c r="X104" s="23" t="s">
        <v>122</v>
      </c>
      <c r="Y104" s="23" t="s">
        <v>104</v>
      </c>
      <c r="Z104" s="23" t="s">
        <v>104</v>
      </c>
      <c r="AA104" s="23" t="s">
        <v>123</v>
      </c>
      <c r="AB104" s="23" t="s">
        <v>104</v>
      </c>
      <c r="AC104" s="23" t="s">
        <v>123</v>
      </c>
      <c r="AD104" s="23">
        <v>123</v>
      </c>
      <c r="AE104" s="23">
        <v>369</v>
      </c>
      <c r="AF104" s="23">
        <v>410</v>
      </c>
      <c r="AG104" s="23" t="s">
        <v>573</v>
      </c>
      <c r="AH104" s="23" t="s">
        <v>623</v>
      </c>
      <c r="AI104" s="32"/>
    </row>
    <row r="105" ht="71.25" spans="1:35">
      <c r="A105" s="22" t="s">
        <v>624</v>
      </c>
      <c r="B105" s="23" t="s">
        <v>625</v>
      </c>
      <c r="C105" s="23" t="s">
        <v>626</v>
      </c>
      <c r="D105" s="23" t="s">
        <v>537</v>
      </c>
      <c r="E105" s="23" t="s">
        <v>615</v>
      </c>
      <c r="F105" s="23" t="s">
        <v>132</v>
      </c>
      <c r="G105" s="23" t="s">
        <v>615</v>
      </c>
      <c r="H105" s="23" t="s">
        <v>616</v>
      </c>
      <c r="I105" s="23">
        <v>18891840979</v>
      </c>
      <c r="J105" s="23">
        <v>30</v>
      </c>
      <c r="K105" s="23">
        <v>30</v>
      </c>
      <c r="L105" s="23">
        <v>30</v>
      </c>
      <c r="M105" s="23"/>
      <c r="N105" s="23"/>
      <c r="O105" s="23"/>
      <c r="P105" s="23"/>
      <c r="Q105" s="23"/>
      <c r="R105" s="23"/>
      <c r="S105" s="23"/>
      <c r="T105" s="23"/>
      <c r="U105" s="23"/>
      <c r="V105" s="23"/>
      <c r="W105" s="23"/>
      <c r="X105" s="23" t="s">
        <v>122</v>
      </c>
      <c r="Y105" s="23" t="s">
        <v>104</v>
      </c>
      <c r="Z105" s="23" t="s">
        <v>104</v>
      </c>
      <c r="AA105" s="23" t="s">
        <v>123</v>
      </c>
      <c r="AB105" s="23" t="s">
        <v>104</v>
      </c>
      <c r="AC105" s="23" t="s">
        <v>123</v>
      </c>
      <c r="AD105" s="23">
        <v>35</v>
      </c>
      <c r="AE105" s="23">
        <v>104</v>
      </c>
      <c r="AF105" s="23">
        <v>198</v>
      </c>
      <c r="AG105" s="23" t="s">
        <v>573</v>
      </c>
      <c r="AH105" s="23" t="s">
        <v>627</v>
      </c>
      <c r="AI105" s="32"/>
    </row>
    <row r="106" ht="71.25" spans="1:35">
      <c r="A106" s="22" t="s">
        <v>628</v>
      </c>
      <c r="B106" s="23" t="s">
        <v>629</v>
      </c>
      <c r="C106" s="23" t="s">
        <v>630</v>
      </c>
      <c r="D106" s="23" t="s">
        <v>631</v>
      </c>
      <c r="E106" s="23" t="s">
        <v>632</v>
      </c>
      <c r="F106" s="23" t="s">
        <v>132</v>
      </c>
      <c r="G106" s="23" t="s">
        <v>633</v>
      </c>
      <c r="H106" s="23" t="s">
        <v>634</v>
      </c>
      <c r="I106" s="23" t="s">
        <v>635</v>
      </c>
      <c r="J106" s="23">
        <v>50</v>
      </c>
      <c r="K106" s="23">
        <v>50</v>
      </c>
      <c r="L106" s="23">
        <v>50</v>
      </c>
      <c r="M106" s="23"/>
      <c r="N106" s="23"/>
      <c r="O106" s="23"/>
      <c r="P106" s="23"/>
      <c r="Q106" s="23"/>
      <c r="R106" s="23"/>
      <c r="S106" s="23"/>
      <c r="T106" s="23"/>
      <c r="U106" s="23"/>
      <c r="V106" s="23"/>
      <c r="W106" s="23"/>
      <c r="X106" s="23" t="s">
        <v>122</v>
      </c>
      <c r="Y106" s="23" t="s">
        <v>104</v>
      </c>
      <c r="Z106" s="23" t="s">
        <v>123</v>
      </c>
      <c r="AA106" s="23" t="s">
        <v>104</v>
      </c>
      <c r="AB106" s="23" t="s">
        <v>104</v>
      </c>
      <c r="AC106" s="23" t="s">
        <v>123</v>
      </c>
      <c r="AD106" s="23">
        <v>130</v>
      </c>
      <c r="AE106" s="23">
        <v>415</v>
      </c>
      <c r="AF106" s="23">
        <v>415</v>
      </c>
      <c r="AG106" s="23" t="s">
        <v>636</v>
      </c>
      <c r="AH106" s="23" t="s">
        <v>637</v>
      </c>
      <c r="AI106" s="32"/>
    </row>
    <row r="107" ht="57" spans="1:35">
      <c r="A107" s="22" t="s">
        <v>638</v>
      </c>
      <c r="B107" s="23" t="s">
        <v>639</v>
      </c>
      <c r="C107" s="23" t="s">
        <v>640</v>
      </c>
      <c r="D107" s="23" t="s">
        <v>226</v>
      </c>
      <c r="E107" s="23" t="s">
        <v>256</v>
      </c>
      <c r="F107" s="23" t="s">
        <v>132</v>
      </c>
      <c r="G107" s="23" t="s">
        <v>641</v>
      </c>
      <c r="H107" s="23" t="s">
        <v>642</v>
      </c>
      <c r="I107" s="23">
        <v>13891525571</v>
      </c>
      <c r="J107" s="23">
        <v>50</v>
      </c>
      <c r="K107" s="23">
        <v>20</v>
      </c>
      <c r="L107" s="23">
        <v>20</v>
      </c>
      <c r="M107" s="23"/>
      <c r="N107" s="23"/>
      <c r="O107" s="23"/>
      <c r="P107" s="23"/>
      <c r="Q107" s="23"/>
      <c r="R107" s="23"/>
      <c r="S107" s="23"/>
      <c r="T107" s="23"/>
      <c r="U107" s="23"/>
      <c r="V107" s="23"/>
      <c r="W107" s="23">
        <v>30</v>
      </c>
      <c r="X107" s="23" t="s">
        <v>122</v>
      </c>
      <c r="Y107" s="23" t="s">
        <v>104</v>
      </c>
      <c r="Z107" s="23" t="s">
        <v>104</v>
      </c>
      <c r="AA107" s="23" t="s">
        <v>123</v>
      </c>
      <c r="AB107" s="23" t="s">
        <v>104</v>
      </c>
      <c r="AC107" s="23" t="s">
        <v>123</v>
      </c>
      <c r="AD107" s="23">
        <v>20</v>
      </c>
      <c r="AE107" s="23">
        <v>65</v>
      </c>
      <c r="AF107" s="23">
        <v>2356</v>
      </c>
      <c r="AG107" s="23" t="s">
        <v>643</v>
      </c>
      <c r="AH107" s="23" t="s">
        <v>644</v>
      </c>
      <c r="AI107" s="32"/>
    </row>
    <row r="108" s="4" customFormat="1" ht="171" spans="1:42">
      <c r="A108" s="22" t="s">
        <v>645</v>
      </c>
      <c r="B108" s="34" t="s">
        <v>646</v>
      </c>
      <c r="C108" s="34" t="s">
        <v>647</v>
      </c>
      <c r="D108" s="34" t="s">
        <v>648</v>
      </c>
      <c r="E108" s="34" t="s">
        <v>649</v>
      </c>
      <c r="F108" s="34" t="s">
        <v>132</v>
      </c>
      <c r="G108" s="34" t="s">
        <v>650</v>
      </c>
      <c r="H108" s="34" t="s">
        <v>651</v>
      </c>
      <c r="I108" s="34">
        <v>18691518760</v>
      </c>
      <c r="J108" s="34">
        <v>2000</v>
      </c>
      <c r="K108" s="34"/>
      <c r="L108" s="34"/>
      <c r="M108" s="34"/>
      <c r="N108" s="34"/>
      <c r="O108" s="34"/>
      <c r="P108" s="34">
        <v>2000</v>
      </c>
      <c r="Q108" s="34"/>
      <c r="R108" s="34"/>
      <c r="S108" s="34"/>
      <c r="T108" s="34"/>
      <c r="U108" s="34"/>
      <c r="V108" s="34"/>
      <c r="W108" s="34"/>
      <c r="X108" s="34" t="s">
        <v>122</v>
      </c>
      <c r="Y108" s="34" t="s">
        <v>104</v>
      </c>
      <c r="Z108" s="34" t="s">
        <v>104</v>
      </c>
      <c r="AA108" s="34" t="s">
        <v>104</v>
      </c>
      <c r="AB108" s="34" t="s">
        <v>104</v>
      </c>
      <c r="AC108" s="34" t="s">
        <v>104</v>
      </c>
      <c r="AD108" s="34">
        <v>1200</v>
      </c>
      <c r="AE108" s="34">
        <v>3500</v>
      </c>
      <c r="AF108" s="34">
        <v>8100</v>
      </c>
      <c r="AG108" s="34" t="s">
        <v>652</v>
      </c>
      <c r="AH108" s="34" t="s">
        <v>653</v>
      </c>
      <c r="AI108" s="37"/>
      <c r="AJ108" s="9"/>
      <c r="AK108" s="9"/>
      <c r="AL108" s="9"/>
      <c r="AM108" s="9"/>
      <c r="AN108" s="9"/>
      <c r="AO108" s="9"/>
      <c r="AP108" s="9"/>
    </row>
    <row r="109" s="4" customFormat="1" ht="71.25" spans="1:42">
      <c r="A109" s="22" t="s">
        <v>654</v>
      </c>
      <c r="B109" s="34" t="s">
        <v>655</v>
      </c>
      <c r="C109" s="34" t="s">
        <v>656</v>
      </c>
      <c r="D109" s="34" t="s">
        <v>130</v>
      </c>
      <c r="E109" s="34" t="s">
        <v>657</v>
      </c>
      <c r="F109" s="34" t="s">
        <v>132</v>
      </c>
      <c r="G109" s="34" t="s">
        <v>650</v>
      </c>
      <c r="H109" s="34" t="s">
        <v>651</v>
      </c>
      <c r="I109" s="34">
        <v>18691518760</v>
      </c>
      <c r="J109" s="34">
        <v>2500</v>
      </c>
      <c r="K109" s="34"/>
      <c r="L109" s="34"/>
      <c r="M109" s="34"/>
      <c r="N109" s="34"/>
      <c r="O109" s="34"/>
      <c r="P109" s="34">
        <v>2500</v>
      </c>
      <c r="Q109" s="34"/>
      <c r="R109" s="34"/>
      <c r="S109" s="34"/>
      <c r="T109" s="34"/>
      <c r="U109" s="34"/>
      <c r="V109" s="34"/>
      <c r="W109" s="34"/>
      <c r="X109" s="34" t="s">
        <v>122</v>
      </c>
      <c r="Y109" s="34" t="s">
        <v>104</v>
      </c>
      <c r="Z109" s="34" t="s">
        <v>123</v>
      </c>
      <c r="AA109" s="34" t="s">
        <v>104</v>
      </c>
      <c r="AB109" s="34" t="s">
        <v>104</v>
      </c>
      <c r="AC109" s="34" t="s">
        <v>123</v>
      </c>
      <c r="AD109" s="34">
        <v>1500</v>
      </c>
      <c r="AE109" s="34">
        <v>4640</v>
      </c>
      <c r="AF109" s="34">
        <v>22000</v>
      </c>
      <c r="AG109" s="34" t="s">
        <v>658</v>
      </c>
      <c r="AH109" s="34" t="s">
        <v>659</v>
      </c>
      <c r="AI109" s="37"/>
      <c r="AJ109" s="9"/>
      <c r="AK109" s="9"/>
      <c r="AL109" s="9"/>
      <c r="AM109" s="9"/>
      <c r="AN109" s="9"/>
      <c r="AO109" s="9"/>
      <c r="AP109" s="9"/>
    </row>
    <row r="110" s="4" customFormat="1" ht="57" spans="1:42">
      <c r="A110" s="22" t="s">
        <v>660</v>
      </c>
      <c r="B110" s="34" t="s">
        <v>661</v>
      </c>
      <c r="C110" s="34" t="s">
        <v>662</v>
      </c>
      <c r="D110" s="34" t="s">
        <v>196</v>
      </c>
      <c r="E110" s="34" t="s">
        <v>211</v>
      </c>
      <c r="F110" s="34" t="s">
        <v>132</v>
      </c>
      <c r="G110" s="34" t="s">
        <v>650</v>
      </c>
      <c r="H110" s="34" t="s">
        <v>651</v>
      </c>
      <c r="I110" s="34">
        <v>18691518760</v>
      </c>
      <c r="J110" s="34">
        <v>700</v>
      </c>
      <c r="K110" s="34">
        <v>500</v>
      </c>
      <c r="L110" s="34"/>
      <c r="M110" s="34">
        <v>500</v>
      </c>
      <c r="N110" s="34"/>
      <c r="O110" s="34"/>
      <c r="P110" s="34"/>
      <c r="Q110" s="34"/>
      <c r="R110" s="34"/>
      <c r="S110" s="34">
        <v>100</v>
      </c>
      <c r="T110" s="34"/>
      <c r="U110" s="34"/>
      <c r="V110" s="34"/>
      <c r="W110" s="34">
        <v>100</v>
      </c>
      <c r="X110" s="34" t="s">
        <v>122</v>
      </c>
      <c r="Y110" s="34" t="s">
        <v>104</v>
      </c>
      <c r="Z110" s="34" t="s">
        <v>123</v>
      </c>
      <c r="AA110" s="34" t="s">
        <v>104</v>
      </c>
      <c r="AB110" s="34" t="s">
        <v>104</v>
      </c>
      <c r="AC110" s="34" t="s">
        <v>123</v>
      </c>
      <c r="AD110" s="34">
        <v>150</v>
      </c>
      <c r="AE110" s="34">
        <v>470</v>
      </c>
      <c r="AF110" s="34">
        <v>820</v>
      </c>
      <c r="AG110" s="34" t="s">
        <v>663</v>
      </c>
      <c r="AH110" s="34" t="s">
        <v>664</v>
      </c>
      <c r="AI110" s="37"/>
      <c r="AJ110" s="9"/>
      <c r="AK110" s="9"/>
      <c r="AL110" s="9"/>
      <c r="AM110" s="9"/>
      <c r="AN110" s="9"/>
      <c r="AO110" s="9"/>
      <c r="AP110" s="9"/>
    </row>
    <row r="111" s="4" customFormat="1" ht="57" spans="1:42">
      <c r="A111" s="22" t="s">
        <v>665</v>
      </c>
      <c r="B111" s="34" t="s">
        <v>666</v>
      </c>
      <c r="C111" s="34" t="s">
        <v>667</v>
      </c>
      <c r="D111" s="34" t="s">
        <v>130</v>
      </c>
      <c r="E111" s="34" t="s">
        <v>657</v>
      </c>
      <c r="F111" s="34" t="s">
        <v>132</v>
      </c>
      <c r="G111" s="34" t="s">
        <v>650</v>
      </c>
      <c r="H111" s="34" t="s">
        <v>651</v>
      </c>
      <c r="I111" s="34">
        <v>18691518760</v>
      </c>
      <c r="J111" s="34">
        <v>50</v>
      </c>
      <c r="K111" s="34">
        <v>50</v>
      </c>
      <c r="L111" s="34"/>
      <c r="M111" s="34">
        <v>50</v>
      </c>
      <c r="N111" s="34"/>
      <c r="O111" s="34"/>
      <c r="P111" s="34"/>
      <c r="Q111" s="34"/>
      <c r="R111" s="34"/>
      <c r="S111" s="34"/>
      <c r="T111" s="34"/>
      <c r="U111" s="34"/>
      <c r="V111" s="34"/>
      <c r="W111" s="34"/>
      <c r="X111" s="34" t="s">
        <v>122</v>
      </c>
      <c r="Y111" s="34" t="s">
        <v>104</v>
      </c>
      <c r="Z111" s="34" t="s">
        <v>123</v>
      </c>
      <c r="AA111" s="34" t="s">
        <v>123</v>
      </c>
      <c r="AB111" s="34" t="s">
        <v>123</v>
      </c>
      <c r="AC111" s="34" t="s">
        <v>123</v>
      </c>
      <c r="AD111" s="34">
        <v>10</v>
      </c>
      <c r="AE111" s="34">
        <v>20</v>
      </c>
      <c r="AF111" s="34">
        <v>60</v>
      </c>
      <c r="AG111" s="34" t="s">
        <v>668</v>
      </c>
      <c r="AH111" s="34" t="s">
        <v>669</v>
      </c>
      <c r="AI111" s="37"/>
      <c r="AJ111" s="9"/>
      <c r="AK111" s="9"/>
      <c r="AL111" s="9"/>
      <c r="AM111" s="9"/>
      <c r="AN111" s="9"/>
      <c r="AO111" s="9"/>
      <c r="AP111" s="9"/>
    </row>
    <row r="112" s="4" customFormat="1" ht="142.5" spans="1:42">
      <c r="A112" s="22" t="s">
        <v>670</v>
      </c>
      <c r="B112" s="34" t="s">
        <v>671</v>
      </c>
      <c r="C112" s="34" t="s">
        <v>672</v>
      </c>
      <c r="D112" s="34" t="s">
        <v>673</v>
      </c>
      <c r="E112" s="34" t="s">
        <v>674</v>
      </c>
      <c r="F112" s="34" t="s">
        <v>132</v>
      </c>
      <c r="G112" s="34" t="s">
        <v>650</v>
      </c>
      <c r="H112" s="34" t="s">
        <v>651</v>
      </c>
      <c r="I112" s="34">
        <v>18691518760</v>
      </c>
      <c r="J112" s="34">
        <v>1000</v>
      </c>
      <c r="K112" s="34"/>
      <c r="L112" s="34"/>
      <c r="M112" s="34"/>
      <c r="N112" s="34"/>
      <c r="O112" s="34"/>
      <c r="P112" s="34">
        <v>1000</v>
      </c>
      <c r="Q112" s="34"/>
      <c r="R112" s="34"/>
      <c r="S112" s="34"/>
      <c r="T112" s="34"/>
      <c r="U112" s="34"/>
      <c r="V112" s="34"/>
      <c r="W112" s="34"/>
      <c r="X112" s="34" t="s">
        <v>122</v>
      </c>
      <c r="Y112" s="34" t="s">
        <v>104</v>
      </c>
      <c r="Z112" s="34" t="s">
        <v>123</v>
      </c>
      <c r="AA112" s="34" t="s">
        <v>123</v>
      </c>
      <c r="AB112" s="34" t="s">
        <v>123</v>
      </c>
      <c r="AC112" s="34" t="s">
        <v>123</v>
      </c>
      <c r="AD112" s="34">
        <v>1000</v>
      </c>
      <c r="AE112" s="34">
        <v>3000</v>
      </c>
      <c r="AF112" s="34">
        <v>5000</v>
      </c>
      <c r="AG112" s="34" t="s">
        <v>675</v>
      </c>
      <c r="AH112" s="34" t="s">
        <v>676</v>
      </c>
      <c r="AI112" s="37"/>
      <c r="AJ112" s="9"/>
      <c r="AK112" s="9"/>
      <c r="AL112" s="9"/>
      <c r="AM112" s="9"/>
      <c r="AN112" s="9"/>
      <c r="AO112" s="9"/>
      <c r="AP112" s="9"/>
    </row>
    <row r="113" s="4" customFormat="1" ht="85.5" spans="1:42">
      <c r="A113" s="22" t="s">
        <v>677</v>
      </c>
      <c r="B113" s="34" t="s">
        <v>678</v>
      </c>
      <c r="C113" s="34" t="s">
        <v>679</v>
      </c>
      <c r="D113" s="34" t="s">
        <v>680</v>
      </c>
      <c r="E113" s="34"/>
      <c r="F113" s="34" t="s">
        <v>132</v>
      </c>
      <c r="G113" s="34" t="s">
        <v>650</v>
      </c>
      <c r="H113" s="34" t="s">
        <v>651</v>
      </c>
      <c r="I113" s="34">
        <v>18691518760</v>
      </c>
      <c r="J113" s="34">
        <v>100</v>
      </c>
      <c r="K113" s="34"/>
      <c r="L113" s="34"/>
      <c r="M113" s="34"/>
      <c r="N113" s="34"/>
      <c r="O113" s="34"/>
      <c r="P113" s="34">
        <v>100</v>
      </c>
      <c r="Q113" s="34"/>
      <c r="R113" s="34"/>
      <c r="S113" s="34"/>
      <c r="T113" s="34"/>
      <c r="U113" s="34"/>
      <c r="V113" s="34"/>
      <c r="W113" s="34"/>
      <c r="X113" s="34" t="s">
        <v>122</v>
      </c>
      <c r="Y113" s="34" t="s">
        <v>104</v>
      </c>
      <c r="Z113" s="34" t="s">
        <v>123</v>
      </c>
      <c r="AA113" s="34" t="s">
        <v>123</v>
      </c>
      <c r="AB113" s="34" t="s">
        <v>123</v>
      </c>
      <c r="AC113" s="34" t="s">
        <v>123</v>
      </c>
      <c r="AD113" s="34">
        <v>50</v>
      </c>
      <c r="AE113" s="34">
        <v>100</v>
      </c>
      <c r="AF113" s="34">
        <v>120</v>
      </c>
      <c r="AG113" s="34" t="s">
        <v>681</v>
      </c>
      <c r="AH113" s="34" t="s">
        <v>682</v>
      </c>
      <c r="AI113" s="37"/>
      <c r="AJ113" s="9"/>
      <c r="AK113" s="9"/>
      <c r="AL113" s="9"/>
      <c r="AM113" s="9"/>
      <c r="AN113" s="9"/>
      <c r="AO113" s="9"/>
      <c r="AP113" s="9"/>
    </row>
    <row r="114" s="4" customFormat="1" ht="71.25" spans="1:42">
      <c r="A114" s="22" t="s">
        <v>683</v>
      </c>
      <c r="B114" s="34" t="s">
        <v>684</v>
      </c>
      <c r="C114" s="34" t="s">
        <v>685</v>
      </c>
      <c r="D114" s="34" t="s">
        <v>686</v>
      </c>
      <c r="E114" s="34" t="s">
        <v>687</v>
      </c>
      <c r="F114" s="34" t="s">
        <v>132</v>
      </c>
      <c r="G114" s="34" t="s">
        <v>688</v>
      </c>
      <c r="H114" s="34" t="s">
        <v>689</v>
      </c>
      <c r="I114" s="34">
        <v>13309157153</v>
      </c>
      <c r="J114" s="34">
        <v>300</v>
      </c>
      <c r="K114" s="37"/>
      <c r="L114" s="34"/>
      <c r="M114" s="34"/>
      <c r="N114" s="34"/>
      <c r="O114" s="34"/>
      <c r="P114" s="34">
        <v>300</v>
      </c>
      <c r="Q114" s="34"/>
      <c r="R114" s="34"/>
      <c r="S114" s="34"/>
      <c r="T114" s="34"/>
      <c r="U114" s="34"/>
      <c r="V114" s="34"/>
      <c r="W114" s="34"/>
      <c r="X114" s="34" t="s">
        <v>122</v>
      </c>
      <c r="Y114" s="34" t="s">
        <v>104</v>
      </c>
      <c r="Z114" s="34" t="s">
        <v>123</v>
      </c>
      <c r="AA114" s="34" t="s">
        <v>123</v>
      </c>
      <c r="AB114" s="34" t="s">
        <v>123</v>
      </c>
      <c r="AC114" s="34" t="s">
        <v>123</v>
      </c>
      <c r="AD114" s="34">
        <v>12</v>
      </c>
      <c r="AE114" s="34">
        <v>37</v>
      </c>
      <c r="AF114" s="34">
        <v>45</v>
      </c>
      <c r="AG114" s="34" t="s">
        <v>690</v>
      </c>
      <c r="AH114" s="34" t="s">
        <v>691</v>
      </c>
      <c r="AI114" s="37"/>
      <c r="AJ114" s="9"/>
      <c r="AK114" s="9"/>
      <c r="AL114" s="9"/>
      <c r="AM114" s="9"/>
      <c r="AN114" s="9"/>
      <c r="AO114" s="9"/>
      <c r="AP114" s="9"/>
    </row>
    <row r="115" s="4" customFormat="1" ht="99.75" spans="1:42">
      <c r="A115" s="22" t="s">
        <v>692</v>
      </c>
      <c r="B115" s="34" t="s">
        <v>693</v>
      </c>
      <c r="C115" s="34" t="s">
        <v>694</v>
      </c>
      <c r="D115" s="34" t="s">
        <v>695</v>
      </c>
      <c r="E115" s="34"/>
      <c r="F115" s="34" t="s">
        <v>132</v>
      </c>
      <c r="G115" s="34" t="s">
        <v>688</v>
      </c>
      <c r="H115" s="34" t="s">
        <v>689</v>
      </c>
      <c r="I115" s="34">
        <v>13309157152</v>
      </c>
      <c r="J115" s="34">
        <v>100</v>
      </c>
      <c r="K115" s="37"/>
      <c r="L115" s="34"/>
      <c r="M115" s="34"/>
      <c r="N115" s="34"/>
      <c r="O115" s="34"/>
      <c r="P115" s="34">
        <v>100</v>
      </c>
      <c r="Q115" s="34"/>
      <c r="R115" s="34"/>
      <c r="S115" s="34"/>
      <c r="T115" s="34"/>
      <c r="U115" s="34"/>
      <c r="V115" s="34"/>
      <c r="W115" s="34"/>
      <c r="X115" s="34" t="s">
        <v>122</v>
      </c>
      <c r="Y115" s="34" t="s">
        <v>104</v>
      </c>
      <c r="Z115" s="34" t="s">
        <v>123</v>
      </c>
      <c r="AA115" s="34" t="s">
        <v>123</v>
      </c>
      <c r="AB115" s="34" t="s">
        <v>123</v>
      </c>
      <c r="AC115" s="34" t="s">
        <v>123</v>
      </c>
      <c r="AD115" s="34">
        <v>4650</v>
      </c>
      <c r="AE115" s="34">
        <v>14200</v>
      </c>
      <c r="AF115" s="34">
        <v>15300</v>
      </c>
      <c r="AG115" s="34" t="s">
        <v>696</v>
      </c>
      <c r="AH115" s="34" t="s">
        <v>697</v>
      </c>
      <c r="AI115" s="37"/>
      <c r="AJ115" s="9"/>
      <c r="AK115" s="9"/>
      <c r="AL115" s="9"/>
      <c r="AM115" s="9"/>
      <c r="AN115" s="9"/>
      <c r="AO115" s="9"/>
      <c r="AP115" s="9"/>
    </row>
    <row r="116" s="4" customFormat="1" ht="171" spans="1:42">
      <c r="A116" s="22" t="s">
        <v>698</v>
      </c>
      <c r="B116" s="34" t="s">
        <v>699</v>
      </c>
      <c r="C116" s="34" t="s">
        <v>700</v>
      </c>
      <c r="D116" s="34" t="s">
        <v>701</v>
      </c>
      <c r="E116" s="34" t="s">
        <v>702</v>
      </c>
      <c r="F116" s="34" t="s">
        <v>132</v>
      </c>
      <c r="G116" s="34" t="s">
        <v>703</v>
      </c>
      <c r="H116" s="34" t="s">
        <v>704</v>
      </c>
      <c r="I116" s="34">
        <v>18909152188</v>
      </c>
      <c r="J116" s="34">
        <v>80</v>
      </c>
      <c r="K116" s="37"/>
      <c r="L116" s="34"/>
      <c r="M116" s="34"/>
      <c r="N116" s="34"/>
      <c r="O116" s="34"/>
      <c r="P116" s="34">
        <v>80</v>
      </c>
      <c r="Q116" s="34"/>
      <c r="R116" s="34"/>
      <c r="S116" s="34"/>
      <c r="T116" s="34"/>
      <c r="U116" s="34"/>
      <c r="V116" s="34"/>
      <c r="W116" s="34"/>
      <c r="X116" s="34" t="s">
        <v>122</v>
      </c>
      <c r="Y116" s="34" t="s">
        <v>104</v>
      </c>
      <c r="Z116" s="34" t="s">
        <v>123</v>
      </c>
      <c r="AA116" s="34" t="s">
        <v>123</v>
      </c>
      <c r="AB116" s="34" t="s">
        <v>123</v>
      </c>
      <c r="AC116" s="34" t="s">
        <v>123</v>
      </c>
      <c r="AD116" s="34" t="s">
        <v>218</v>
      </c>
      <c r="AE116" s="34" t="s">
        <v>380</v>
      </c>
      <c r="AF116" s="34" t="s">
        <v>380</v>
      </c>
      <c r="AG116" s="34" t="s">
        <v>705</v>
      </c>
      <c r="AH116" s="34" t="s">
        <v>706</v>
      </c>
      <c r="AI116" s="37"/>
      <c r="AJ116" s="9"/>
      <c r="AK116" s="9"/>
      <c r="AL116" s="9"/>
      <c r="AM116" s="9"/>
      <c r="AN116" s="9"/>
      <c r="AO116" s="9"/>
      <c r="AP116" s="9"/>
    </row>
    <row r="117" s="4" customFormat="1" ht="185.25" spans="1:42">
      <c r="A117" s="22" t="s">
        <v>707</v>
      </c>
      <c r="B117" s="34" t="s">
        <v>708</v>
      </c>
      <c r="C117" s="34" t="s">
        <v>709</v>
      </c>
      <c r="D117" s="34" t="s">
        <v>710</v>
      </c>
      <c r="E117" s="34" t="s">
        <v>711</v>
      </c>
      <c r="F117" s="34" t="s">
        <v>132</v>
      </c>
      <c r="G117" s="34" t="s">
        <v>703</v>
      </c>
      <c r="H117" s="34" t="s">
        <v>704</v>
      </c>
      <c r="I117" s="34">
        <v>18909152188</v>
      </c>
      <c r="J117" s="34">
        <v>5974.64</v>
      </c>
      <c r="K117" s="37"/>
      <c r="L117" s="34"/>
      <c r="M117" s="34"/>
      <c r="N117" s="34"/>
      <c r="O117" s="34"/>
      <c r="P117" s="34">
        <v>2800</v>
      </c>
      <c r="Q117" s="34"/>
      <c r="R117" s="34"/>
      <c r="S117" s="34"/>
      <c r="T117" s="34"/>
      <c r="U117" s="34"/>
      <c r="V117" s="34"/>
      <c r="W117" s="34">
        <v>3174.64</v>
      </c>
      <c r="X117" s="34" t="s">
        <v>122</v>
      </c>
      <c r="Y117" s="34" t="s">
        <v>104</v>
      </c>
      <c r="Z117" s="34" t="s">
        <v>123</v>
      </c>
      <c r="AA117" s="34" t="s">
        <v>123</v>
      </c>
      <c r="AB117" s="34" t="s">
        <v>123</v>
      </c>
      <c r="AC117" s="34" t="s">
        <v>123</v>
      </c>
      <c r="AD117" s="34">
        <v>30</v>
      </c>
      <c r="AE117" s="34">
        <v>100</v>
      </c>
      <c r="AF117" s="34">
        <v>200</v>
      </c>
      <c r="AG117" s="34" t="s">
        <v>712</v>
      </c>
      <c r="AH117" s="34" t="s">
        <v>713</v>
      </c>
      <c r="AI117" s="37"/>
      <c r="AJ117" s="9"/>
      <c r="AK117" s="9"/>
      <c r="AL117" s="9"/>
      <c r="AM117" s="9"/>
      <c r="AN117" s="9"/>
      <c r="AO117" s="9"/>
      <c r="AP117" s="9"/>
    </row>
    <row r="118" s="4" customFormat="1" ht="156.75" spans="1:42">
      <c r="A118" s="22" t="s">
        <v>714</v>
      </c>
      <c r="B118" s="34" t="s">
        <v>715</v>
      </c>
      <c r="C118" s="34" t="s">
        <v>716</v>
      </c>
      <c r="D118" s="34" t="s">
        <v>717</v>
      </c>
      <c r="E118" s="34"/>
      <c r="F118" s="34" t="s">
        <v>132</v>
      </c>
      <c r="G118" s="34" t="s">
        <v>703</v>
      </c>
      <c r="H118" s="34" t="s">
        <v>704</v>
      </c>
      <c r="I118" s="34">
        <v>18909152188</v>
      </c>
      <c r="J118" s="34">
        <v>1000</v>
      </c>
      <c r="K118" s="37"/>
      <c r="L118" s="34"/>
      <c r="M118" s="34"/>
      <c r="N118" s="34"/>
      <c r="O118" s="34"/>
      <c r="P118" s="34">
        <v>1000</v>
      </c>
      <c r="Q118" s="34"/>
      <c r="R118" s="34"/>
      <c r="S118" s="34"/>
      <c r="T118" s="34"/>
      <c r="U118" s="34"/>
      <c r="V118" s="34"/>
      <c r="W118" s="34"/>
      <c r="X118" s="34" t="s">
        <v>122</v>
      </c>
      <c r="Y118" s="34" t="s">
        <v>104</v>
      </c>
      <c r="Z118" s="34" t="s">
        <v>123</v>
      </c>
      <c r="AA118" s="34" t="s">
        <v>123</v>
      </c>
      <c r="AB118" s="34" t="s">
        <v>123</v>
      </c>
      <c r="AC118" s="34" t="s">
        <v>123</v>
      </c>
      <c r="AD118" s="34">
        <v>100</v>
      </c>
      <c r="AE118" s="34">
        <v>300</v>
      </c>
      <c r="AF118" s="34">
        <v>300</v>
      </c>
      <c r="AG118" s="34" t="s">
        <v>705</v>
      </c>
      <c r="AH118" s="34" t="s">
        <v>718</v>
      </c>
      <c r="AI118" s="37"/>
      <c r="AJ118" s="9"/>
      <c r="AK118" s="9"/>
      <c r="AL118" s="9"/>
      <c r="AM118" s="9"/>
      <c r="AN118" s="9"/>
      <c r="AO118" s="9"/>
      <c r="AP118" s="9"/>
    </row>
    <row r="119" s="4" customFormat="1" ht="57" spans="1:42">
      <c r="A119" s="22" t="s">
        <v>719</v>
      </c>
      <c r="B119" s="34" t="s">
        <v>720</v>
      </c>
      <c r="C119" s="34" t="s">
        <v>721</v>
      </c>
      <c r="D119" s="34" t="s">
        <v>717</v>
      </c>
      <c r="E119" s="34"/>
      <c r="F119" s="34" t="s">
        <v>132</v>
      </c>
      <c r="G119" s="34" t="s">
        <v>703</v>
      </c>
      <c r="H119" s="34" t="s">
        <v>704</v>
      </c>
      <c r="I119" s="34">
        <v>18909152188</v>
      </c>
      <c r="J119" s="34">
        <v>500</v>
      </c>
      <c r="K119" s="37"/>
      <c r="L119" s="34"/>
      <c r="M119" s="34"/>
      <c r="N119" s="34"/>
      <c r="O119" s="34"/>
      <c r="P119" s="34">
        <v>500</v>
      </c>
      <c r="Q119" s="34"/>
      <c r="R119" s="34"/>
      <c r="S119" s="34"/>
      <c r="T119" s="34"/>
      <c r="U119" s="34"/>
      <c r="V119" s="34"/>
      <c r="W119" s="34"/>
      <c r="X119" s="34" t="s">
        <v>122</v>
      </c>
      <c r="Y119" s="34" t="s">
        <v>104</v>
      </c>
      <c r="Z119" s="34" t="s">
        <v>123</v>
      </c>
      <c r="AA119" s="34" t="s">
        <v>123</v>
      </c>
      <c r="AB119" s="34" t="s">
        <v>123</v>
      </c>
      <c r="AC119" s="34" t="s">
        <v>123</v>
      </c>
      <c r="AD119" s="34">
        <v>14031</v>
      </c>
      <c r="AE119" s="34">
        <v>51200</v>
      </c>
      <c r="AF119" s="34">
        <v>310000</v>
      </c>
      <c r="AG119" s="34" t="s">
        <v>712</v>
      </c>
      <c r="AH119" s="34" t="s">
        <v>722</v>
      </c>
      <c r="AI119" s="37"/>
      <c r="AJ119" s="9"/>
      <c r="AK119" s="9"/>
      <c r="AL119" s="9"/>
      <c r="AM119" s="9"/>
      <c r="AN119" s="9"/>
      <c r="AO119" s="9"/>
      <c r="AP119" s="9"/>
    </row>
    <row r="120" s="4" customFormat="1" ht="42.75" spans="1:42">
      <c r="A120" s="22" t="s">
        <v>723</v>
      </c>
      <c r="B120" s="34" t="s">
        <v>724</v>
      </c>
      <c r="C120" s="34" t="s">
        <v>725</v>
      </c>
      <c r="D120" s="34" t="s">
        <v>717</v>
      </c>
      <c r="E120" s="34"/>
      <c r="F120" s="34" t="s">
        <v>132</v>
      </c>
      <c r="G120" s="34" t="s">
        <v>703</v>
      </c>
      <c r="H120" s="34" t="s">
        <v>704</v>
      </c>
      <c r="I120" s="34">
        <v>18909152188</v>
      </c>
      <c r="J120" s="34">
        <v>100</v>
      </c>
      <c r="K120" s="37"/>
      <c r="L120" s="34"/>
      <c r="M120" s="34"/>
      <c r="N120" s="34"/>
      <c r="O120" s="34"/>
      <c r="P120" s="34">
        <v>100</v>
      </c>
      <c r="Q120" s="34"/>
      <c r="R120" s="34"/>
      <c r="S120" s="34"/>
      <c r="T120" s="34"/>
      <c r="U120" s="34"/>
      <c r="V120" s="34"/>
      <c r="W120" s="34"/>
      <c r="X120" s="34" t="s">
        <v>122</v>
      </c>
      <c r="Y120" s="34" t="s">
        <v>104</v>
      </c>
      <c r="Z120" s="34" t="s">
        <v>123</v>
      </c>
      <c r="AA120" s="34" t="s">
        <v>123</v>
      </c>
      <c r="AB120" s="34" t="s">
        <v>123</v>
      </c>
      <c r="AC120" s="34" t="s">
        <v>123</v>
      </c>
      <c r="AD120" s="34">
        <v>1650</v>
      </c>
      <c r="AE120" s="34">
        <v>5120</v>
      </c>
      <c r="AF120" s="34">
        <v>12650</v>
      </c>
      <c r="AG120" s="34" t="s">
        <v>726</v>
      </c>
      <c r="AH120" s="34" t="s">
        <v>727</v>
      </c>
      <c r="AI120" s="37"/>
      <c r="AJ120" s="9"/>
      <c r="AK120" s="9"/>
      <c r="AL120" s="9"/>
      <c r="AM120" s="9"/>
      <c r="AN120" s="9"/>
      <c r="AO120" s="9"/>
      <c r="AP120" s="9"/>
    </row>
    <row r="121" s="4" customFormat="1" ht="142.5" spans="1:42">
      <c r="A121" s="22" t="s">
        <v>728</v>
      </c>
      <c r="B121" s="34" t="s">
        <v>729</v>
      </c>
      <c r="C121" s="34" t="s">
        <v>730</v>
      </c>
      <c r="D121" s="34" t="s">
        <v>731</v>
      </c>
      <c r="E121" s="34" t="s">
        <v>732</v>
      </c>
      <c r="F121" s="34" t="s">
        <v>132</v>
      </c>
      <c r="G121" s="34" t="s">
        <v>688</v>
      </c>
      <c r="H121" s="34" t="s">
        <v>704</v>
      </c>
      <c r="I121" s="34">
        <v>15809150145</v>
      </c>
      <c r="J121" s="34">
        <v>3600</v>
      </c>
      <c r="K121" s="37"/>
      <c r="L121" s="34"/>
      <c r="M121" s="34"/>
      <c r="N121" s="34"/>
      <c r="O121" s="34"/>
      <c r="P121" s="34">
        <v>3600</v>
      </c>
      <c r="Q121" s="34"/>
      <c r="R121" s="34"/>
      <c r="S121" s="34"/>
      <c r="T121" s="34"/>
      <c r="U121" s="34"/>
      <c r="V121" s="34"/>
      <c r="W121" s="34"/>
      <c r="X121" s="34" t="s">
        <v>122</v>
      </c>
      <c r="Y121" s="34" t="s">
        <v>104</v>
      </c>
      <c r="Z121" s="34" t="s">
        <v>123</v>
      </c>
      <c r="AA121" s="34" t="s">
        <v>123</v>
      </c>
      <c r="AB121" s="34" t="s">
        <v>123</v>
      </c>
      <c r="AC121" s="34" t="s">
        <v>123</v>
      </c>
      <c r="AD121" s="34">
        <v>270</v>
      </c>
      <c r="AE121" s="34">
        <v>980</v>
      </c>
      <c r="AF121" s="34">
        <v>980</v>
      </c>
      <c r="AG121" s="34" t="s">
        <v>705</v>
      </c>
      <c r="AH121" s="34" t="s">
        <v>733</v>
      </c>
      <c r="AI121" s="34"/>
      <c r="AJ121" s="9"/>
      <c r="AK121" s="9"/>
      <c r="AL121" s="9"/>
      <c r="AM121" s="9"/>
      <c r="AN121" s="9"/>
      <c r="AO121" s="9"/>
      <c r="AP121" s="9"/>
    </row>
    <row r="122" s="4" customFormat="1" ht="57" spans="1:42">
      <c r="A122" s="22" t="s">
        <v>734</v>
      </c>
      <c r="B122" s="34" t="s">
        <v>735</v>
      </c>
      <c r="C122" s="34" t="s">
        <v>736</v>
      </c>
      <c r="D122" s="34" t="s">
        <v>717</v>
      </c>
      <c r="E122" s="34"/>
      <c r="F122" s="34" t="s">
        <v>132</v>
      </c>
      <c r="G122" s="34" t="s">
        <v>688</v>
      </c>
      <c r="H122" s="34" t="s">
        <v>704</v>
      </c>
      <c r="I122" s="34">
        <v>15809150145</v>
      </c>
      <c r="J122" s="34">
        <v>300</v>
      </c>
      <c r="K122" s="34"/>
      <c r="L122" s="34"/>
      <c r="M122" s="34"/>
      <c r="O122" s="34"/>
      <c r="P122" s="34">
        <v>300</v>
      </c>
      <c r="Q122" s="34"/>
      <c r="R122" s="34"/>
      <c r="S122" s="34"/>
      <c r="T122" s="34"/>
      <c r="U122" s="34"/>
      <c r="V122" s="34"/>
      <c r="W122" s="34"/>
      <c r="X122" s="34" t="s">
        <v>122</v>
      </c>
      <c r="Y122" s="34" t="s">
        <v>104</v>
      </c>
      <c r="Z122" s="34" t="s">
        <v>123</v>
      </c>
      <c r="AA122" s="34" t="s">
        <v>123</v>
      </c>
      <c r="AB122" s="34" t="s">
        <v>123</v>
      </c>
      <c r="AC122" s="34" t="s">
        <v>123</v>
      </c>
      <c r="AD122" s="34">
        <v>35</v>
      </c>
      <c r="AE122" s="34">
        <v>105</v>
      </c>
      <c r="AF122" s="34">
        <v>105</v>
      </c>
      <c r="AG122" s="34" t="s">
        <v>712</v>
      </c>
      <c r="AH122" s="34" t="s">
        <v>737</v>
      </c>
      <c r="AI122" s="37"/>
      <c r="AJ122" s="9"/>
      <c r="AK122" s="9"/>
      <c r="AL122" s="9"/>
      <c r="AM122" s="9"/>
      <c r="AN122" s="9"/>
      <c r="AO122" s="9"/>
      <c r="AP122" s="9"/>
    </row>
    <row r="123" s="4" customFormat="1" ht="57" spans="1:42">
      <c r="A123" s="22" t="s">
        <v>738</v>
      </c>
      <c r="B123" s="34" t="s">
        <v>739</v>
      </c>
      <c r="C123" s="34" t="s">
        <v>740</v>
      </c>
      <c r="D123" s="34"/>
      <c r="E123" s="34"/>
      <c r="F123" s="34" t="s">
        <v>132</v>
      </c>
      <c r="G123" s="34" t="s">
        <v>703</v>
      </c>
      <c r="H123" s="34" t="s">
        <v>689</v>
      </c>
      <c r="I123" s="34">
        <v>13309157153</v>
      </c>
      <c r="J123" s="34">
        <v>3000</v>
      </c>
      <c r="K123" s="34"/>
      <c r="L123" s="34"/>
      <c r="M123" s="34"/>
      <c r="N123" s="34"/>
      <c r="O123" s="34"/>
      <c r="P123" s="34">
        <v>3000</v>
      </c>
      <c r="Q123" s="34"/>
      <c r="R123" s="34"/>
      <c r="S123" s="34"/>
      <c r="T123" s="34"/>
      <c r="U123" s="34"/>
      <c r="V123" s="34"/>
      <c r="W123" s="34"/>
      <c r="X123" s="34" t="s">
        <v>122</v>
      </c>
      <c r="Y123" s="34" t="s">
        <v>104</v>
      </c>
      <c r="Z123" s="34" t="s">
        <v>123</v>
      </c>
      <c r="AA123" s="34" t="s">
        <v>123</v>
      </c>
      <c r="AB123" s="34" t="s">
        <v>123</v>
      </c>
      <c r="AC123" s="34" t="s">
        <v>123</v>
      </c>
      <c r="AD123" s="34">
        <v>420</v>
      </c>
      <c r="AE123" s="34">
        <v>1250</v>
      </c>
      <c r="AF123" s="34">
        <v>1250</v>
      </c>
      <c r="AG123" s="34" t="s">
        <v>216</v>
      </c>
      <c r="AH123" s="34" t="s">
        <v>741</v>
      </c>
      <c r="AI123" s="37"/>
      <c r="AJ123" s="9"/>
      <c r="AK123" s="9"/>
      <c r="AL123" s="9"/>
      <c r="AM123" s="9"/>
      <c r="AN123" s="9"/>
      <c r="AO123" s="9"/>
      <c r="AP123" s="9"/>
    </row>
    <row r="124" s="4" customFormat="1" ht="71.25" spans="1:42">
      <c r="A124" s="22" t="s">
        <v>742</v>
      </c>
      <c r="B124" s="34" t="s">
        <v>743</v>
      </c>
      <c r="C124" s="34" t="s">
        <v>744</v>
      </c>
      <c r="D124" s="34"/>
      <c r="E124" s="34"/>
      <c r="F124" s="34" t="s">
        <v>132</v>
      </c>
      <c r="G124" s="34" t="s">
        <v>688</v>
      </c>
      <c r="H124" s="34" t="s">
        <v>704</v>
      </c>
      <c r="I124" s="34">
        <v>15809150145</v>
      </c>
      <c r="J124" s="34">
        <v>300</v>
      </c>
      <c r="K124" s="34"/>
      <c r="L124" s="34"/>
      <c r="M124" s="34"/>
      <c r="N124" s="34"/>
      <c r="O124" s="34"/>
      <c r="P124" s="34">
        <v>300</v>
      </c>
      <c r="Q124" s="34"/>
      <c r="R124" s="34"/>
      <c r="S124" s="34"/>
      <c r="T124" s="34"/>
      <c r="U124" s="34"/>
      <c r="V124" s="34"/>
      <c r="W124" s="34"/>
      <c r="X124" s="34" t="s">
        <v>122</v>
      </c>
      <c r="Y124" s="34" t="s">
        <v>104</v>
      </c>
      <c r="Z124" s="34" t="s">
        <v>123</v>
      </c>
      <c r="AA124" s="34" t="s">
        <v>123</v>
      </c>
      <c r="AB124" s="34" t="s">
        <v>123</v>
      </c>
      <c r="AC124" s="34" t="s">
        <v>123</v>
      </c>
      <c r="AD124" s="34">
        <v>3150</v>
      </c>
      <c r="AE124" s="34">
        <v>9450</v>
      </c>
      <c r="AF124" s="34">
        <v>15600</v>
      </c>
      <c r="AG124" s="34" t="s">
        <v>745</v>
      </c>
      <c r="AH124" s="34" t="s">
        <v>644</v>
      </c>
      <c r="AI124" s="37"/>
      <c r="AJ124" s="9"/>
      <c r="AK124" s="9"/>
      <c r="AL124" s="9"/>
      <c r="AM124" s="9"/>
      <c r="AN124" s="9"/>
      <c r="AO124" s="9"/>
      <c r="AP124" s="9"/>
    </row>
    <row r="125" s="3" customFormat="1" ht="63" customHeight="1" spans="1:35">
      <c r="A125" s="35" t="s">
        <v>20</v>
      </c>
      <c r="B125" s="21"/>
      <c r="C125" s="21"/>
      <c r="D125" s="21"/>
      <c r="E125" s="21"/>
      <c r="F125" s="21"/>
      <c r="G125" s="21"/>
      <c r="H125" s="21"/>
      <c r="I125" s="21"/>
      <c r="J125" s="21">
        <f>SUM(J126:J143)</f>
        <v>4350</v>
      </c>
      <c r="K125" s="21">
        <f t="shared" ref="K125:W125" si="3">SUM(K126:K143)</f>
        <v>3100</v>
      </c>
      <c r="L125" s="21">
        <f t="shared" si="3"/>
        <v>100</v>
      </c>
      <c r="M125" s="21">
        <f t="shared" si="3"/>
        <v>550</v>
      </c>
      <c r="N125" s="21">
        <f t="shared" si="3"/>
        <v>0</v>
      </c>
      <c r="O125" s="21">
        <f t="shared" si="3"/>
        <v>2450</v>
      </c>
      <c r="P125" s="21">
        <f t="shared" si="3"/>
        <v>1250</v>
      </c>
      <c r="Q125" s="21">
        <f t="shared" si="3"/>
        <v>0</v>
      </c>
      <c r="R125" s="21">
        <f t="shared" si="3"/>
        <v>0</v>
      </c>
      <c r="S125" s="21">
        <f t="shared" si="3"/>
        <v>0</v>
      </c>
      <c r="T125" s="21">
        <f t="shared" si="3"/>
        <v>0</v>
      </c>
      <c r="U125" s="21">
        <f t="shared" si="3"/>
        <v>0</v>
      </c>
      <c r="V125" s="21">
        <f t="shared" si="3"/>
        <v>0</v>
      </c>
      <c r="W125" s="21">
        <f t="shared" si="3"/>
        <v>0</v>
      </c>
      <c r="X125" s="21"/>
      <c r="Y125" s="21"/>
      <c r="Z125" s="21"/>
      <c r="AA125" s="21"/>
      <c r="AB125" s="21"/>
      <c r="AC125" s="21"/>
      <c r="AD125" s="21"/>
      <c r="AE125" s="21"/>
      <c r="AF125" s="21"/>
      <c r="AG125" s="21"/>
      <c r="AH125" s="21"/>
      <c r="AI125" s="38"/>
    </row>
    <row r="126" ht="77" customHeight="1" spans="1:35">
      <c r="A126" s="36" t="s">
        <v>127</v>
      </c>
      <c r="B126" s="23" t="s">
        <v>746</v>
      </c>
      <c r="C126" s="23" t="s">
        <v>747</v>
      </c>
      <c r="D126" s="23" t="s">
        <v>130</v>
      </c>
      <c r="E126" s="23" t="s">
        <v>748</v>
      </c>
      <c r="F126" s="23" t="s">
        <v>132</v>
      </c>
      <c r="G126" s="23" t="s">
        <v>130</v>
      </c>
      <c r="H126" s="23" t="s">
        <v>749</v>
      </c>
      <c r="I126" s="23">
        <v>15129688388</v>
      </c>
      <c r="J126" s="23">
        <v>100</v>
      </c>
      <c r="K126" s="23">
        <v>100</v>
      </c>
      <c r="L126" s="23"/>
      <c r="M126" s="23">
        <v>100</v>
      </c>
      <c r="N126" s="23"/>
      <c r="O126" s="32"/>
      <c r="P126" s="23"/>
      <c r="Q126" s="23"/>
      <c r="R126" s="23"/>
      <c r="S126" s="23"/>
      <c r="T126" s="23"/>
      <c r="U126" s="23"/>
      <c r="V126" s="23"/>
      <c r="W126" s="23"/>
      <c r="X126" s="23" t="s">
        <v>122</v>
      </c>
      <c r="Y126" s="23" t="s">
        <v>104</v>
      </c>
      <c r="Z126" s="23" t="s">
        <v>123</v>
      </c>
      <c r="AA126" s="23" t="s">
        <v>123</v>
      </c>
      <c r="AB126" s="23" t="s">
        <v>123</v>
      </c>
      <c r="AC126" s="23" t="s">
        <v>123</v>
      </c>
      <c r="AD126" s="23">
        <v>30</v>
      </c>
      <c r="AE126" s="23">
        <v>110</v>
      </c>
      <c r="AF126" s="23">
        <v>689</v>
      </c>
      <c r="AG126" s="23" t="s">
        <v>134</v>
      </c>
      <c r="AH126" s="23" t="s">
        <v>750</v>
      </c>
      <c r="AI126" s="39"/>
    </row>
    <row r="127" ht="71" customHeight="1" spans="1:35">
      <c r="A127" s="36" t="s">
        <v>136</v>
      </c>
      <c r="B127" s="23" t="s">
        <v>751</v>
      </c>
      <c r="C127" s="23" t="s">
        <v>752</v>
      </c>
      <c r="D127" s="23" t="s">
        <v>130</v>
      </c>
      <c r="E127" s="23" t="s">
        <v>748</v>
      </c>
      <c r="F127" s="23" t="s">
        <v>132</v>
      </c>
      <c r="G127" s="23" t="s">
        <v>130</v>
      </c>
      <c r="H127" s="23" t="s">
        <v>749</v>
      </c>
      <c r="I127" s="23">
        <v>15129688388</v>
      </c>
      <c r="J127" s="23">
        <v>200</v>
      </c>
      <c r="K127" s="23">
        <v>200</v>
      </c>
      <c r="L127" s="23">
        <v>100</v>
      </c>
      <c r="M127" s="23">
        <v>100</v>
      </c>
      <c r="N127" s="23"/>
      <c r="O127" s="32"/>
      <c r="P127" s="23"/>
      <c r="Q127" s="23"/>
      <c r="R127" s="23"/>
      <c r="S127" s="23"/>
      <c r="T127" s="23"/>
      <c r="U127" s="23"/>
      <c r="V127" s="23"/>
      <c r="W127" s="23"/>
      <c r="X127" s="23" t="s">
        <v>122</v>
      </c>
      <c r="Y127" s="23" t="s">
        <v>104</v>
      </c>
      <c r="Z127" s="23" t="s">
        <v>123</v>
      </c>
      <c r="AA127" s="23" t="s">
        <v>123</v>
      </c>
      <c r="AB127" s="23" t="s">
        <v>123</v>
      </c>
      <c r="AC127" s="23" t="s">
        <v>123</v>
      </c>
      <c r="AD127" s="23">
        <v>82</v>
      </c>
      <c r="AE127" s="23">
        <v>176</v>
      </c>
      <c r="AF127" s="23">
        <v>5073</v>
      </c>
      <c r="AG127" s="23" t="s">
        <v>134</v>
      </c>
      <c r="AH127" s="23" t="s">
        <v>750</v>
      </c>
      <c r="AI127" s="39"/>
    </row>
    <row r="128" ht="70" customHeight="1" spans="1:35">
      <c r="A128" s="36" t="s">
        <v>144</v>
      </c>
      <c r="B128" s="23" t="s">
        <v>753</v>
      </c>
      <c r="C128" s="23" t="s">
        <v>754</v>
      </c>
      <c r="D128" s="23" t="s">
        <v>130</v>
      </c>
      <c r="E128" s="23" t="s">
        <v>748</v>
      </c>
      <c r="F128" s="23" t="s">
        <v>132</v>
      </c>
      <c r="G128" s="23" t="s">
        <v>130</v>
      </c>
      <c r="H128" s="23" t="s">
        <v>749</v>
      </c>
      <c r="I128" s="23">
        <v>15129688388</v>
      </c>
      <c r="J128" s="23">
        <v>800</v>
      </c>
      <c r="K128" s="23"/>
      <c r="L128" s="23"/>
      <c r="M128" s="23"/>
      <c r="N128" s="23"/>
      <c r="O128" s="32"/>
      <c r="P128" s="23">
        <v>800</v>
      </c>
      <c r="Q128" s="23"/>
      <c r="R128" s="23"/>
      <c r="S128" s="23"/>
      <c r="T128" s="23"/>
      <c r="U128" s="23"/>
      <c r="V128" s="23"/>
      <c r="W128" s="23"/>
      <c r="X128" s="23" t="s">
        <v>122</v>
      </c>
      <c r="Y128" s="23" t="s">
        <v>104</v>
      </c>
      <c r="Z128" s="23" t="s">
        <v>104</v>
      </c>
      <c r="AA128" s="23" t="s">
        <v>123</v>
      </c>
      <c r="AB128" s="23" t="s">
        <v>123</v>
      </c>
      <c r="AC128" s="23" t="s">
        <v>123</v>
      </c>
      <c r="AD128" s="23">
        <v>78</v>
      </c>
      <c r="AE128" s="23">
        <v>160</v>
      </c>
      <c r="AF128" s="23">
        <v>6280</v>
      </c>
      <c r="AG128" s="23" t="s">
        <v>755</v>
      </c>
      <c r="AH128" s="23" t="s">
        <v>756</v>
      </c>
      <c r="AI128" s="39"/>
    </row>
    <row r="129" ht="70" customHeight="1" spans="1:35">
      <c r="A129" s="36" t="s">
        <v>150</v>
      </c>
      <c r="B129" s="23" t="s">
        <v>757</v>
      </c>
      <c r="C129" s="23" t="s">
        <v>758</v>
      </c>
      <c r="D129" s="23" t="s">
        <v>759</v>
      </c>
      <c r="E129" s="23" t="s">
        <v>760</v>
      </c>
      <c r="F129" s="23" t="s">
        <v>132</v>
      </c>
      <c r="G129" s="23" t="s">
        <v>761</v>
      </c>
      <c r="H129" s="23" t="s">
        <v>762</v>
      </c>
      <c r="I129" s="23">
        <v>18009158729</v>
      </c>
      <c r="J129" s="23">
        <v>300</v>
      </c>
      <c r="K129" s="23"/>
      <c r="L129" s="23"/>
      <c r="M129" s="23"/>
      <c r="N129" s="23"/>
      <c r="O129" s="32"/>
      <c r="P129" s="23">
        <v>300</v>
      </c>
      <c r="Q129" s="23"/>
      <c r="R129" s="23"/>
      <c r="S129" s="23"/>
      <c r="T129" s="23"/>
      <c r="U129" s="23"/>
      <c r="V129" s="23"/>
      <c r="W129" s="23"/>
      <c r="X129" s="23" t="s">
        <v>122</v>
      </c>
      <c r="Y129" s="23" t="s">
        <v>104</v>
      </c>
      <c r="Z129" s="23" t="s">
        <v>104</v>
      </c>
      <c r="AA129" s="23" t="s">
        <v>104</v>
      </c>
      <c r="AB129" s="23" t="s">
        <v>104</v>
      </c>
      <c r="AC129" s="23" t="s">
        <v>104</v>
      </c>
      <c r="AD129" s="23">
        <v>35</v>
      </c>
      <c r="AE129" s="23">
        <v>108</v>
      </c>
      <c r="AF129" s="23">
        <v>120</v>
      </c>
      <c r="AG129" s="23" t="s">
        <v>763</v>
      </c>
      <c r="AH129" s="23" t="s">
        <v>764</v>
      </c>
      <c r="AI129" s="39"/>
    </row>
    <row r="130" ht="70" customHeight="1" spans="1:35">
      <c r="A130" s="36" t="s">
        <v>156</v>
      </c>
      <c r="B130" s="23" t="s">
        <v>765</v>
      </c>
      <c r="C130" s="23" t="s">
        <v>766</v>
      </c>
      <c r="D130" s="23" t="s">
        <v>196</v>
      </c>
      <c r="E130" s="23" t="s">
        <v>211</v>
      </c>
      <c r="F130" s="23" t="s">
        <v>132</v>
      </c>
      <c r="G130" s="23" t="s">
        <v>198</v>
      </c>
      <c r="H130" s="23" t="s">
        <v>199</v>
      </c>
      <c r="I130" s="23" t="s">
        <v>200</v>
      </c>
      <c r="J130" s="23">
        <v>200</v>
      </c>
      <c r="K130" s="23">
        <v>200</v>
      </c>
      <c r="L130" s="23"/>
      <c r="M130" s="23">
        <v>200</v>
      </c>
      <c r="N130" s="23"/>
      <c r="O130" s="32"/>
      <c r="P130" s="23"/>
      <c r="Q130" s="23"/>
      <c r="R130" s="23"/>
      <c r="S130" s="23"/>
      <c r="T130" s="23"/>
      <c r="U130" s="23"/>
      <c r="V130" s="23"/>
      <c r="W130" s="23"/>
      <c r="X130" s="23" t="s">
        <v>122</v>
      </c>
      <c r="Y130" s="23" t="s">
        <v>104</v>
      </c>
      <c r="Z130" s="23" t="s">
        <v>123</v>
      </c>
      <c r="AA130" s="23" t="s">
        <v>123</v>
      </c>
      <c r="AB130" s="23" t="s">
        <v>104</v>
      </c>
      <c r="AC130" s="23" t="s">
        <v>123</v>
      </c>
      <c r="AD130" s="23">
        <v>92</v>
      </c>
      <c r="AE130" s="23">
        <v>270</v>
      </c>
      <c r="AF130" s="23">
        <v>312</v>
      </c>
      <c r="AG130" s="23" t="s">
        <v>216</v>
      </c>
      <c r="AH130" s="23" t="s">
        <v>767</v>
      </c>
      <c r="AI130" s="39"/>
    </row>
    <row r="131" ht="116" customHeight="1" spans="1:35">
      <c r="A131" s="36" t="s">
        <v>163</v>
      </c>
      <c r="B131" s="23" t="s">
        <v>768</v>
      </c>
      <c r="C131" s="23" t="s">
        <v>769</v>
      </c>
      <c r="D131" s="23" t="s">
        <v>226</v>
      </c>
      <c r="E131" s="23" t="s">
        <v>305</v>
      </c>
      <c r="F131" s="23">
        <v>2022</v>
      </c>
      <c r="G131" s="23" t="s">
        <v>226</v>
      </c>
      <c r="H131" s="23" t="s">
        <v>228</v>
      </c>
      <c r="I131" s="23">
        <v>13891513356</v>
      </c>
      <c r="J131" s="23">
        <v>196</v>
      </c>
      <c r="K131" s="23">
        <v>196</v>
      </c>
      <c r="L131" s="23"/>
      <c r="M131" s="23"/>
      <c r="N131" s="23"/>
      <c r="O131" s="32">
        <v>196</v>
      </c>
      <c r="P131" s="23"/>
      <c r="Q131" s="23"/>
      <c r="R131" s="23"/>
      <c r="S131" s="23"/>
      <c r="T131" s="23"/>
      <c r="U131" s="23"/>
      <c r="V131" s="23"/>
      <c r="W131" s="23"/>
      <c r="X131" s="23" t="s">
        <v>122</v>
      </c>
      <c r="Y131" s="23" t="s">
        <v>123</v>
      </c>
      <c r="Z131" s="23" t="s">
        <v>104</v>
      </c>
      <c r="AA131" s="23" t="s">
        <v>104</v>
      </c>
      <c r="AB131" s="23" t="s">
        <v>104</v>
      </c>
      <c r="AC131" s="23" t="s">
        <v>123</v>
      </c>
      <c r="AD131" s="23" t="s">
        <v>770</v>
      </c>
      <c r="AE131" s="23" t="s">
        <v>771</v>
      </c>
      <c r="AF131" s="23" t="s">
        <v>771</v>
      </c>
      <c r="AG131" s="23" t="s">
        <v>772</v>
      </c>
      <c r="AH131" s="23" t="s">
        <v>773</v>
      </c>
      <c r="AI131" s="39"/>
    </row>
    <row r="132" ht="71.25" spans="1:35">
      <c r="A132" s="36" t="s">
        <v>169</v>
      </c>
      <c r="B132" s="23" t="s">
        <v>774</v>
      </c>
      <c r="C132" s="23" t="s">
        <v>775</v>
      </c>
      <c r="D132" s="23" t="s">
        <v>226</v>
      </c>
      <c r="E132" s="23" t="s">
        <v>305</v>
      </c>
      <c r="F132" s="23">
        <v>2022</v>
      </c>
      <c r="G132" s="23" t="s">
        <v>226</v>
      </c>
      <c r="H132" s="23" t="s">
        <v>228</v>
      </c>
      <c r="I132" s="23">
        <v>13891513356</v>
      </c>
      <c r="J132" s="23">
        <v>304</v>
      </c>
      <c r="K132" s="23">
        <v>304</v>
      </c>
      <c r="L132" s="23"/>
      <c r="M132" s="23"/>
      <c r="N132" s="23"/>
      <c r="O132" s="32">
        <v>304</v>
      </c>
      <c r="P132" s="23"/>
      <c r="Q132" s="23"/>
      <c r="R132" s="23"/>
      <c r="S132" s="23"/>
      <c r="T132" s="23"/>
      <c r="U132" s="23"/>
      <c r="V132" s="23"/>
      <c r="W132" s="23"/>
      <c r="X132" s="23" t="s">
        <v>122</v>
      </c>
      <c r="Y132" s="23" t="s">
        <v>123</v>
      </c>
      <c r="Z132" s="23" t="s">
        <v>104</v>
      </c>
      <c r="AA132" s="23" t="s">
        <v>104</v>
      </c>
      <c r="AB132" s="23" t="s">
        <v>104</v>
      </c>
      <c r="AC132" s="23" t="s">
        <v>123</v>
      </c>
      <c r="AD132" s="23" t="s">
        <v>770</v>
      </c>
      <c r="AE132" s="23" t="s">
        <v>771</v>
      </c>
      <c r="AF132" s="23" t="s">
        <v>771</v>
      </c>
      <c r="AG132" s="23" t="s">
        <v>772</v>
      </c>
      <c r="AH132" s="23" t="s">
        <v>773</v>
      </c>
      <c r="AI132" s="39"/>
    </row>
    <row r="133" ht="99.75" spans="1:35">
      <c r="A133" s="36" t="s">
        <v>177</v>
      </c>
      <c r="B133" s="23" t="s">
        <v>776</v>
      </c>
      <c r="C133" s="23" t="s">
        <v>777</v>
      </c>
      <c r="D133" s="23" t="s">
        <v>226</v>
      </c>
      <c r="E133" s="23" t="s">
        <v>305</v>
      </c>
      <c r="F133" s="23">
        <v>2022</v>
      </c>
      <c r="G133" s="23" t="s">
        <v>226</v>
      </c>
      <c r="H133" s="23" t="s">
        <v>228</v>
      </c>
      <c r="I133" s="23">
        <v>13891513356</v>
      </c>
      <c r="J133" s="23">
        <v>390</v>
      </c>
      <c r="K133" s="23">
        <v>390</v>
      </c>
      <c r="L133" s="23"/>
      <c r="M133" s="23"/>
      <c r="N133" s="23"/>
      <c r="O133" s="32">
        <v>390</v>
      </c>
      <c r="P133" s="23"/>
      <c r="Q133" s="23"/>
      <c r="R133" s="23"/>
      <c r="S133" s="23"/>
      <c r="T133" s="23"/>
      <c r="U133" s="23"/>
      <c r="V133" s="23"/>
      <c r="W133" s="23"/>
      <c r="X133" s="23" t="s">
        <v>122</v>
      </c>
      <c r="Y133" s="23" t="s">
        <v>123</v>
      </c>
      <c r="Z133" s="23" t="s">
        <v>104</v>
      </c>
      <c r="AA133" s="23" t="s">
        <v>104</v>
      </c>
      <c r="AB133" s="23" t="s">
        <v>104</v>
      </c>
      <c r="AC133" s="23" t="s">
        <v>123</v>
      </c>
      <c r="AD133" s="23" t="s">
        <v>770</v>
      </c>
      <c r="AE133" s="23" t="s">
        <v>771</v>
      </c>
      <c r="AF133" s="23" t="s">
        <v>771</v>
      </c>
      <c r="AG133" s="23" t="s">
        <v>772</v>
      </c>
      <c r="AH133" s="23" t="s">
        <v>773</v>
      </c>
      <c r="AI133" s="39"/>
    </row>
    <row r="134" ht="71.25" spans="1:35">
      <c r="A134" s="36" t="s">
        <v>182</v>
      </c>
      <c r="B134" s="23" t="s">
        <v>778</v>
      </c>
      <c r="C134" s="23" t="s">
        <v>779</v>
      </c>
      <c r="D134" s="23" t="s">
        <v>226</v>
      </c>
      <c r="E134" s="23" t="s">
        <v>305</v>
      </c>
      <c r="F134" s="23">
        <v>2022</v>
      </c>
      <c r="G134" s="23" t="s">
        <v>226</v>
      </c>
      <c r="H134" s="23" t="s">
        <v>228</v>
      </c>
      <c r="I134" s="23">
        <v>13891513356</v>
      </c>
      <c r="J134" s="23">
        <v>110</v>
      </c>
      <c r="K134" s="23">
        <v>110</v>
      </c>
      <c r="L134" s="23"/>
      <c r="M134" s="23"/>
      <c r="N134" s="23"/>
      <c r="O134" s="32">
        <v>110</v>
      </c>
      <c r="P134" s="23"/>
      <c r="Q134" s="23"/>
      <c r="R134" s="23"/>
      <c r="S134" s="23"/>
      <c r="T134" s="23"/>
      <c r="U134" s="23"/>
      <c r="V134" s="23"/>
      <c r="W134" s="23"/>
      <c r="X134" s="23" t="s">
        <v>122</v>
      </c>
      <c r="Y134" s="23" t="s">
        <v>123</v>
      </c>
      <c r="Z134" s="23" t="s">
        <v>104</v>
      </c>
      <c r="AA134" s="23" t="s">
        <v>104</v>
      </c>
      <c r="AB134" s="23" t="s">
        <v>104</v>
      </c>
      <c r="AC134" s="23" t="s">
        <v>123</v>
      </c>
      <c r="AD134" s="23" t="s">
        <v>770</v>
      </c>
      <c r="AE134" s="23" t="s">
        <v>771</v>
      </c>
      <c r="AF134" s="23" t="s">
        <v>771</v>
      </c>
      <c r="AG134" s="23" t="s">
        <v>772</v>
      </c>
      <c r="AH134" s="23" t="s">
        <v>773</v>
      </c>
      <c r="AI134" s="39"/>
    </row>
    <row r="135" ht="57" spans="1:35">
      <c r="A135" s="36" t="s">
        <v>188</v>
      </c>
      <c r="B135" s="23" t="s">
        <v>780</v>
      </c>
      <c r="C135" s="23" t="s">
        <v>781</v>
      </c>
      <c r="D135" s="23" t="s">
        <v>226</v>
      </c>
      <c r="E135" s="23" t="s">
        <v>305</v>
      </c>
      <c r="F135" s="23">
        <v>2022</v>
      </c>
      <c r="G135" s="23" t="s">
        <v>226</v>
      </c>
      <c r="H135" s="23" t="s">
        <v>228</v>
      </c>
      <c r="I135" s="23" t="s">
        <v>229</v>
      </c>
      <c r="J135" s="23">
        <v>40</v>
      </c>
      <c r="K135" s="23">
        <v>40</v>
      </c>
      <c r="L135" s="23"/>
      <c r="M135" s="23"/>
      <c r="N135" s="23"/>
      <c r="O135" s="32">
        <v>40</v>
      </c>
      <c r="P135" s="23"/>
      <c r="Q135" s="23"/>
      <c r="R135" s="23"/>
      <c r="S135" s="23"/>
      <c r="T135" s="23"/>
      <c r="U135" s="23"/>
      <c r="V135" s="23"/>
      <c r="W135" s="23"/>
      <c r="X135" s="23" t="s">
        <v>122</v>
      </c>
      <c r="Y135" s="23" t="s">
        <v>104</v>
      </c>
      <c r="Z135" s="23" t="s">
        <v>104</v>
      </c>
      <c r="AA135" s="23" t="s">
        <v>123</v>
      </c>
      <c r="AB135" s="23" t="s">
        <v>123</v>
      </c>
      <c r="AC135" s="23" t="s">
        <v>123</v>
      </c>
      <c r="AD135" s="23">
        <v>146</v>
      </c>
      <c r="AE135" s="23">
        <v>440</v>
      </c>
      <c r="AF135" s="23">
        <v>440</v>
      </c>
      <c r="AG135" s="23" t="s">
        <v>782</v>
      </c>
      <c r="AH135" s="23" t="s">
        <v>783</v>
      </c>
      <c r="AI135" s="39"/>
    </row>
    <row r="136" ht="70" customHeight="1" spans="1:35">
      <c r="A136" s="36" t="s">
        <v>193</v>
      </c>
      <c r="B136" s="23" t="s">
        <v>784</v>
      </c>
      <c r="C136" s="23" t="s">
        <v>785</v>
      </c>
      <c r="D136" s="23" t="s">
        <v>196</v>
      </c>
      <c r="E136" s="23" t="s">
        <v>211</v>
      </c>
      <c r="F136" s="23" t="s">
        <v>132</v>
      </c>
      <c r="G136" s="23" t="s">
        <v>198</v>
      </c>
      <c r="H136" s="23" t="s">
        <v>199</v>
      </c>
      <c r="I136" s="23" t="s">
        <v>200</v>
      </c>
      <c r="J136" s="23">
        <v>150</v>
      </c>
      <c r="K136" s="23">
        <v>150</v>
      </c>
      <c r="L136" s="23"/>
      <c r="M136" s="23">
        <v>150</v>
      </c>
      <c r="N136" s="23"/>
      <c r="O136" s="23"/>
      <c r="P136" s="23"/>
      <c r="Q136" s="23"/>
      <c r="R136" s="23"/>
      <c r="S136" s="23"/>
      <c r="T136" s="23"/>
      <c r="U136" s="23"/>
      <c r="V136" s="23"/>
      <c r="W136" s="23"/>
      <c r="X136" s="23" t="s">
        <v>122</v>
      </c>
      <c r="Y136" s="23" t="s">
        <v>104</v>
      </c>
      <c r="Z136" s="23" t="s">
        <v>123</v>
      </c>
      <c r="AA136" s="23" t="s">
        <v>123</v>
      </c>
      <c r="AB136" s="23" t="s">
        <v>104</v>
      </c>
      <c r="AC136" s="23" t="s">
        <v>123</v>
      </c>
      <c r="AD136" s="23">
        <v>200</v>
      </c>
      <c r="AE136" s="23">
        <v>450</v>
      </c>
      <c r="AF136" s="23">
        <v>600</v>
      </c>
      <c r="AG136" s="23" t="s">
        <v>786</v>
      </c>
      <c r="AH136" s="23" t="s">
        <v>787</v>
      </c>
      <c r="AI136" s="39"/>
    </row>
    <row r="137" ht="70" customHeight="1" spans="1:35">
      <c r="A137" s="36" t="s">
        <v>203</v>
      </c>
      <c r="B137" s="23" t="s">
        <v>788</v>
      </c>
      <c r="C137" s="23" t="s">
        <v>789</v>
      </c>
      <c r="D137" s="23" t="s">
        <v>631</v>
      </c>
      <c r="E137" s="23" t="s">
        <v>632</v>
      </c>
      <c r="F137" s="23" t="s">
        <v>132</v>
      </c>
      <c r="G137" s="23" t="s">
        <v>633</v>
      </c>
      <c r="H137" s="23" t="s">
        <v>634</v>
      </c>
      <c r="I137" s="23" t="s">
        <v>635</v>
      </c>
      <c r="J137" s="23">
        <v>200</v>
      </c>
      <c r="K137" s="23">
        <v>200</v>
      </c>
      <c r="L137" s="23"/>
      <c r="M137" s="23"/>
      <c r="N137" s="23"/>
      <c r="O137" s="23">
        <v>200</v>
      </c>
      <c r="P137" s="23"/>
      <c r="Q137" s="23"/>
      <c r="R137" s="23"/>
      <c r="S137" s="23"/>
      <c r="T137" s="23"/>
      <c r="U137" s="23"/>
      <c r="V137" s="23"/>
      <c r="W137" s="23"/>
      <c r="X137" s="23" t="s">
        <v>122</v>
      </c>
      <c r="Y137" s="23" t="s">
        <v>104</v>
      </c>
      <c r="Z137" s="23" t="s">
        <v>123</v>
      </c>
      <c r="AA137" s="23" t="s">
        <v>104</v>
      </c>
      <c r="AB137" s="23" t="s">
        <v>104</v>
      </c>
      <c r="AC137" s="23" t="s">
        <v>123</v>
      </c>
      <c r="AD137" s="23">
        <v>10</v>
      </c>
      <c r="AE137" s="23">
        <v>36</v>
      </c>
      <c r="AF137" s="23">
        <v>36</v>
      </c>
      <c r="AG137" s="23" t="s">
        <v>790</v>
      </c>
      <c r="AH137" s="23" t="s">
        <v>791</v>
      </c>
      <c r="AI137" s="39"/>
    </row>
    <row r="138" ht="70" customHeight="1" spans="1:35">
      <c r="A138" s="36" t="s">
        <v>208</v>
      </c>
      <c r="B138" s="23" t="s">
        <v>792</v>
      </c>
      <c r="C138" s="23" t="s">
        <v>793</v>
      </c>
      <c r="D138" s="23" t="s">
        <v>631</v>
      </c>
      <c r="E138" s="23" t="s">
        <v>632</v>
      </c>
      <c r="F138" s="23" t="s">
        <v>132</v>
      </c>
      <c r="G138" s="23" t="s">
        <v>633</v>
      </c>
      <c r="H138" s="23" t="s">
        <v>634</v>
      </c>
      <c r="I138" s="23" t="s">
        <v>635</v>
      </c>
      <c r="J138" s="23">
        <v>200</v>
      </c>
      <c r="K138" s="23">
        <v>200</v>
      </c>
      <c r="L138" s="23"/>
      <c r="M138" s="23"/>
      <c r="N138" s="23"/>
      <c r="O138" s="23">
        <v>200</v>
      </c>
      <c r="P138" s="23"/>
      <c r="Q138" s="23"/>
      <c r="R138" s="23"/>
      <c r="S138" s="23"/>
      <c r="T138" s="23"/>
      <c r="U138" s="23"/>
      <c r="V138" s="23"/>
      <c r="W138" s="23"/>
      <c r="X138" s="23" t="s">
        <v>122</v>
      </c>
      <c r="Y138" s="23" t="s">
        <v>104</v>
      </c>
      <c r="Z138" s="23" t="s">
        <v>123</v>
      </c>
      <c r="AA138" s="23" t="s">
        <v>104</v>
      </c>
      <c r="AB138" s="23" t="s">
        <v>104</v>
      </c>
      <c r="AC138" s="23" t="s">
        <v>123</v>
      </c>
      <c r="AD138" s="23">
        <v>182</v>
      </c>
      <c r="AE138" s="23">
        <v>735</v>
      </c>
      <c r="AF138" s="23">
        <v>735</v>
      </c>
      <c r="AG138" s="23" t="s">
        <v>794</v>
      </c>
      <c r="AH138" s="23" t="s">
        <v>795</v>
      </c>
      <c r="AI138" s="39"/>
    </row>
    <row r="139" ht="70" customHeight="1" spans="1:35">
      <c r="A139" s="36" t="s">
        <v>213</v>
      </c>
      <c r="B139" s="23" t="s">
        <v>796</v>
      </c>
      <c r="C139" s="23" t="s">
        <v>797</v>
      </c>
      <c r="D139" s="23" t="s">
        <v>631</v>
      </c>
      <c r="E139" s="23" t="s">
        <v>632</v>
      </c>
      <c r="F139" s="23" t="s">
        <v>132</v>
      </c>
      <c r="G139" s="23" t="s">
        <v>633</v>
      </c>
      <c r="H139" s="23" t="s">
        <v>634</v>
      </c>
      <c r="I139" s="23" t="s">
        <v>635</v>
      </c>
      <c r="J139" s="23">
        <v>350</v>
      </c>
      <c r="K139" s="23">
        <v>350</v>
      </c>
      <c r="L139" s="23"/>
      <c r="M139" s="23"/>
      <c r="N139" s="23"/>
      <c r="O139" s="23">
        <v>350</v>
      </c>
      <c r="P139" s="23"/>
      <c r="Q139" s="23"/>
      <c r="R139" s="23"/>
      <c r="S139" s="23"/>
      <c r="T139" s="23"/>
      <c r="U139" s="23"/>
      <c r="V139" s="23"/>
      <c r="W139" s="23"/>
      <c r="X139" s="23" t="s">
        <v>122</v>
      </c>
      <c r="Y139" s="23" t="s">
        <v>104</v>
      </c>
      <c r="Z139" s="23" t="s">
        <v>123</v>
      </c>
      <c r="AA139" s="23" t="s">
        <v>104</v>
      </c>
      <c r="AB139" s="23" t="s">
        <v>104</v>
      </c>
      <c r="AC139" s="23" t="s">
        <v>123</v>
      </c>
      <c r="AD139" s="23">
        <v>1066</v>
      </c>
      <c r="AE139" s="23">
        <v>3324</v>
      </c>
      <c r="AF139" s="23">
        <v>3324</v>
      </c>
      <c r="AG139" s="23" t="s">
        <v>798</v>
      </c>
      <c r="AH139" s="23" t="s">
        <v>799</v>
      </c>
      <c r="AI139" s="39"/>
    </row>
    <row r="140" ht="63" customHeight="1" spans="1:35">
      <c r="A140" s="36" t="s">
        <v>218</v>
      </c>
      <c r="B140" s="23" t="s">
        <v>800</v>
      </c>
      <c r="C140" s="23" t="s">
        <v>801</v>
      </c>
      <c r="D140" s="23" t="s">
        <v>631</v>
      </c>
      <c r="E140" s="23" t="s">
        <v>632</v>
      </c>
      <c r="F140" s="23" t="s">
        <v>132</v>
      </c>
      <c r="G140" s="23" t="s">
        <v>633</v>
      </c>
      <c r="H140" s="23" t="s">
        <v>634</v>
      </c>
      <c r="I140" s="23" t="s">
        <v>635</v>
      </c>
      <c r="J140" s="23">
        <v>180</v>
      </c>
      <c r="K140" s="23">
        <v>180</v>
      </c>
      <c r="L140" s="23"/>
      <c r="M140" s="23"/>
      <c r="N140" s="23"/>
      <c r="O140" s="23">
        <v>180</v>
      </c>
      <c r="P140" s="23"/>
      <c r="Q140" s="23"/>
      <c r="R140" s="23"/>
      <c r="S140" s="23"/>
      <c r="T140" s="23"/>
      <c r="U140" s="23"/>
      <c r="V140" s="23"/>
      <c r="W140" s="23"/>
      <c r="X140" s="23" t="s">
        <v>122</v>
      </c>
      <c r="Y140" s="23" t="s">
        <v>104</v>
      </c>
      <c r="Z140" s="23" t="s">
        <v>123</v>
      </c>
      <c r="AA140" s="23" t="s">
        <v>104</v>
      </c>
      <c r="AB140" s="23" t="s">
        <v>104</v>
      </c>
      <c r="AC140" s="23" t="s">
        <v>123</v>
      </c>
      <c r="AD140" s="23">
        <v>48</v>
      </c>
      <c r="AE140" s="23">
        <v>120</v>
      </c>
      <c r="AF140" s="23">
        <v>120</v>
      </c>
      <c r="AG140" s="23" t="s">
        <v>216</v>
      </c>
      <c r="AH140" s="23" t="s">
        <v>802</v>
      </c>
      <c r="AI140" s="39"/>
    </row>
    <row r="141" ht="113" customHeight="1" spans="1:35">
      <c r="A141" s="36" t="s">
        <v>223</v>
      </c>
      <c r="B141" s="23" t="s">
        <v>803</v>
      </c>
      <c r="C141" s="23" t="s">
        <v>804</v>
      </c>
      <c r="D141" s="23" t="s">
        <v>631</v>
      </c>
      <c r="E141" s="23" t="s">
        <v>632</v>
      </c>
      <c r="F141" s="23" t="s">
        <v>132</v>
      </c>
      <c r="G141" s="23" t="s">
        <v>633</v>
      </c>
      <c r="H141" s="23" t="s">
        <v>634</v>
      </c>
      <c r="I141" s="23" t="s">
        <v>635</v>
      </c>
      <c r="J141" s="23">
        <v>380</v>
      </c>
      <c r="K141" s="23">
        <v>380</v>
      </c>
      <c r="L141" s="23"/>
      <c r="M141" s="23"/>
      <c r="N141" s="23"/>
      <c r="O141" s="23">
        <v>380</v>
      </c>
      <c r="P141" s="23"/>
      <c r="Q141" s="23"/>
      <c r="R141" s="23"/>
      <c r="S141" s="23"/>
      <c r="T141" s="23"/>
      <c r="U141" s="23"/>
      <c r="V141" s="23"/>
      <c r="W141" s="23"/>
      <c r="X141" s="23" t="s">
        <v>122</v>
      </c>
      <c r="Y141" s="23" t="s">
        <v>104</v>
      </c>
      <c r="Z141" s="23" t="s">
        <v>123</v>
      </c>
      <c r="AA141" s="23" t="s">
        <v>104</v>
      </c>
      <c r="AB141" s="23" t="s">
        <v>104</v>
      </c>
      <c r="AC141" s="23" t="s">
        <v>123</v>
      </c>
      <c r="AD141" s="23">
        <v>48</v>
      </c>
      <c r="AE141" s="23">
        <v>120</v>
      </c>
      <c r="AF141" s="23">
        <v>120</v>
      </c>
      <c r="AG141" s="23" t="s">
        <v>216</v>
      </c>
      <c r="AH141" s="23" t="s">
        <v>802</v>
      </c>
      <c r="AI141" s="39"/>
    </row>
    <row r="142" ht="113" customHeight="1" spans="1:35">
      <c r="A142" s="36" t="s">
        <v>232</v>
      </c>
      <c r="B142" s="23" t="s">
        <v>805</v>
      </c>
      <c r="C142" s="23" t="s">
        <v>806</v>
      </c>
      <c r="D142" s="23" t="s">
        <v>631</v>
      </c>
      <c r="E142" s="23" t="s">
        <v>632</v>
      </c>
      <c r="F142" s="23" t="s">
        <v>132</v>
      </c>
      <c r="G142" s="23" t="s">
        <v>633</v>
      </c>
      <c r="H142" s="23" t="s">
        <v>634</v>
      </c>
      <c r="I142" s="23" t="s">
        <v>635</v>
      </c>
      <c r="J142" s="23">
        <v>100</v>
      </c>
      <c r="K142" s="23">
        <v>100</v>
      </c>
      <c r="L142" s="23"/>
      <c r="M142" s="23"/>
      <c r="N142" s="23"/>
      <c r="O142" s="23">
        <v>100</v>
      </c>
      <c r="P142" s="23"/>
      <c r="Q142" s="23"/>
      <c r="R142" s="23"/>
      <c r="S142" s="23"/>
      <c r="T142" s="23"/>
      <c r="U142" s="23"/>
      <c r="V142" s="23"/>
      <c r="W142" s="23"/>
      <c r="X142" s="23" t="s">
        <v>122</v>
      </c>
      <c r="Y142" s="23" t="s">
        <v>104</v>
      </c>
      <c r="Z142" s="23" t="s">
        <v>123</v>
      </c>
      <c r="AA142" s="23" t="s">
        <v>104</v>
      </c>
      <c r="AB142" s="23" t="s">
        <v>104</v>
      </c>
      <c r="AC142" s="23" t="s">
        <v>123</v>
      </c>
      <c r="AD142" s="23">
        <v>48</v>
      </c>
      <c r="AE142" s="23">
        <v>120</v>
      </c>
      <c r="AF142" s="23">
        <v>120</v>
      </c>
      <c r="AG142" s="23" t="s">
        <v>216</v>
      </c>
      <c r="AH142" s="23" t="s">
        <v>802</v>
      </c>
      <c r="AI142" s="39"/>
    </row>
    <row r="143" ht="113" customHeight="1" spans="1:35">
      <c r="A143" s="36" t="s">
        <v>236</v>
      </c>
      <c r="B143" s="23" t="s">
        <v>807</v>
      </c>
      <c r="C143" s="23" t="s">
        <v>808</v>
      </c>
      <c r="D143" s="23" t="s">
        <v>631</v>
      </c>
      <c r="E143" s="23" t="s">
        <v>809</v>
      </c>
      <c r="F143" s="23" t="s">
        <v>132</v>
      </c>
      <c r="G143" s="23" t="s">
        <v>633</v>
      </c>
      <c r="H143" s="23" t="s">
        <v>634</v>
      </c>
      <c r="I143" s="23" t="s">
        <v>635</v>
      </c>
      <c r="J143" s="23">
        <v>150</v>
      </c>
      <c r="K143" s="23"/>
      <c r="L143" s="23"/>
      <c r="M143" s="23"/>
      <c r="N143" s="23"/>
      <c r="O143" s="23"/>
      <c r="P143" s="23">
        <v>150</v>
      </c>
      <c r="Q143" s="23"/>
      <c r="R143" s="23"/>
      <c r="S143" s="23"/>
      <c r="T143" s="23"/>
      <c r="U143" s="23"/>
      <c r="V143" s="23"/>
      <c r="W143" s="23"/>
      <c r="X143" s="23" t="s">
        <v>122</v>
      </c>
      <c r="Y143" s="23" t="s">
        <v>104</v>
      </c>
      <c r="Z143" s="23" t="s">
        <v>123</v>
      </c>
      <c r="AA143" s="23" t="s">
        <v>123</v>
      </c>
      <c r="AB143" s="23" t="s">
        <v>123</v>
      </c>
      <c r="AC143" s="23" t="s">
        <v>123</v>
      </c>
      <c r="AD143" s="23">
        <v>30</v>
      </c>
      <c r="AE143" s="23">
        <v>54</v>
      </c>
      <c r="AF143" s="23">
        <v>213</v>
      </c>
      <c r="AG143" s="23" t="s">
        <v>810</v>
      </c>
      <c r="AH143" s="23" t="s">
        <v>811</v>
      </c>
      <c r="AI143" s="39"/>
    </row>
    <row r="144" ht="35.1" customHeight="1" spans="1:35">
      <c r="A144" s="36" t="s">
        <v>21</v>
      </c>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row>
    <row r="145" ht="35.1" customHeight="1" spans="1:35">
      <c r="A145" s="36" t="s">
        <v>22</v>
      </c>
      <c r="B145" s="36"/>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32"/>
    </row>
    <row r="146" s="3" customFormat="1" ht="35.1" customHeight="1" spans="1:35">
      <c r="A146" s="35" t="s">
        <v>23</v>
      </c>
      <c r="B146" s="35"/>
      <c r="C146" s="21"/>
      <c r="D146" s="21"/>
      <c r="E146" s="21"/>
      <c r="F146" s="21"/>
      <c r="G146" s="21"/>
      <c r="H146" s="21"/>
      <c r="I146" s="21"/>
      <c r="J146" s="21">
        <f>SUM(J147:J183)</f>
        <v>7027.02</v>
      </c>
      <c r="K146" s="21">
        <f t="shared" ref="K146:W146" si="4">SUM(K147:K183)</f>
        <v>5655</v>
      </c>
      <c r="L146" s="21">
        <f t="shared" si="4"/>
        <v>4565</v>
      </c>
      <c r="M146" s="21">
        <f t="shared" si="4"/>
        <v>300</v>
      </c>
      <c r="N146" s="21">
        <f t="shared" si="4"/>
        <v>790</v>
      </c>
      <c r="O146" s="21">
        <f t="shared" si="4"/>
        <v>0</v>
      </c>
      <c r="P146" s="21">
        <f t="shared" si="4"/>
        <v>1372.02</v>
      </c>
      <c r="Q146" s="21">
        <f t="shared" si="4"/>
        <v>0</v>
      </c>
      <c r="R146" s="21">
        <f t="shared" si="4"/>
        <v>0</v>
      </c>
      <c r="S146" s="21">
        <f t="shared" si="4"/>
        <v>0</v>
      </c>
      <c r="T146" s="21">
        <f t="shared" si="4"/>
        <v>0</v>
      </c>
      <c r="U146" s="21">
        <f t="shared" si="4"/>
        <v>0</v>
      </c>
      <c r="V146" s="21">
        <f t="shared" si="4"/>
        <v>0</v>
      </c>
      <c r="W146" s="21">
        <f t="shared" si="4"/>
        <v>0</v>
      </c>
      <c r="X146" s="21"/>
      <c r="Y146" s="21"/>
      <c r="Z146" s="21"/>
      <c r="AA146" s="21"/>
      <c r="AB146" s="21"/>
      <c r="AC146" s="21"/>
      <c r="AD146" s="21"/>
      <c r="AE146" s="21"/>
      <c r="AF146" s="21"/>
      <c r="AG146" s="21"/>
      <c r="AH146" s="21"/>
      <c r="AI146" s="31"/>
    </row>
    <row r="147" ht="75" customHeight="1" spans="1:35">
      <c r="A147" s="36" t="s">
        <v>127</v>
      </c>
      <c r="B147" s="36" t="s">
        <v>812</v>
      </c>
      <c r="C147" s="23" t="s">
        <v>813</v>
      </c>
      <c r="D147" s="23" t="s">
        <v>130</v>
      </c>
      <c r="E147" s="23" t="s">
        <v>814</v>
      </c>
      <c r="F147" s="23" t="s">
        <v>132</v>
      </c>
      <c r="G147" s="23" t="s">
        <v>130</v>
      </c>
      <c r="H147" s="23" t="s">
        <v>815</v>
      </c>
      <c r="I147" s="23">
        <v>15991182860</v>
      </c>
      <c r="J147" s="23">
        <v>50</v>
      </c>
      <c r="K147" s="23">
        <v>50</v>
      </c>
      <c r="L147" s="23"/>
      <c r="M147" s="23">
        <v>50</v>
      </c>
      <c r="N147" s="23"/>
      <c r="O147" s="23"/>
      <c r="P147" s="23"/>
      <c r="Q147" s="23"/>
      <c r="R147" s="23"/>
      <c r="S147" s="23"/>
      <c r="T147" s="23"/>
      <c r="U147" s="23"/>
      <c r="V147" s="23"/>
      <c r="W147" s="23"/>
      <c r="X147" s="23" t="s">
        <v>122</v>
      </c>
      <c r="Y147" s="23" t="s">
        <v>104</v>
      </c>
      <c r="Z147" s="23" t="s">
        <v>123</v>
      </c>
      <c r="AA147" s="23" t="s">
        <v>123</v>
      </c>
      <c r="AB147" s="23" t="s">
        <v>123</v>
      </c>
      <c r="AC147" s="23" t="s">
        <v>123</v>
      </c>
      <c r="AD147" s="23">
        <v>48</v>
      </c>
      <c r="AE147" s="23">
        <v>110</v>
      </c>
      <c r="AF147" s="23">
        <v>1163</v>
      </c>
      <c r="AG147" s="23" t="s">
        <v>134</v>
      </c>
      <c r="AH147" s="23" t="s">
        <v>750</v>
      </c>
      <c r="AI147" s="32"/>
    </row>
    <row r="148" ht="75" customHeight="1" spans="1:35">
      <c r="A148" s="36" t="s">
        <v>136</v>
      </c>
      <c r="B148" s="36" t="s">
        <v>816</v>
      </c>
      <c r="C148" s="23" t="s">
        <v>817</v>
      </c>
      <c r="D148" s="23" t="s">
        <v>759</v>
      </c>
      <c r="E148" s="23" t="s">
        <v>818</v>
      </c>
      <c r="F148" s="23" t="s">
        <v>132</v>
      </c>
      <c r="G148" s="23" t="s">
        <v>761</v>
      </c>
      <c r="H148" s="23" t="s">
        <v>762</v>
      </c>
      <c r="I148" s="23">
        <v>18009158728</v>
      </c>
      <c r="J148" s="23">
        <v>200</v>
      </c>
      <c r="K148" s="23">
        <v>200</v>
      </c>
      <c r="L148" s="23"/>
      <c r="M148" s="23"/>
      <c r="N148" s="23">
        <v>200</v>
      </c>
      <c r="O148" s="23"/>
      <c r="P148" s="23"/>
      <c r="Q148" s="23"/>
      <c r="R148" s="23"/>
      <c r="S148" s="23"/>
      <c r="T148" s="23"/>
      <c r="U148" s="23"/>
      <c r="V148" s="23"/>
      <c r="W148" s="23"/>
      <c r="X148" s="23" t="s">
        <v>122</v>
      </c>
      <c r="Y148" s="23" t="s">
        <v>104</v>
      </c>
      <c r="Z148" s="23" t="s">
        <v>104</v>
      </c>
      <c r="AA148" s="23" t="s">
        <v>104</v>
      </c>
      <c r="AB148" s="23" t="s">
        <v>104</v>
      </c>
      <c r="AC148" s="23" t="s">
        <v>104</v>
      </c>
      <c r="AD148" s="23">
        <v>50</v>
      </c>
      <c r="AE148" s="23">
        <v>165</v>
      </c>
      <c r="AF148" s="23">
        <v>180</v>
      </c>
      <c r="AG148" s="23" t="s">
        <v>763</v>
      </c>
      <c r="AH148" s="23" t="s">
        <v>819</v>
      </c>
      <c r="AI148" s="32"/>
    </row>
    <row r="149" ht="75" customHeight="1" spans="1:35">
      <c r="A149" s="36" t="s">
        <v>144</v>
      </c>
      <c r="B149" s="36" t="s">
        <v>820</v>
      </c>
      <c r="C149" s="23" t="s">
        <v>821</v>
      </c>
      <c r="D149" s="23" t="s">
        <v>759</v>
      </c>
      <c r="E149" s="23" t="s">
        <v>818</v>
      </c>
      <c r="F149" s="23" t="s">
        <v>132</v>
      </c>
      <c r="G149" s="23" t="s">
        <v>761</v>
      </c>
      <c r="H149" s="23" t="s">
        <v>762</v>
      </c>
      <c r="I149" s="23">
        <v>18009158728</v>
      </c>
      <c r="J149" s="23">
        <v>390</v>
      </c>
      <c r="K149" s="23">
        <v>390</v>
      </c>
      <c r="L149" s="23"/>
      <c r="M149" s="23"/>
      <c r="N149" s="23">
        <v>390</v>
      </c>
      <c r="O149" s="23"/>
      <c r="P149" s="23"/>
      <c r="Q149" s="23"/>
      <c r="R149" s="23"/>
      <c r="S149" s="23"/>
      <c r="T149" s="23"/>
      <c r="U149" s="23"/>
      <c r="V149" s="23"/>
      <c r="W149" s="23"/>
      <c r="X149" s="23" t="s">
        <v>122</v>
      </c>
      <c r="Y149" s="23" t="s">
        <v>104</v>
      </c>
      <c r="Z149" s="23" t="s">
        <v>104</v>
      </c>
      <c r="AA149" s="23" t="s">
        <v>104</v>
      </c>
      <c r="AB149" s="23" t="s">
        <v>104</v>
      </c>
      <c r="AC149" s="23" t="s">
        <v>104</v>
      </c>
      <c r="AD149" s="23">
        <v>45</v>
      </c>
      <c r="AE149" s="23">
        <v>142</v>
      </c>
      <c r="AF149" s="23">
        <v>165</v>
      </c>
      <c r="AG149" s="23" t="s">
        <v>763</v>
      </c>
      <c r="AH149" s="23" t="s">
        <v>822</v>
      </c>
      <c r="AI149" s="32"/>
    </row>
    <row r="150" ht="75" customHeight="1" spans="1:35">
      <c r="A150" s="36" t="s">
        <v>150</v>
      </c>
      <c r="B150" s="36" t="s">
        <v>823</v>
      </c>
      <c r="C150" s="23" t="s">
        <v>824</v>
      </c>
      <c r="D150" s="23" t="s">
        <v>759</v>
      </c>
      <c r="E150" s="23" t="s">
        <v>818</v>
      </c>
      <c r="F150" s="23" t="s">
        <v>132</v>
      </c>
      <c r="G150" s="23" t="s">
        <v>761</v>
      </c>
      <c r="H150" s="23" t="s">
        <v>762</v>
      </c>
      <c r="I150" s="23">
        <v>18009158728</v>
      </c>
      <c r="J150" s="23">
        <v>200</v>
      </c>
      <c r="K150" s="23">
        <v>200</v>
      </c>
      <c r="L150" s="23"/>
      <c r="M150" s="23"/>
      <c r="N150" s="23">
        <v>200</v>
      </c>
      <c r="O150" s="23"/>
      <c r="P150" s="23"/>
      <c r="Q150" s="23"/>
      <c r="R150" s="23"/>
      <c r="S150" s="23"/>
      <c r="T150" s="23"/>
      <c r="U150" s="23"/>
      <c r="V150" s="23"/>
      <c r="W150" s="23"/>
      <c r="X150" s="23" t="s">
        <v>122</v>
      </c>
      <c r="Y150" s="23" t="s">
        <v>104</v>
      </c>
      <c r="Z150" s="23" t="s">
        <v>104</v>
      </c>
      <c r="AA150" s="23" t="s">
        <v>104</v>
      </c>
      <c r="AB150" s="23" t="s">
        <v>104</v>
      </c>
      <c r="AC150" s="23" t="s">
        <v>104</v>
      </c>
      <c r="AD150" s="23">
        <v>10</v>
      </c>
      <c r="AE150" s="23">
        <v>34</v>
      </c>
      <c r="AF150" s="23">
        <v>50</v>
      </c>
      <c r="AG150" s="23" t="s">
        <v>763</v>
      </c>
      <c r="AH150" s="23" t="s">
        <v>825</v>
      </c>
      <c r="AI150" s="32"/>
    </row>
    <row r="151" ht="75" customHeight="1" spans="1:35">
      <c r="A151" s="36" t="s">
        <v>156</v>
      </c>
      <c r="B151" s="36" t="s">
        <v>826</v>
      </c>
      <c r="C151" s="23" t="s">
        <v>827</v>
      </c>
      <c r="D151" s="23" t="s">
        <v>759</v>
      </c>
      <c r="E151" s="23" t="s">
        <v>760</v>
      </c>
      <c r="F151" s="23" t="s">
        <v>132</v>
      </c>
      <c r="G151" s="23" t="s">
        <v>761</v>
      </c>
      <c r="H151" s="23" t="s">
        <v>762</v>
      </c>
      <c r="I151" s="23">
        <v>18009158728</v>
      </c>
      <c r="J151" s="23">
        <v>200</v>
      </c>
      <c r="K151" s="23">
        <v>200</v>
      </c>
      <c r="L151" s="23">
        <v>200</v>
      </c>
      <c r="M151" s="23"/>
      <c r="N151" s="23"/>
      <c r="O151" s="23"/>
      <c r="P151" s="23"/>
      <c r="Q151" s="23"/>
      <c r="R151" s="23"/>
      <c r="S151" s="23"/>
      <c r="T151" s="23"/>
      <c r="U151" s="23"/>
      <c r="V151" s="23"/>
      <c r="W151" s="23"/>
      <c r="X151" s="23" t="s">
        <v>122</v>
      </c>
      <c r="Y151" s="23" t="s">
        <v>104</v>
      </c>
      <c r="Z151" s="23" t="s">
        <v>104</v>
      </c>
      <c r="AA151" s="23" t="s">
        <v>104</v>
      </c>
      <c r="AB151" s="23" t="s">
        <v>104</v>
      </c>
      <c r="AC151" s="23" t="s">
        <v>104</v>
      </c>
      <c r="AD151" s="23">
        <v>37</v>
      </c>
      <c r="AE151" s="23">
        <v>118</v>
      </c>
      <c r="AF151" s="23">
        <v>145</v>
      </c>
      <c r="AG151" s="23" t="s">
        <v>763</v>
      </c>
      <c r="AH151" s="23" t="s">
        <v>828</v>
      </c>
      <c r="AI151" s="32"/>
    </row>
    <row r="152" ht="75" customHeight="1" spans="1:35">
      <c r="A152" s="36" t="s">
        <v>163</v>
      </c>
      <c r="B152" s="36" t="s">
        <v>829</v>
      </c>
      <c r="C152" s="23" t="s">
        <v>830</v>
      </c>
      <c r="D152" s="23" t="s">
        <v>759</v>
      </c>
      <c r="E152" s="23" t="s">
        <v>831</v>
      </c>
      <c r="F152" s="23" t="s">
        <v>132</v>
      </c>
      <c r="G152" s="23" t="s">
        <v>761</v>
      </c>
      <c r="H152" s="23" t="s">
        <v>762</v>
      </c>
      <c r="I152" s="23">
        <v>18009158728</v>
      </c>
      <c r="J152" s="23">
        <v>100</v>
      </c>
      <c r="K152" s="23">
        <v>100</v>
      </c>
      <c r="L152" s="23">
        <v>100</v>
      </c>
      <c r="M152" s="23"/>
      <c r="N152" s="23"/>
      <c r="O152" s="23"/>
      <c r="P152" s="23"/>
      <c r="Q152" s="23"/>
      <c r="R152" s="23"/>
      <c r="S152" s="23"/>
      <c r="T152" s="23"/>
      <c r="U152" s="23"/>
      <c r="V152" s="23"/>
      <c r="W152" s="23"/>
      <c r="X152" s="23" t="s">
        <v>122</v>
      </c>
      <c r="Y152" s="23" t="s">
        <v>104</v>
      </c>
      <c r="Z152" s="23" t="s">
        <v>104</v>
      </c>
      <c r="AA152" s="23" t="s">
        <v>104</v>
      </c>
      <c r="AB152" s="23" t="s">
        <v>104</v>
      </c>
      <c r="AC152" s="23" t="s">
        <v>104</v>
      </c>
      <c r="AD152" s="23">
        <v>120</v>
      </c>
      <c r="AE152" s="23">
        <v>386</v>
      </c>
      <c r="AF152" s="23">
        <v>420</v>
      </c>
      <c r="AG152" s="23" t="s">
        <v>763</v>
      </c>
      <c r="AH152" s="23" t="s">
        <v>832</v>
      </c>
      <c r="AI152" s="32"/>
    </row>
    <row r="153" ht="75" customHeight="1" spans="1:35">
      <c r="A153" s="36" t="s">
        <v>169</v>
      </c>
      <c r="B153" s="36" t="s">
        <v>833</v>
      </c>
      <c r="C153" s="23" t="s">
        <v>834</v>
      </c>
      <c r="D153" s="23" t="s">
        <v>759</v>
      </c>
      <c r="E153" s="23" t="s">
        <v>818</v>
      </c>
      <c r="F153" s="23" t="s">
        <v>132</v>
      </c>
      <c r="G153" s="23" t="s">
        <v>761</v>
      </c>
      <c r="H153" s="23" t="s">
        <v>762</v>
      </c>
      <c r="I153" s="23">
        <v>18009158728</v>
      </c>
      <c r="J153" s="23">
        <v>380</v>
      </c>
      <c r="K153" s="23"/>
      <c r="L153" s="23"/>
      <c r="M153" s="23"/>
      <c r="N153" s="23"/>
      <c r="O153" s="23"/>
      <c r="P153" s="23">
        <v>380</v>
      </c>
      <c r="Q153" s="23"/>
      <c r="R153" s="23"/>
      <c r="S153" s="23"/>
      <c r="T153" s="23"/>
      <c r="U153" s="23"/>
      <c r="V153" s="23"/>
      <c r="W153" s="23"/>
      <c r="X153" s="23" t="s">
        <v>122</v>
      </c>
      <c r="Y153" s="23" t="s">
        <v>104</v>
      </c>
      <c r="Z153" s="23" t="s">
        <v>104</v>
      </c>
      <c r="AA153" s="23" t="s">
        <v>104</v>
      </c>
      <c r="AB153" s="23" t="s">
        <v>104</v>
      </c>
      <c r="AC153" s="23" t="s">
        <v>104</v>
      </c>
      <c r="AD153" s="23">
        <v>65</v>
      </c>
      <c r="AE153" s="23">
        <v>215</v>
      </c>
      <c r="AF153" s="23">
        <v>240</v>
      </c>
      <c r="AG153" s="23" t="s">
        <v>763</v>
      </c>
      <c r="AH153" s="23" t="s">
        <v>835</v>
      </c>
      <c r="AI153" s="32"/>
    </row>
    <row r="154" ht="75" customHeight="1" spans="1:35">
      <c r="A154" s="36" t="s">
        <v>177</v>
      </c>
      <c r="B154" s="36" t="s">
        <v>836</v>
      </c>
      <c r="C154" s="23" t="s">
        <v>837</v>
      </c>
      <c r="D154" s="23" t="s">
        <v>172</v>
      </c>
      <c r="E154" s="23" t="s">
        <v>838</v>
      </c>
      <c r="F154" s="23" t="s">
        <v>132</v>
      </c>
      <c r="G154" s="23" t="s">
        <v>172</v>
      </c>
      <c r="H154" s="23" t="s">
        <v>174</v>
      </c>
      <c r="I154" s="23">
        <v>18791459777</v>
      </c>
      <c r="J154" s="23">
        <v>30</v>
      </c>
      <c r="K154" s="23">
        <v>30</v>
      </c>
      <c r="L154" s="23">
        <v>30</v>
      </c>
      <c r="M154" s="23"/>
      <c r="N154" s="23"/>
      <c r="O154" s="23"/>
      <c r="P154" s="23"/>
      <c r="Q154" s="23"/>
      <c r="R154" s="23"/>
      <c r="S154" s="23"/>
      <c r="T154" s="23"/>
      <c r="U154" s="23"/>
      <c r="V154" s="23"/>
      <c r="W154" s="23"/>
      <c r="X154" s="23" t="s">
        <v>122</v>
      </c>
      <c r="Y154" s="23" t="s">
        <v>141</v>
      </c>
      <c r="Z154" s="23" t="s">
        <v>104</v>
      </c>
      <c r="AA154" s="23" t="s">
        <v>104</v>
      </c>
      <c r="AB154" s="23" t="s">
        <v>104</v>
      </c>
      <c r="AC154" s="23" t="s">
        <v>123</v>
      </c>
      <c r="AD154" s="23">
        <v>69</v>
      </c>
      <c r="AE154" s="23">
        <v>180</v>
      </c>
      <c r="AF154" s="23">
        <v>180</v>
      </c>
      <c r="AG154" s="23" t="s">
        <v>839</v>
      </c>
      <c r="AH154" s="23" t="s">
        <v>840</v>
      </c>
      <c r="AI154" s="32"/>
    </row>
    <row r="155" ht="75" customHeight="1" spans="1:35">
      <c r="A155" s="36" t="s">
        <v>182</v>
      </c>
      <c r="B155" s="36" t="s">
        <v>841</v>
      </c>
      <c r="C155" s="23" t="s">
        <v>842</v>
      </c>
      <c r="D155" s="23" t="s">
        <v>172</v>
      </c>
      <c r="E155" s="23" t="s">
        <v>843</v>
      </c>
      <c r="F155" s="23" t="s">
        <v>132</v>
      </c>
      <c r="G155" s="23" t="s">
        <v>172</v>
      </c>
      <c r="H155" s="23" t="s">
        <v>174</v>
      </c>
      <c r="I155" s="23">
        <v>18791459777</v>
      </c>
      <c r="J155" s="23">
        <v>30</v>
      </c>
      <c r="K155" s="23">
        <v>30</v>
      </c>
      <c r="L155" s="23">
        <v>30</v>
      </c>
      <c r="M155" s="23"/>
      <c r="N155" s="23"/>
      <c r="O155" s="23"/>
      <c r="P155" s="23"/>
      <c r="Q155" s="23"/>
      <c r="R155" s="23"/>
      <c r="S155" s="23"/>
      <c r="T155" s="23"/>
      <c r="U155" s="23"/>
      <c r="V155" s="23"/>
      <c r="W155" s="23"/>
      <c r="X155" s="23" t="s">
        <v>122</v>
      </c>
      <c r="Y155" s="23" t="s">
        <v>104</v>
      </c>
      <c r="Z155" s="23" t="s">
        <v>104</v>
      </c>
      <c r="AA155" s="23" t="s">
        <v>123</v>
      </c>
      <c r="AB155" s="23" t="s">
        <v>104</v>
      </c>
      <c r="AC155" s="23" t="s">
        <v>123</v>
      </c>
      <c r="AD155" s="23">
        <v>350</v>
      </c>
      <c r="AE155" s="23">
        <v>1215</v>
      </c>
      <c r="AF155" s="23">
        <v>1215</v>
      </c>
      <c r="AG155" s="23" t="s">
        <v>186</v>
      </c>
      <c r="AH155" s="23" t="s">
        <v>176</v>
      </c>
      <c r="AI155" s="32"/>
    </row>
    <row r="156" ht="75" customHeight="1" spans="1:35">
      <c r="A156" s="36" t="s">
        <v>188</v>
      </c>
      <c r="B156" s="36" t="s">
        <v>844</v>
      </c>
      <c r="C156" s="23" t="s">
        <v>845</v>
      </c>
      <c r="D156" s="23" t="s">
        <v>172</v>
      </c>
      <c r="E156" s="23" t="s">
        <v>846</v>
      </c>
      <c r="F156" s="23" t="s">
        <v>132</v>
      </c>
      <c r="G156" s="23" t="s">
        <v>172</v>
      </c>
      <c r="H156" s="23" t="s">
        <v>847</v>
      </c>
      <c r="I156" s="23">
        <v>18091518089</v>
      </c>
      <c r="J156" s="23">
        <v>250</v>
      </c>
      <c r="K156" s="23">
        <v>250</v>
      </c>
      <c r="L156" s="23"/>
      <c r="M156" s="23">
        <v>250</v>
      </c>
      <c r="N156" s="23"/>
      <c r="O156" s="23"/>
      <c r="P156" s="23"/>
      <c r="Q156" s="23"/>
      <c r="R156" s="23"/>
      <c r="S156" s="23"/>
      <c r="T156" s="23"/>
      <c r="U156" s="23"/>
      <c r="V156" s="23"/>
      <c r="W156" s="23"/>
      <c r="X156" s="23" t="s">
        <v>122</v>
      </c>
      <c r="Y156" s="23" t="s">
        <v>141</v>
      </c>
      <c r="Z156" s="23" t="s">
        <v>104</v>
      </c>
      <c r="AA156" s="23" t="s">
        <v>123</v>
      </c>
      <c r="AB156" s="23" t="s">
        <v>104</v>
      </c>
      <c r="AC156" s="23" t="s">
        <v>123</v>
      </c>
      <c r="AD156" s="23">
        <v>732</v>
      </c>
      <c r="AE156" s="23">
        <v>2132</v>
      </c>
      <c r="AF156" s="23">
        <v>2132</v>
      </c>
      <c r="AG156" s="23" t="s">
        <v>848</v>
      </c>
      <c r="AH156" s="23" t="s">
        <v>849</v>
      </c>
      <c r="AI156" s="32"/>
    </row>
    <row r="157" ht="75" customHeight="1" spans="1:35">
      <c r="A157" s="36" t="s">
        <v>193</v>
      </c>
      <c r="B157" s="36" t="s">
        <v>850</v>
      </c>
      <c r="C157" s="23" t="s">
        <v>851</v>
      </c>
      <c r="D157" s="23" t="s">
        <v>196</v>
      </c>
      <c r="E157" s="23" t="s">
        <v>852</v>
      </c>
      <c r="F157" s="23" t="s">
        <v>132</v>
      </c>
      <c r="G157" s="23" t="s">
        <v>198</v>
      </c>
      <c r="H157" s="23" t="s">
        <v>199</v>
      </c>
      <c r="I157" s="23" t="s">
        <v>200</v>
      </c>
      <c r="J157" s="23">
        <v>165</v>
      </c>
      <c r="K157" s="23"/>
      <c r="L157" s="23"/>
      <c r="M157" s="23"/>
      <c r="N157" s="23"/>
      <c r="O157" s="23"/>
      <c r="P157" s="23">
        <v>165</v>
      </c>
      <c r="Q157" s="23"/>
      <c r="R157" s="23"/>
      <c r="S157" s="23"/>
      <c r="T157" s="23"/>
      <c r="U157" s="23"/>
      <c r="V157" s="23"/>
      <c r="W157" s="23"/>
      <c r="X157" s="23" t="s">
        <v>122</v>
      </c>
      <c r="Y157" s="23" t="s">
        <v>104</v>
      </c>
      <c r="Z157" s="23" t="s">
        <v>123</v>
      </c>
      <c r="AA157" s="23" t="s">
        <v>123</v>
      </c>
      <c r="AB157" s="23" t="s">
        <v>104</v>
      </c>
      <c r="AC157" s="23" t="s">
        <v>123</v>
      </c>
      <c r="AD157" s="23">
        <v>162</v>
      </c>
      <c r="AE157" s="23">
        <v>472</v>
      </c>
      <c r="AF157" s="23">
        <v>500</v>
      </c>
      <c r="AG157" s="23" t="s">
        <v>503</v>
      </c>
      <c r="AH157" s="23" t="s">
        <v>853</v>
      </c>
      <c r="AI157" s="32"/>
    </row>
    <row r="158" ht="75" customHeight="1" spans="1:35">
      <c r="A158" s="36" t="s">
        <v>203</v>
      </c>
      <c r="B158" s="36" t="s">
        <v>854</v>
      </c>
      <c r="C158" s="23" t="s">
        <v>855</v>
      </c>
      <c r="D158" s="23" t="s">
        <v>196</v>
      </c>
      <c r="E158" s="23" t="s">
        <v>221</v>
      </c>
      <c r="F158" s="23" t="s">
        <v>132</v>
      </c>
      <c r="G158" s="23" t="s">
        <v>198</v>
      </c>
      <c r="H158" s="23" t="s">
        <v>199</v>
      </c>
      <c r="I158" s="23" t="s">
        <v>200</v>
      </c>
      <c r="J158" s="23">
        <v>30</v>
      </c>
      <c r="K158" s="23"/>
      <c r="L158" s="23"/>
      <c r="M158" s="23"/>
      <c r="N158" s="23"/>
      <c r="O158" s="23"/>
      <c r="P158" s="23">
        <v>30</v>
      </c>
      <c r="Q158" s="23"/>
      <c r="R158" s="23"/>
      <c r="S158" s="23"/>
      <c r="T158" s="23"/>
      <c r="U158" s="23"/>
      <c r="V158" s="23"/>
      <c r="W158" s="23"/>
      <c r="X158" s="23" t="s">
        <v>122</v>
      </c>
      <c r="Y158" s="23" t="s">
        <v>104</v>
      </c>
      <c r="Z158" s="23" t="s">
        <v>123</v>
      </c>
      <c r="AA158" s="23" t="s">
        <v>123</v>
      </c>
      <c r="AB158" s="23" t="s">
        <v>104</v>
      </c>
      <c r="AC158" s="23" t="s">
        <v>123</v>
      </c>
      <c r="AD158" s="23">
        <v>45</v>
      </c>
      <c r="AE158" s="23">
        <v>128</v>
      </c>
      <c r="AF158" s="23">
        <v>900</v>
      </c>
      <c r="AG158" s="23" t="s">
        <v>216</v>
      </c>
      <c r="AH158" s="23" t="s">
        <v>856</v>
      </c>
      <c r="AI158" s="32"/>
    </row>
    <row r="159" ht="75" customHeight="1" spans="1:35">
      <c r="A159" s="36" t="s">
        <v>208</v>
      </c>
      <c r="B159" s="36" t="s">
        <v>857</v>
      </c>
      <c r="C159" s="23" t="s">
        <v>858</v>
      </c>
      <c r="D159" s="23" t="s">
        <v>226</v>
      </c>
      <c r="E159" s="23" t="s">
        <v>293</v>
      </c>
      <c r="F159" s="23" t="s">
        <v>132</v>
      </c>
      <c r="G159" s="23" t="s">
        <v>226</v>
      </c>
      <c r="H159" s="23" t="s">
        <v>228</v>
      </c>
      <c r="I159" s="23" t="s">
        <v>229</v>
      </c>
      <c r="J159" s="23">
        <v>40</v>
      </c>
      <c r="K159" s="23">
        <v>40</v>
      </c>
      <c r="L159" s="23">
        <v>40</v>
      </c>
      <c r="M159" s="23"/>
      <c r="N159" s="23"/>
      <c r="O159" s="23"/>
      <c r="P159" s="23"/>
      <c r="Q159" s="23"/>
      <c r="R159" s="23"/>
      <c r="S159" s="23"/>
      <c r="T159" s="23"/>
      <c r="U159" s="23"/>
      <c r="V159" s="23"/>
      <c r="W159" s="23"/>
      <c r="X159" s="23" t="s">
        <v>122</v>
      </c>
      <c r="Y159" s="23" t="s">
        <v>104</v>
      </c>
      <c r="Z159" s="23" t="s">
        <v>104</v>
      </c>
      <c r="AA159" s="23" t="s">
        <v>104</v>
      </c>
      <c r="AB159" s="23" t="s">
        <v>104</v>
      </c>
      <c r="AC159" s="23" t="s">
        <v>123</v>
      </c>
      <c r="AD159" s="23">
        <v>202</v>
      </c>
      <c r="AE159" s="23">
        <v>666</v>
      </c>
      <c r="AF159" s="23">
        <v>666</v>
      </c>
      <c r="AG159" s="23" t="s">
        <v>230</v>
      </c>
      <c r="AH159" s="23" t="s">
        <v>859</v>
      </c>
      <c r="AI159" s="32"/>
    </row>
    <row r="160" ht="75" customHeight="1" spans="1:35">
      <c r="A160" s="36" t="s">
        <v>213</v>
      </c>
      <c r="B160" s="36" t="s">
        <v>860</v>
      </c>
      <c r="C160" s="23" t="s">
        <v>861</v>
      </c>
      <c r="D160" s="23" t="s">
        <v>226</v>
      </c>
      <c r="E160" s="23" t="s">
        <v>250</v>
      </c>
      <c r="F160" s="23">
        <v>2022</v>
      </c>
      <c r="G160" s="23" t="s">
        <v>226</v>
      </c>
      <c r="H160" s="23" t="s">
        <v>228</v>
      </c>
      <c r="I160" s="23" t="s">
        <v>229</v>
      </c>
      <c r="J160" s="23">
        <v>110</v>
      </c>
      <c r="K160" s="23">
        <v>110</v>
      </c>
      <c r="L160" s="23">
        <v>110</v>
      </c>
      <c r="M160" s="23"/>
      <c r="N160" s="23"/>
      <c r="O160" s="23"/>
      <c r="P160" s="23"/>
      <c r="Q160" s="23"/>
      <c r="R160" s="23"/>
      <c r="S160" s="23"/>
      <c r="T160" s="23"/>
      <c r="U160" s="23"/>
      <c r="V160" s="23"/>
      <c r="W160" s="23"/>
      <c r="X160" s="23" t="s">
        <v>122</v>
      </c>
      <c r="Y160" s="23" t="s">
        <v>104</v>
      </c>
      <c r="Z160" s="23" t="s">
        <v>123</v>
      </c>
      <c r="AA160" s="23" t="s">
        <v>104</v>
      </c>
      <c r="AB160" s="23" t="s">
        <v>104</v>
      </c>
      <c r="AC160" s="23" t="s">
        <v>123</v>
      </c>
      <c r="AD160" s="23">
        <v>207</v>
      </c>
      <c r="AE160" s="23">
        <v>642</v>
      </c>
      <c r="AF160" s="23">
        <v>642</v>
      </c>
      <c r="AG160" s="23" t="s">
        <v>862</v>
      </c>
      <c r="AH160" s="23" t="s">
        <v>231</v>
      </c>
      <c r="AI160" s="32"/>
    </row>
    <row r="161" ht="75" customHeight="1" spans="1:35">
      <c r="A161" s="36" t="s">
        <v>218</v>
      </c>
      <c r="B161" s="36" t="s">
        <v>863</v>
      </c>
      <c r="C161" s="23" t="s">
        <v>864</v>
      </c>
      <c r="D161" s="23" t="s">
        <v>226</v>
      </c>
      <c r="E161" s="23" t="s">
        <v>256</v>
      </c>
      <c r="F161" s="23" t="s">
        <v>132</v>
      </c>
      <c r="G161" s="23" t="s">
        <v>226</v>
      </c>
      <c r="H161" s="23" t="s">
        <v>228</v>
      </c>
      <c r="I161" s="23" t="s">
        <v>229</v>
      </c>
      <c r="J161" s="23">
        <v>20</v>
      </c>
      <c r="K161" s="23"/>
      <c r="L161" s="23"/>
      <c r="M161" s="23"/>
      <c r="N161" s="23"/>
      <c r="O161" s="23"/>
      <c r="P161" s="23">
        <v>20</v>
      </c>
      <c r="Q161" s="23"/>
      <c r="R161" s="23"/>
      <c r="S161" s="23"/>
      <c r="T161" s="23"/>
      <c r="U161" s="23"/>
      <c r="V161" s="23"/>
      <c r="W161" s="23"/>
      <c r="X161" s="23" t="s">
        <v>122</v>
      </c>
      <c r="Y161" s="23" t="s">
        <v>104</v>
      </c>
      <c r="Z161" s="23" t="s">
        <v>104</v>
      </c>
      <c r="AA161" s="23" t="s">
        <v>123</v>
      </c>
      <c r="AB161" s="23" t="s">
        <v>123</v>
      </c>
      <c r="AC161" s="23" t="s">
        <v>123</v>
      </c>
      <c r="AD161" s="23">
        <v>92</v>
      </c>
      <c r="AE161" s="23">
        <v>296</v>
      </c>
      <c r="AF161" s="23">
        <v>296</v>
      </c>
      <c r="AG161" s="23" t="s">
        <v>865</v>
      </c>
      <c r="AH161" s="23" t="s">
        <v>866</v>
      </c>
      <c r="AI161" s="32"/>
    </row>
    <row r="162" ht="84" customHeight="1" spans="1:35">
      <c r="A162" s="36" t="s">
        <v>223</v>
      </c>
      <c r="B162" s="23" t="s">
        <v>867</v>
      </c>
      <c r="C162" s="23" t="s">
        <v>868</v>
      </c>
      <c r="D162" s="23" t="s">
        <v>317</v>
      </c>
      <c r="E162" s="23" t="s">
        <v>354</v>
      </c>
      <c r="F162" s="23" t="s">
        <v>132</v>
      </c>
      <c r="G162" s="23" t="s">
        <v>319</v>
      </c>
      <c r="H162" s="23" t="s">
        <v>320</v>
      </c>
      <c r="I162" s="23">
        <v>13572271843</v>
      </c>
      <c r="J162" s="23">
        <v>30</v>
      </c>
      <c r="K162" s="23">
        <v>30</v>
      </c>
      <c r="L162" s="23">
        <v>30</v>
      </c>
      <c r="M162" s="23"/>
      <c r="N162" s="23"/>
      <c r="O162" s="23"/>
      <c r="P162" s="23"/>
      <c r="Q162" s="23"/>
      <c r="R162" s="23"/>
      <c r="S162" s="23"/>
      <c r="T162" s="23"/>
      <c r="U162" s="23"/>
      <c r="V162" s="23"/>
      <c r="W162" s="23"/>
      <c r="X162" s="23" t="s">
        <v>122</v>
      </c>
      <c r="Y162" s="23" t="s">
        <v>104</v>
      </c>
      <c r="Z162" s="23" t="s">
        <v>104</v>
      </c>
      <c r="AA162" s="23" t="s">
        <v>123</v>
      </c>
      <c r="AB162" s="23" t="s">
        <v>123</v>
      </c>
      <c r="AC162" s="23" t="s">
        <v>123</v>
      </c>
      <c r="AD162" s="23">
        <v>30</v>
      </c>
      <c r="AE162" s="23">
        <v>130</v>
      </c>
      <c r="AF162" s="23">
        <v>600</v>
      </c>
      <c r="AG162" s="23" t="s">
        <v>321</v>
      </c>
      <c r="AH162" s="23" t="s">
        <v>869</v>
      </c>
      <c r="AI162" s="32"/>
    </row>
    <row r="163" ht="107" customHeight="1" spans="1:35">
      <c r="A163" s="36" t="s">
        <v>232</v>
      </c>
      <c r="B163" s="23" t="s">
        <v>870</v>
      </c>
      <c r="C163" s="23" t="s">
        <v>871</v>
      </c>
      <c r="D163" s="23" t="s">
        <v>317</v>
      </c>
      <c r="E163" s="23" t="s">
        <v>369</v>
      </c>
      <c r="F163" s="23" t="s">
        <v>132</v>
      </c>
      <c r="G163" s="23" t="s">
        <v>319</v>
      </c>
      <c r="H163" s="23" t="s">
        <v>320</v>
      </c>
      <c r="I163" s="23">
        <v>13572271843</v>
      </c>
      <c r="J163" s="23">
        <v>60</v>
      </c>
      <c r="K163" s="23">
        <v>60</v>
      </c>
      <c r="L163" s="23">
        <v>60</v>
      </c>
      <c r="M163" s="23"/>
      <c r="N163" s="23"/>
      <c r="O163" s="23"/>
      <c r="P163" s="23"/>
      <c r="Q163" s="23"/>
      <c r="R163" s="23"/>
      <c r="S163" s="23"/>
      <c r="T163" s="23"/>
      <c r="U163" s="23"/>
      <c r="V163" s="23"/>
      <c r="W163" s="23"/>
      <c r="X163" s="23" t="s">
        <v>122</v>
      </c>
      <c r="Y163" s="23" t="s">
        <v>104</v>
      </c>
      <c r="Z163" s="23" t="s">
        <v>104</v>
      </c>
      <c r="AA163" s="23" t="s">
        <v>123</v>
      </c>
      <c r="AB163" s="23" t="s">
        <v>123</v>
      </c>
      <c r="AC163" s="23" t="s">
        <v>123</v>
      </c>
      <c r="AD163" s="23">
        <v>131</v>
      </c>
      <c r="AE163" s="23">
        <v>348</v>
      </c>
      <c r="AF163" s="23">
        <v>348</v>
      </c>
      <c r="AG163" s="23" t="s">
        <v>321</v>
      </c>
      <c r="AH163" s="23" t="s">
        <v>872</v>
      </c>
      <c r="AI163" s="32"/>
    </row>
    <row r="164" ht="107" customHeight="1" spans="1:35">
      <c r="A164" s="36" t="s">
        <v>236</v>
      </c>
      <c r="B164" s="23" t="s">
        <v>873</v>
      </c>
      <c r="C164" s="23" t="s">
        <v>874</v>
      </c>
      <c r="D164" s="23" t="s">
        <v>317</v>
      </c>
      <c r="E164" s="23" t="s">
        <v>403</v>
      </c>
      <c r="F164" s="23" t="s">
        <v>132</v>
      </c>
      <c r="G164" s="23" t="s">
        <v>319</v>
      </c>
      <c r="H164" s="23" t="s">
        <v>320</v>
      </c>
      <c r="I164" s="23">
        <v>13572271843</v>
      </c>
      <c r="J164" s="23">
        <v>40</v>
      </c>
      <c r="K164" s="23">
        <v>40</v>
      </c>
      <c r="L164" s="23">
        <v>40</v>
      </c>
      <c r="M164" s="23"/>
      <c r="N164" s="23"/>
      <c r="O164" s="23"/>
      <c r="P164" s="23"/>
      <c r="Q164" s="23"/>
      <c r="R164" s="23"/>
      <c r="S164" s="23"/>
      <c r="T164" s="23"/>
      <c r="U164" s="23"/>
      <c r="V164" s="23"/>
      <c r="W164" s="23"/>
      <c r="X164" s="23" t="s">
        <v>122</v>
      </c>
      <c r="Y164" s="23" t="s">
        <v>104</v>
      </c>
      <c r="Z164" s="23" t="s">
        <v>104</v>
      </c>
      <c r="AA164" s="23" t="s">
        <v>123</v>
      </c>
      <c r="AB164" s="23" t="s">
        <v>123</v>
      </c>
      <c r="AC164" s="23" t="s">
        <v>123</v>
      </c>
      <c r="AD164" s="23">
        <v>30</v>
      </c>
      <c r="AE164" s="23">
        <v>120</v>
      </c>
      <c r="AF164" s="23">
        <v>120</v>
      </c>
      <c r="AG164" s="23" t="s">
        <v>875</v>
      </c>
      <c r="AH164" s="23" t="s">
        <v>876</v>
      </c>
      <c r="AI164" s="32"/>
    </row>
    <row r="165" ht="107" customHeight="1" spans="1:35">
      <c r="A165" s="36" t="s">
        <v>239</v>
      </c>
      <c r="B165" s="23" t="s">
        <v>877</v>
      </c>
      <c r="C165" s="23" t="s">
        <v>878</v>
      </c>
      <c r="D165" s="23" t="s">
        <v>317</v>
      </c>
      <c r="E165" s="23" t="s">
        <v>409</v>
      </c>
      <c r="F165" s="23" t="s">
        <v>132</v>
      </c>
      <c r="G165" s="23" t="s">
        <v>319</v>
      </c>
      <c r="H165" s="23" t="s">
        <v>320</v>
      </c>
      <c r="I165" s="23">
        <v>13572271843</v>
      </c>
      <c r="J165" s="23">
        <v>80</v>
      </c>
      <c r="K165" s="23">
        <v>80</v>
      </c>
      <c r="L165" s="23">
        <v>80</v>
      </c>
      <c r="M165" s="23"/>
      <c r="N165" s="23"/>
      <c r="O165" s="23"/>
      <c r="P165" s="23"/>
      <c r="Q165" s="23"/>
      <c r="R165" s="23"/>
      <c r="S165" s="23"/>
      <c r="T165" s="23"/>
      <c r="U165" s="23"/>
      <c r="V165" s="23"/>
      <c r="W165" s="23"/>
      <c r="X165" s="23" t="s">
        <v>122</v>
      </c>
      <c r="Y165" s="23" t="s">
        <v>104</v>
      </c>
      <c r="Z165" s="23" t="s">
        <v>104</v>
      </c>
      <c r="AA165" s="23" t="s">
        <v>123</v>
      </c>
      <c r="AB165" s="23" t="s">
        <v>123</v>
      </c>
      <c r="AC165" s="23" t="s">
        <v>123</v>
      </c>
      <c r="AD165" s="23">
        <v>40</v>
      </c>
      <c r="AE165" s="23">
        <v>130</v>
      </c>
      <c r="AF165" s="23">
        <v>130</v>
      </c>
      <c r="AG165" s="23" t="s">
        <v>879</v>
      </c>
      <c r="AH165" s="23" t="s">
        <v>880</v>
      </c>
      <c r="AI165" s="32"/>
    </row>
    <row r="166" ht="107" customHeight="1" spans="1:35">
      <c r="A166" s="36" t="s">
        <v>243</v>
      </c>
      <c r="B166" s="23" t="s">
        <v>881</v>
      </c>
      <c r="C166" s="23" t="s">
        <v>882</v>
      </c>
      <c r="D166" s="23" t="s">
        <v>317</v>
      </c>
      <c r="E166" s="23" t="s">
        <v>415</v>
      </c>
      <c r="F166" s="23" t="s">
        <v>132</v>
      </c>
      <c r="G166" s="23" t="s">
        <v>319</v>
      </c>
      <c r="H166" s="23" t="s">
        <v>320</v>
      </c>
      <c r="I166" s="23">
        <v>13572271843</v>
      </c>
      <c r="J166" s="23">
        <v>30</v>
      </c>
      <c r="K166" s="23">
        <v>30</v>
      </c>
      <c r="L166" s="23">
        <v>30</v>
      </c>
      <c r="M166" s="23"/>
      <c r="N166" s="23"/>
      <c r="O166" s="23"/>
      <c r="P166" s="23"/>
      <c r="Q166" s="23"/>
      <c r="R166" s="23"/>
      <c r="S166" s="23"/>
      <c r="T166" s="23"/>
      <c r="U166" s="23"/>
      <c r="V166" s="23"/>
      <c r="W166" s="23"/>
      <c r="X166" s="23" t="s">
        <v>122</v>
      </c>
      <c r="Y166" s="23" t="s">
        <v>104</v>
      </c>
      <c r="Z166" s="23" t="s">
        <v>104</v>
      </c>
      <c r="AA166" s="23" t="s">
        <v>123</v>
      </c>
      <c r="AB166" s="23" t="s">
        <v>123</v>
      </c>
      <c r="AC166" s="23" t="s">
        <v>123</v>
      </c>
      <c r="AD166" s="23">
        <v>40</v>
      </c>
      <c r="AE166" s="23">
        <v>150</v>
      </c>
      <c r="AF166" s="23">
        <v>150</v>
      </c>
      <c r="AG166" s="23" t="s">
        <v>321</v>
      </c>
      <c r="AH166" s="23" t="s">
        <v>883</v>
      </c>
      <c r="AI166" s="32"/>
    </row>
    <row r="167" ht="107" customHeight="1" spans="1:35">
      <c r="A167" s="36" t="s">
        <v>247</v>
      </c>
      <c r="B167" s="23" t="s">
        <v>884</v>
      </c>
      <c r="C167" s="23" t="s">
        <v>885</v>
      </c>
      <c r="D167" s="23" t="s">
        <v>317</v>
      </c>
      <c r="E167" s="23" t="s">
        <v>425</v>
      </c>
      <c r="F167" s="23" t="s">
        <v>132</v>
      </c>
      <c r="G167" s="23" t="s">
        <v>319</v>
      </c>
      <c r="H167" s="23" t="s">
        <v>320</v>
      </c>
      <c r="I167" s="23">
        <v>13572271843</v>
      </c>
      <c r="J167" s="23">
        <v>20</v>
      </c>
      <c r="K167" s="23">
        <v>20</v>
      </c>
      <c r="L167" s="23">
        <v>20</v>
      </c>
      <c r="M167" s="23"/>
      <c r="N167" s="23"/>
      <c r="O167" s="23"/>
      <c r="P167" s="23"/>
      <c r="Q167" s="23"/>
      <c r="R167" s="23"/>
      <c r="S167" s="23"/>
      <c r="T167" s="23"/>
      <c r="U167" s="23"/>
      <c r="V167" s="23"/>
      <c r="W167" s="23"/>
      <c r="X167" s="23" t="s">
        <v>122</v>
      </c>
      <c r="Y167" s="23" t="s">
        <v>104</v>
      </c>
      <c r="Z167" s="23" t="s">
        <v>104</v>
      </c>
      <c r="AA167" s="23" t="s">
        <v>123</v>
      </c>
      <c r="AB167" s="23" t="s">
        <v>123</v>
      </c>
      <c r="AC167" s="23" t="s">
        <v>123</v>
      </c>
      <c r="AD167" s="23">
        <v>40</v>
      </c>
      <c r="AE167" s="23">
        <v>150</v>
      </c>
      <c r="AF167" s="23">
        <v>314</v>
      </c>
      <c r="AG167" s="23" t="s">
        <v>431</v>
      </c>
      <c r="AH167" s="23" t="s">
        <v>886</v>
      </c>
      <c r="AI167" s="32"/>
    </row>
    <row r="168" ht="107" customHeight="1" spans="1:35">
      <c r="A168" s="36" t="s">
        <v>251</v>
      </c>
      <c r="B168" s="23" t="s">
        <v>887</v>
      </c>
      <c r="C168" s="23" t="s">
        <v>888</v>
      </c>
      <c r="D168" s="23" t="s">
        <v>317</v>
      </c>
      <c r="E168" s="23" t="s">
        <v>436</v>
      </c>
      <c r="F168" s="23" t="s">
        <v>132</v>
      </c>
      <c r="G168" s="23" t="s">
        <v>319</v>
      </c>
      <c r="H168" s="23" t="s">
        <v>320</v>
      </c>
      <c r="I168" s="23">
        <v>13572271843</v>
      </c>
      <c r="J168" s="23">
        <v>180</v>
      </c>
      <c r="K168" s="23">
        <v>180</v>
      </c>
      <c r="L168" s="23">
        <v>180</v>
      </c>
      <c r="M168" s="23"/>
      <c r="N168" s="23"/>
      <c r="O168" s="23"/>
      <c r="P168" s="23"/>
      <c r="Q168" s="23"/>
      <c r="R168" s="23"/>
      <c r="S168" s="23"/>
      <c r="T168" s="23"/>
      <c r="U168" s="23"/>
      <c r="V168" s="23"/>
      <c r="W168" s="23"/>
      <c r="X168" s="23" t="s">
        <v>122</v>
      </c>
      <c r="Y168" s="23" t="s">
        <v>104</v>
      </c>
      <c r="Z168" s="23" t="s">
        <v>104</v>
      </c>
      <c r="AA168" s="23" t="s">
        <v>123</v>
      </c>
      <c r="AB168" s="23" t="s">
        <v>123</v>
      </c>
      <c r="AC168" s="23" t="s">
        <v>123</v>
      </c>
      <c r="AD168" s="23">
        <v>85</v>
      </c>
      <c r="AE168" s="23">
        <v>340</v>
      </c>
      <c r="AF168" s="23">
        <v>400</v>
      </c>
      <c r="AG168" s="23" t="s">
        <v>384</v>
      </c>
      <c r="AH168" s="23" t="s">
        <v>889</v>
      </c>
      <c r="AI168" s="32"/>
    </row>
    <row r="169" s="5" customFormat="1" ht="107" customHeight="1" spans="1:42">
      <c r="A169" s="36" t="s">
        <v>253</v>
      </c>
      <c r="B169" s="23" t="s">
        <v>890</v>
      </c>
      <c r="C169" s="23" t="s">
        <v>891</v>
      </c>
      <c r="D169" s="23" t="s">
        <v>317</v>
      </c>
      <c r="E169" s="23" t="s">
        <v>441</v>
      </c>
      <c r="F169" s="23" t="s">
        <v>132</v>
      </c>
      <c r="G169" s="23" t="s">
        <v>319</v>
      </c>
      <c r="H169" s="23" t="s">
        <v>320</v>
      </c>
      <c r="I169" s="23">
        <v>13572271843</v>
      </c>
      <c r="J169" s="23">
        <v>30</v>
      </c>
      <c r="K169" s="23">
        <v>30</v>
      </c>
      <c r="L169" s="23">
        <v>30</v>
      </c>
      <c r="M169" s="23"/>
      <c r="N169" s="23"/>
      <c r="O169" s="23"/>
      <c r="P169" s="23"/>
      <c r="Q169" s="23"/>
      <c r="R169" s="23"/>
      <c r="S169" s="23"/>
      <c r="T169" s="23"/>
      <c r="U169" s="23"/>
      <c r="V169" s="23"/>
      <c r="W169" s="23"/>
      <c r="X169" s="23" t="s">
        <v>122</v>
      </c>
      <c r="Y169" s="23" t="s">
        <v>104</v>
      </c>
      <c r="Z169" s="23" t="s">
        <v>104</v>
      </c>
      <c r="AA169" s="23" t="s">
        <v>123</v>
      </c>
      <c r="AB169" s="23" t="s">
        <v>104</v>
      </c>
      <c r="AC169" s="23" t="s">
        <v>123</v>
      </c>
      <c r="AD169" s="23">
        <v>60</v>
      </c>
      <c r="AE169" s="23">
        <v>260</v>
      </c>
      <c r="AF169" s="23">
        <v>260</v>
      </c>
      <c r="AG169" s="23" t="s">
        <v>321</v>
      </c>
      <c r="AH169" s="23" t="s">
        <v>892</v>
      </c>
      <c r="AI169" s="32"/>
      <c r="AJ169" s="9"/>
      <c r="AK169" s="9"/>
      <c r="AL169" s="9"/>
      <c r="AM169" s="9"/>
      <c r="AN169" s="9"/>
      <c r="AO169" s="9"/>
      <c r="AP169" s="9"/>
    </row>
    <row r="170" s="5" customFormat="1" ht="107" customHeight="1" spans="1:42">
      <c r="A170" s="36" t="s">
        <v>257</v>
      </c>
      <c r="B170" s="23" t="s">
        <v>893</v>
      </c>
      <c r="C170" s="23" t="s">
        <v>894</v>
      </c>
      <c r="D170" s="23" t="s">
        <v>895</v>
      </c>
      <c r="E170" s="23" t="s">
        <v>896</v>
      </c>
      <c r="F170" s="23" t="s">
        <v>132</v>
      </c>
      <c r="G170" s="23" t="s">
        <v>897</v>
      </c>
      <c r="H170" s="23" t="s">
        <v>898</v>
      </c>
      <c r="I170" s="23" t="s">
        <v>899</v>
      </c>
      <c r="J170" s="23">
        <v>200</v>
      </c>
      <c r="K170" s="23">
        <v>200</v>
      </c>
      <c r="L170" s="23">
        <v>200</v>
      </c>
      <c r="M170" s="23"/>
      <c r="N170" s="23"/>
      <c r="O170" s="23"/>
      <c r="P170" s="23"/>
      <c r="Q170" s="23"/>
      <c r="R170" s="23"/>
      <c r="S170" s="23"/>
      <c r="T170" s="23"/>
      <c r="U170" s="23"/>
      <c r="V170" s="23"/>
      <c r="W170" s="23"/>
      <c r="X170" s="23" t="s">
        <v>122</v>
      </c>
      <c r="Y170" s="23" t="s">
        <v>104</v>
      </c>
      <c r="Z170" s="23" t="s">
        <v>123</v>
      </c>
      <c r="AA170" s="23" t="s">
        <v>104</v>
      </c>
      <c r="AB170" s="23" t="s">
        <v>104</v>
      </c>
      <c r="AC170" s="23" t="s">
        <v>123</v>
      </c>
      <c r="AD170" s="23">
        <v>160</v>
      </c>
      <c r="AE170" s="23">
        <v>300</v>
      </c>
      <c r="AF170" s="23">
        <v>300</v>
      </c>
      <c r="AG170" s="23" t="s">
        <v>900</v>
      </c>
      <c r="AH170" s="23" t="s">
        <v>900</v>
      </c>
      <c r="AI170" s="32"/>
      <c r="AJ170" s="9" t="s">
        <v>895</v>
      </c>
      <c r="AK170" s="9"/>
      <c r="AL170" s="9"/>
      <c r="AM170" s="9"/>
      <c r="AN170" s="9"/>
      <c r="AO170" s="9"/>
      <c r="AP170" s="9"/>
    </row>
    <row r="171" s="5" customFormat="1" ht="107" customHeight="1" spans="1:42">
      <c r="A171" s="36" t="s">
        <v>261</v>
      </c>
      <c r="B171" s="23" t="s">
        <v>901</v>
      </c>
      <c r="C171" s="23" t="s">
        <v>902</v>
      </c>
      <c r="D171" s="23" t="s">
        <v>895</v>
      </c>
      <c r="E171" s="23" t="s">
        <v>903</v>
      </c>
      <c r="F171" s="23" t="s">
        <v>132</v>
      </c>
      <c r="G171" s="23" t="s">
        <v>897</v>
      </c>
      <c r="H171" s="23" t="s">
        <v>898</v>
      </c>
      <c r="I171" s="23" t="s">
        <v>899</v>
      </c>
      <c r="J171" s="23">
        <v>120</v>
      </c>
      <c r="K171" s="23">
        <v>120</v>
      </c>
      <c r="L171" s="23">
        <v>120</v>
      </c>
      <c r="M171" s="23"/>
      <c r="N171" s="23"/>
      <c r="O171" s="23"/>
      <c r="P171" s="23"/>
      <c r="Q171" s="23"/>
      <c r="R171" s="23"/>
      <c r="S171" s="23"/>
      <c r="T171" s="23"/>
      <c r="U171" s="23"/>
      <c r="V171" s="23"/>
      <c r="W171" s="23"/>
      <c r="X171" s="23" t="s">
        <v>122</v>
      </c>
      <c r="Y171" s="23" t="s">
        <v>104</v>
      </c>
      <c r="Z171" s="23" t="s">
        <v>123</v>
      </c>
      <c r="AA171" s="23" t="s">
        <v>104</v>
      </c>
      <c r="AB171" s="23" t="s">
        <v>104</v>
      </c>
      <c r="AC171" s="23" t="s">
        <v>123</v>
      </c>
      <c r="AD171" s="23">
        <v>965</v>
      </c>
      <c r="AE171" s="23">
        <v>2980</v>
      </c>
      <c r="AF171" s="23">
        <v>4650</v>
      </c>
      <c r="AG171" s="23" t="s">
        <v>900</v>
      </c>
      <c r="AH171" s="23" t="s">
        <v>900</v>
      </c>
      <c r="AI171" s="32"/>
      <c r="AJ171" s="9" t="s">
        <v>895</v>
      </c>
      <c r="AK171" s="9"/>
      <c r="AL171" s="9"/>
      <c r="AM171" s="9"/>
      <c r="AN171" s="9"/>
      <c r="AO171" s="9"/>
      <c r="AP171" s="9"/>
    </row>
    <row r="172" s="5" customFormat="1" ht="107" customHeight="1" spans="1:42">
      <c r="A172" s="36" t="s">
        <v>265</v>
      </c>
      <c r="B172" s="23" t="s">
        <v>904</v>
      </c>
      <c r="C172" s="23" t="s">
        <v>905</v>
      </c>
      <c r="D172" s="23" t="s">
        <v>895</v>
      </c>
      <c r="E172" s="23" t="s">
        <v>903</v>
      </c>
      <c r="F172" s="23" t="s">
        <v>132</v>
      </c>
      <c r="G172" s="23" t="s">
        <v>897</v>
      </c>
      <c r="H172" s="23" t="s">
        <v>898</v>
      </c>
      <c r="I172" s="23">
        <v>18292522226</v>
      </c>
      <c r="J172" s="23">
        <v>50</v>
      </c>
      <c r="K172" s="23">
        <v>50</v>
      </c>
      <c r="L172" s="23">
        <v>50</v>
      </c>
      <c r="M172" s="23"/>
      <c r="N172" s="23"/>
      <c r="O172" s="23"/>
      <c r="P172" s="23"/>
      <c r="Q172" s="23"/>
      <c r="R172" s="23"/>
      <c r="S172" s="23"/>
      <c r="T172" s="23"/>
      <c r="U172" s="23"/>
      <c r="V172" s="23"/>
      <c r="W172" s="23"/>
      <c r="X172" s="23" t="s">
        <v>122</v>
      </c>
      <c r="Y172" s="23" t="s">
        <v>104</v>
      </c>
      <c r="Z172" s="23" t="s">
        <v>104</v>
      </c>
      <c r="AA172" s="23" t="s">
        <v>123</v>
      </c>
      <c r="AB172" s="23" t="s">
        <v>104</v>
      </c>
      <c r="AC172" s="23" t="s">
        <v>123</v>
      </c>
      <c r="AD172" s="23">
        <v>680</v>
      </c>
      <c r="AE172" s="23">
        <v>2300</v>
      </c>
      <c r="AF172" s="23">
        <v>2680</v>
      </c>
      <c r="AG172" s="23" t="s">
        <v>906</v>
      </c>
      <c r="AH172" s="23" t="s">
        <v>906</v>
      </c>
      <c r="AI172" s="32"/>
      <c r="AJ172" s="9" t="s">
        <v>895</v>
      </c>
      <c r="AK172" s="9"/>
      <c r="AL172" s="9"/>
      <c r="AM172" s="9"/>
      <c r="AN172" s="9"/>
      <c r="AO172" s="9"/>
      <c r="AP172" s="9"/>
    </row>
    <row r="173" s="5" customFormat="1" ht="107" customHeight="1" spans="1:42">
      <c r="A173" s="36" t="s">
        <v>269</v>
      </c>
      <c r="B173" s="23" t="s">
        <v>907</v>
      </c>
      <c r="C173" s="23" t="s">
        <v>908</v>
      </c>
      <c r="D173" s="23" t="s">
        <v>895</v>
      </c>
      <c r="E173" s="23" t="s">
        <v>909</v>
      </c>
      <c r="F173" s="23" t="s">
        <v>132</v>
      </c>
      <c r="G173" s="23" t="s">
        <v>897</v>
      </c>
      <c r="H173" s="23" t="s">
        <v>910</v>
      </c>
      <c r="I173" s="23" t="s">
        <v>911</v>
      </c>
      <c r="J173" s="23">
        <v>150</v>
      </c>
      <c r="K173" s="23">
        <v>150</v>
      </c>
      <c r="L173" s="23">
        <v>150</v>
      </c>
      <c r="M173" s="23"/>
      <c r="N173" s="23"/>
      <c r="O173" s="23"/>
      <c r="P173" s="23"/>
      <c r="Q173" s="23"/>
      <c r="R173" s="23"/>
      <c r="S173" s="23"/>
      <c r="T173" s="23"/>
      <c r="U173" s="23"/>
      <c r="V173" s="23"/>
      <c r="W173" s="23"/>
      <c r="X173" s="23" t="s">
        <v>122</v>
      </c>
      <c r="Y173" s="23" t="s">
        <v>104</v>
      </c>
      <c r="Z173" s="23" t="s">
        <v>104</v>
      </c>
      <c r="AA173" s="23" t="s">
        <v>123</v>
      </c>
      <c r="AB173" s="23" t="s">
        <v>104</v>
      </c>
      <c r="AC173" s="23" t="s">
        <v>123</v>
      </c>
      <c r="AD173" s="23">
        <v>12</v>
      </c>
      <c r="AE173" s="23">
        <v>45</v>
      </c>
      <c r="AF173" s="23">
        <v>45</v>
      </c>
      <c r="AG173" s="23" t="s">
        <v>912</v>
      </c>
      <c r="AH173" s="23" t="s">
        <v>912</v>
      </c>
      <c r="AI173" s="32"/>
      <c r="AJ173" s="9"/>
      <c r="AK173" s="9"/>
      <c r="AL173" s="9"/>
      <c r="AM173" s="9"/>
      <c r="AN173" s="9"/>
      <c r="AO173" s="9"/>
      <c r="AP173" s="9"/>
    </row>
    <row r="174" s="5" customFormat="1" ht="107" customHeight="1" spans="1:42">
      <c r="A174" s="36" t="s">
        <v>273</v>
      </c>
      <c r="B174" s="23" t="s">
        <v>913</v>
      </c>
      <c r="C174" s="23" t="s">
        <v>914</v>
      </c>
      <c r="D174" s="23" t="s">
        <v>895</v>
      </c>
      <c r="E174" s="23" t="s">
        <v>896</v>
      </c>
      <c r="F174" s="23" t="s">
        <v>132</v>
      </c>
      <c r="G174" s="23" t="s">
        <v>897</v>
      </c>
      <c r="H174" s="23" t="s">
        <v>898</v>
      </c>
      <c r="I174" s="23">
        <v>18292522226</v>
      </c>
      <c r="J174" s="23">
        <v>200</v>
      </c>
      <c r="K174" s="23"/>
      <c r="L174" s="23"/>
      <c r="M174" s="23"/>
      <c r="N174" s="23"/>
      <c r="O174" s="23"/>
      <c r="P174" s="23">
        <v>200</v>
      </c>
      <c r="Q174" s="23"/>
      <c r="R174" s="23"/>
      <c r="S174" s="23"/>
      <c r="T174" s="23"/>
      <c r="U174" s="23"/>
      <c r="V174" s="23"/>
      <c r="W174" s="23"/>
      <c r="X174" s="23" t="s">
        <v>122</v>
      </c>
      <c r="Y174" s="23" t="s">
        <v>104</v>
      </c>
      <c r="Z174" s="23" t="s">
        <v>104</v>
      </c>
      <c r="AA174" s="23" t="s">
        <v>123</v>
      </c>
      <c r="AB174" s="23" t="s">
        <v>104</v>
      </c>
      <c r="AC174" s="23" t="s">
        <v>123</v>
      </c>
      <c r="AD174" s="23">
        <v>269</v>
      </c>
      <c r="AE174" s="23">
        <v>650</v>
      </c>
      <c r="AF174" s="23">
        <v>840</v>
      </c>
      <c r="AG174" s="23" t="s">
        <v>900</v>
      </c>
      <c r="AH174" s="23" t="s">
        <v>900</v>
      </c>
      <c r="AI174" s="32"/>
      <c r="AJ174" s="9"/>
      <c r="AK174" s="9"/>
      <c r="AL174" s="9"/>
      <c r="AM174" s="9"/>
      <c r="AN174" s="9"/>
      <c r="AO174" s="9"/>
      <c r="AP174" s="9"/>
    </row>
    <row r="175" s="5" customFormat="1" ht="107" customHeight="1" spans="1:42">
      <c r="A175" s="36" t="s">
        <v>277</v>
      </c>
      <c r="B175" s="23" t="s">
        <v>915</v>
      </c>
      <c r="C175" s="23" t="s">
        <v>916</v>
      </c>
      <c r="D175" s="23" t="s">
        <v>537</v>
      </c>
      <c r="E175" s="23" t="s">
        <v>578</v>
      </c>
      <c r="F175" s="23" t="s">
        <v>132</v>
      </c>
      <c r="G175" s="23" t="s">
        <v>578</v>
      </c>
      <c r="H175" s="23" t="s">
        <v>579</v>
      </c>
      <c r="I175" s="23">
        <v>18700551155</v>
      </c>
      <c r="J175" s="23">
        <v>50</v>
      </c>
      <c r="K175" s="23">
        <v>50</v>
      </c>
      <c r="L175" s="23">
        <v>50</v>
      </c>
      <c r="M175" s="23"/>
      <c r="N175" s="23"/>
      <c r="O175" s="23"/>
      <c r="P175" s="23"/>
      <c r="Q175" s="23"/>
      <c r="R175" s="23"/>
      <c r="S175" s="23"/>
      <c r="T175" s="23"/>
      <c r="U175" s="23"/>
      <c r="V175" s="23"/>
      <c r="W175" s="23"/>
      <c r="X175" s="23" t="s">
        <v>122</v>
      </c>
      <c r="Y175" s="23" t="s">
        <v>104</v>
      </c>
      <c r="Z175" s="23" t="s">
        <v>104</v>
      </c>
      <c r="AA175" s="23" t="s">
        <v>123</v>
      </c>
      <c r="AB175" s="23" t="s">
        <v>123</v>
      </c>
      <c r="AC175" s="23" t="s">
        <v>123</v>
      </c>
      <c r="AD175" s="23">
        <v>142</v>
      </c>
      <c r="AE175" s="23">
        <v>497</v>
      </c>
      <c r="AF175" s="23">
        <v>497</v>
      </c>
      <c r="AG175" s="23" t="s">
        <v>573</v>
      </c>
      <c r="AH175" s="23" t="s">
        <v>917</v>
      </c>
      <c r="AI175" s="32"/>
      <c r="AJ175" s="9"/>
      <c r="AK175" s="9"/>
      <c r="AL175" s="9"/>
      <c r="AM175" s="9"/>
      <c r="AN175" s="9"/>
      <c r="AO175" s="9"/>
      <c r="AP175" s="9"/>
    </row>
    <row r="176" s="5" customFormat="1" ht="107" customHeight="1" spans="1:42">
      <c r="A176" s="36" t="s">
        <v>281</v>
      </c>
      <c r="B176" s="23" t="s">
        <v>918</v>
      </c>
      <c r="C176" s="23" t="s">
        <v>919</v>
      </c>
      <c r="D176" s="23" t="s">
        <v>537</v>
      </c>
      <c r="E176" s="23" t="s">
        <v>555</v>
      </c>
      <c r="F176" s="23">
        <v>2022</v>
      </c>
      <c r="G176" s="23" t="s">
        <v>537</v>
      </c>
      <c r="H176" s="23" t="s">
        <v>556</v>
      </c>
      <c r="I176" s="23">
        <v>15129150534</v>
      </c>
      <c r="J176" s="23">
        <v>15</v>
      </c>
      <c r="K176" s="23">
        <v>15</v>
      </c>
      <c r="L176" s="23">
        <v>15</v>
      </c>
      <c r="M176" s="23"/>
      <c r="N176" s="23"/>
      <c r="O176" s="23"/>
      <c r="P176" s="23"/>
      <c r="Q176" s="23"/>
      <c r="R176" s="23"/>
      <c r="S176" s="23"/>
      <c r="T176" s="23"/>
      <c r="U176" s="23"/>
      <c r="V176" s="23"/>
      <c r="W176" s="23"/>
      <c r="X176" s="23" t="s">
        <v>122</v>
      </c>
      <c r="Y176" s="23" t="s">
        <v>104</v>
      </c>
      <c r="Z176" s="23" t="s">
        <v>104</v>
      </c>
      <c r="AA176" s="23" t="s">
        <v>123</v>
      </c>
      <c r="AB176" s="23" t="s">
        <v>104</v>
      </c>
      <c r="AC176" s="23" t="s">
        <v>123</v>
      </c>
      <c r="AD176" s="23">
        <v>75</v>
      </c>
      <c r="AE176" s="23">
        <v>208</v>
      </c>
      <c r="AF176" s="23">
        <v>310</v>
      </c>
      <c r="AG176" s="23" t="s">
        <v>573</v>
      </c>
      <c r="AH176" s="23" t="s">
        <v>920</v>
      </c>
      <c r="AI176" s="32"/>
      <c r="AJ176" s="9"/>
      <c r="AK176" s="9"/>
      <c r="AL176" s="9"/>
      <c r="AM176" s="9"/>
      <c r="AN176" s="9"/>
      <c r="AO176" s="9"/>
      <c r="AP176" s="9"/>
    </row>
    <row r="177" s="5" customFormat="1" ht="107" customHeight="1" spans="1:42">
      <c r="A177" s="36" t="s">
        <v>284</v>
      </c>
      <c r="B177" s="23" t="s">
        <v>921</v>
      </c>
      <c r="C177" s="23" t="s">
        <v>922</v>
      </c>
      <c r="D177" s="23" t="s">
        <v>537</v>
      </c>
      <c r="E177" s="23" t="s">
        <v>584</v>
      </c>
      <c r="F177" s="23" t="s">
        <v>132</v>
      </c>
      <c r="G177" s="23" t="s">
        <v>585</v>
      </c>
      <c r="H177" s="23" t="s">
        <v>586</v>
      </c>
      <c r="I177" s="23">
        <v>15191515767</v>
      </c>
      <c r="J177" s="23">
        <v>80</v>
      </c>
      <c r="K177" s="23"/>
      <c r="L177" s="23"/>
      <c r="M177" s="23"/>
      <c r="N177" s="23"/>
      <c r="O177" s="23"/>
      <c r="P177" s="23">
        <v>80</v>
      </c>
      <c r="Q177" s="23"/>
      <c r="R177" s="23"/>
      <c r="S177" s="23"/>
      <c r="T177" s="23"/>
      <c r="U177" s="23"/>
      <c r="V177" s="23"/>
      <c r="W177" s="23"/>
      <c r="X177" s="23" t="s">
        <v>122</v>
      </c>
      <c r="Y177" s="23" t="s">
        <v>104</v>
      </c>
      <c r="Z177" s="23" t="s">
        <v>104</v>
      </c>
      <c r="AA177" s="23" t="s">
        <v>123</v>
      </c>
      <c r="AB177" s="23" t="s">
        <v>104</v>
      </c>
      <c r="AC177" s="23" t="s">
        <v>123</v>
      </c>
      <c r="AD177" s="23">
        <v>98</v>
      </c>
      <c r="AE177" s="23">
        <v>334</v>
      </c>
      <c r="AF177" s="23">
        <v>365</v>
      </c>
      <c r="AG177" s="23" t="s">
        <v>557</v>
      </c>
      <c r="AH177" s="23" t="s">
        <v>923</v>
      </c>
      <c r="AI177" s="32"/>
      <c r="AJ177" s="9"/>
      <c r="AK177" s="9"/>
      <c r="AL177" s="9"/>
      <c r="AM177" s="9"/>
      <c r="AN177" s="9"/>
      <c r="AO177" s="9"/>
      <c r="AP177" s="9"/>
    </row>
    <row r="178" s="5" customFormat="1" ht="107" customHeight="1" spans="1:42">
      <c r="A178" s="36" t="s">
        <v>287</v>
      </c>
      <c r="B178" s="23" t="s">
        <v>924</v>
      </c>
      <c r="C178" s="23" t="s">
        <v>925</v>
      </c>
      <c r="D178" s="23" t="s">
        <v>631</v>
      </c>
      <c r="E178" s="23" t="s">
        <v>926</v>
      </c>
      <c r="F178" s="23" t="s">
        <v>132</v>
      </c>
      <c r="G178" s="23" t="s">
        <v>633</v>
      </c>
      <c r="H178" s="23" t="s">
        <v>634</v>
      </c>
      <c r="I178" s="23" t="s">
        <v>635</v>
      </c>
      <c r="J178" s="23">
        <v>30</v>
      </c>
      <c r="K178" s="23"/>
      <c r="L178" s="23"/>
      <c r="M178" s="23"/>
      <c r="N178" s="23"/>
      <c r="O178" s="23"/>
      <c r="P178" s="23">
        <v>30</v>
      </c>
      <c r="Q178" s="23"/>
      <c r="R178" s="23"/>
      <c r="S178" s="23"/>
      <c r="T178" s="23"/>
      <c r="U178" s="23"/>
      <c r="V178" s="23"/>
      <c r="W178" s="23"/>
      <c r="X178" s="23" t="s">
        <v>122</v>
      </c>
      <c r="Y178" s="23" t="s">
        <v>104</v>
      </c>
      <c r="Z178" s="23" t="s">
        <v>123</v>
      </c>
      <c r="AA178" s="23" t="s">
        <v>104</v>
      </c>
      <c r="AB178" s="23" t="s">
        <v>123</v>
      </c>
      <c r="AC178" s="23" t="s">
        <v>104</v>
      </c>
      <c r="AD178" s="23">
        <v>519</v>
      </c>
      <c r="AE178" s="23">
        <v>2063</v>
      </c>
      <c r="AF178" s="23">
        <v>2063</v>
      </c>
      <c r="AG178" s="23" t="s">
        <v>927</v>
      </c>
      <c r="AH178" s="23" t="s">
        <v>928</v>
      </c>
      <c r="AI178" s="32"/>
      <c r="AJ178" s="9"/>
      <c r="AK178" s="9"/>
      <c r="AL178" s="9"/>
      <c r="AM178" s="9"/>
      <c r="AN178" s="9"/>
      <c r="AO178" s="9"/>
      <c r="AP178" s="9"/>
    </row>
    <row r="179" s="6" customFormat="1" ht="107" customHeight="1" spans="1:42">
      <c r="A179" s="36" t="s">
        <v>291</v>
      </c>
      <c r="B179" s="34" t="s">
        <v>929</v>
      </c>
      <c r="C179" s="34" t="s">
        <v>930</v>
      </c>
      <c r="D179" s="34" t="s">
        <v>130</v>
      </c>
      <c r="E179" s="34" t="s">
        <v>748</v>
      </c>
      <c r="F179" s="34" t="s">
        <v>132</v>
      </c>
      <c r="G179" s="34" t="s">
        <v>703</v>
      </c>
      <c r="H179" s="34" t="s">
        <v>704</v>
      </c>
      <c r="I179" s="34">
        <v>18909152188</v>
      </c>
      <c r="J179" s="34">
        <v>169</v>
      </c>
      <c r="K179" s="34"/>
      <c r="L179" s="34"/>
      <c r="M179" s="34"/>
      <c r="N179" s="34"/>
      <c r="O179" s="34"/>
      <c r="P179" s="34">
        <v>169</v>
      </c>
      <c r="Q179" s="34"/>
      <c r="R179" s="34"/>
      <c r="S179" s="34"/>
      <c r="T179" s="34"/>
      <c r="U179" s="34"/>
      <c r="V179" s="34"/>
      <c r="W179" s="34"/>
      <c r="X179" s="34" t="s">
        <v>122</v>
      </c>
      <c r="Y179" s="34" t="s">
        <v>104</v>
      </c>
      <c r="Z179" s="34" t="s">
        <v>123</v>
      </c>
      <c r="AA179" s="34" t="s">
        <v>123</v>
      </c>
      <c r="AB179" s="34" t="s">
        <v>123</v>
      </c>
      <c r="AC179" s="34" t="s">
        <v>123</v>
      </c>
      <c r="AD179" s="34">
        <v>25</v>
      </c>
      <c r="AE179" s="34">
        <v>125</v>
      </c>
      <c r="AF179" s="34">
        <v>260</v>
      </c>
      <c r="AG179" s="34" t="s">
        <v>216</v>
      </c>
      <c r="AH179" s="34" t="s">
        <v>741</v>
      </c>
      <c r="AI179" s="37"/>
      <c r="AJ179" s="4"/>
      <c r="AK179" s="4"/>
      <c r="AL179" s="4"/>
      <c r="AM179" s="4"/>
      <c r="AN179" s="4"/>
      <c r="AO179" s="4"/>
      <c r="AP179" s="4"/>
    </row>
    <row r="180" s="6" customFormat="1" ht="107" customHeight="1" spans="1:42">
      <c r="A180" s="36" t="s">
        <v>294</v>
      </c>
      <c r="B180" s="34" t="s">
        <v>931</v>
      </c>
      <c r="C180" s="34" t="s">
        <v>932</v>
      </c>
      <c r="D180" s="34" t="s">
        <v>130</v>
      </c>
      <c r="E180" s="34" t="s">
        <v>748</v>
      </c>
      <c r="F180" s="34" t="s">
        <v>132</v>
      </c>
      <c r="G180" s="34" t="s">
        <v>703</v>
      </c>
      <c r="H180" s="34" t="s">
        <v>704</v>
      </c>
      <c r="I180" s="34">
        <v>18909152188</v>
      </c>
      <c r="J180" s="34">
        <v>63.8</v>
      </c>
      <c r="K180" s="34"/>
      <c r="L180" s="34"/>
      <c r="M180" s="34"/>
      <c r="N180" s="34"/>
      <c r="O180" s="34"/>
      <c r="P180" s="34">
        <v>63.8</v>
      </c>
      <c r="Q180" s="34"/>
      <c r="R180" s="34"/>
      <c r="S180" s="34"/>
      <c r="T180" s="34"/>
      <c r="U180" s="34"/>
      <c r="V180" s="34"/>
      <c r="W180" s="34"/>
      <c r="X180" s="34" t="s">
        <v>122</v>
      </c>
      <c r="Y180" s="34" t="s">
        <v>104</v>
      </c>
      <c r="Z180" s="34" t="s">
        <v>123</v>
      </c>
      <c r="AA180" s="34" t="s">
        <v>123</v>
      </c>
      <c r="AB180" s="34" t="s">
        <v>123</v>
      </c>
      <c r="AC180" s="34" t="s">
        <v>123</v>
      </c>
      <c r="AD180" s="34">
        <v>25</v>
      </c>
      <c r="AE180" s="34">
        <v>125</v>
      </c>
      <c r="AF180" s="34">
        <v>260</v>
      </c>
      <c r="AG180" s="34" t="s">
        <v>712</v>
      </c>
      <c r="AH180" s="34" t="s">
        <v>741</v>
      </c>
      <c r="AI180" s="37"/>
      <c r="AJ180" s="4"/>
      <c r="AK180" s="4"/>
      <c r="AL180" s="4"/>
      <c r="AM180" s="4"/>
      <c r="AN180" s="4"/>
      <c r="AO180" s="4"/>
      <c r="AP180" s="4"/>
    </row>
    <row r="181" s="6" customFormat="1" ht="107" customHeight="1" spans="1:42">
      <c r="A181" s="36" t="s">
        <v>298</v>
      </c>
      <c r="B181" s="34" t="s">
        <v>933</v>
      </c>
      <c r="C181" s="34" t="s">
        <v>934</v>
      </c>
      <c r="D181" s="34" t="s">
        <v>717</v>
      </c>
      <c r="E181" s="34" t="s">
        <v>717</v>
      </c>
      <c r="F181" s="34" t="s">
        <v>132</v>
      </c>
      <c r="G181" s="34" t="s">
        <v>703</v>
      </c>
      <c r="H181" s="34" t="s">
        <v>704</v>
      </c>
      <c r="I181" s="34">
        <v>18909152188</v>
      </c>
      <c r="J181" s="34">
        <v>3000</v>
      </c>
      <c r="K181" s="34">
        <v>3000</v>
      </c>
      <c r="L181" s="34">
        <v>3000</v>
      </c>
      <c r="M181" s="34"/>
      <c r="N181" s="34"/>
      <c r="O181" s="34"/>
      <c r="P181" s="34"/>
      <c r="Q181" s="34"/>
      <c r="R181" s="34"/>
      <c r="S181" s="34"/>
      <c r="T181" s="34"/>
      <c r="U181" s="34"/>
      <c r="V181" s="34"/>
      <c r="W181" s="34"/>
      <c r="X181" s="34" t="s">
        <v>122</v>
      </c>
      <c r="Y181" s="34" t="s">
        <v>104</v>
      </c>
      <c r="Z181" s="34" t="s">
        <v>123</v>
      </c>
      <c r="AA181" s="34" t="s">
        <v>123</v>
      </c>
      <c r="AB181" s="34" t="s">
        <v>123</v>
      </c>
      <c r="AC181" s="34" t="s">
        <v>123</v>
      </c>
      <c r="AD181" s="34">
        <v>31250</v>
      </c>
      <c r="AE181" s="34">
        <v>9650</v>
      </c>
      <c r="AF181" s="34">
        <v>16500</v>
      </c>
      <c r="AG181" s="34" t="s">
        <v>712</v>
      </c>
      <c r="AH181" s="34" t="s">
        <v>691</v>
      </c>
      <c r="AI181" s="37"/>
      <c r="AJ181" s="4"/>
      <c r="AK181" s="4"/>
      <c r="AL181" s="4"/>
      <c r="AM181" s="4"/>
      <c r="AN181" s="4"/>
      <c r="AO181" s="4"/>
      <c r="AP181" s="4"/>
    </row>
    <row r="182" s="6" customFormat="1" ht="107" customHeight="1" spans="1:42">
      <c r="A182" s="36" t="s">
        <v>302</v>
      </c>
      <c r="B182" s="34" t="s">
        <v>935</v>
      </c>
      <c r="C182" s="34" t="s">
        <v>936</v>
      </c>
      <c r="D182" s="34" t="s">
        <v>717</v>
      </c>
      <c r="E182" s="34" t="s">
        <v>717</v>
      </c>
      <c r="F182" s="34" t="s">
        <v>132</v>
      </c>
      <c r="G182" s="34" t="s">
        <v>703</v>
      </c>
      <c r="H182" s="34" t="s">
        <v>704</v>
      </c>
      <c r="I182" s="34">
        <v>18909152188</v>
      </c>
      <c r="J182" s="34">
        <v>100</v>
      </c>
      <c r="K182" s="34"/>
      <c r="L182" s="34"/>
      <c r="M182" s="34"/>
      <c r="N182" s="34"/>
      <c r="O182" s="34"/>
      <c r="P182" s="34">
        <v>100</v>
      </c>
      <c r="Q182" s="34"/>
      <c r="R182" s="34"/>
      <c r="S182" s="34"/>
      <c r="T182" s="34"/>
      <c r="U182" s="34"/>
      <c r="V182" s="34"/>
      <c r="W182" s="34"/>
      <c r="X182" s="34" t="s">
        <v>122</v>
      </c>
      <c r="Y182" s="34" t="s">
        <v>104</v>
      </c>
      <c r="Z182" s="34" t="s">
        <v>123</v>
      </c>
      <c r="AA182" s="34" t="s">
        <v>123</v>
      </c>
      <c r="AB182" s="34" t="s">
        <v>123</v>
      </c>
      <c r="AC182" s="34" t="s">
        <v>123</v>
      </c>
      <c r="AD182" s="34">
        <v>186</v>
      </c>
      <c r="AE182" s="34">
        <v>540</v>
      </c>
      <c r="AF182" s="34">
        <v>670</v>
      </c>
      <c r="AG182" s="34" t="s">
        <v>712</v>
      </c>
      <c r="AH182" s="34" t="s">
        <v>691</v>
      </c>
      <c r="AI182" s="37"/>
      <c r="AJ182" s="4"/>
      <c r="AK182" s="4"/>
      <c r="AL182" s="4"/>
      <c r="AM182" s="4"/>
      <c r="AN182" s="4"/>
      <c r="AO182" s="4"/>
      <c r="AP182" s="4"/>
    </row>
    <row r="183" s="6" customFormat="1" ht="107" customHeight="1" spans="1:42">
      <c r="A183" s="36" t="s">
        <v>306</v>
      </c>
      <c r="B183" s="34" t="s">
        <v>937</v>
      </c>
      <c r="C183" s="34" t="s">
        <v>938</v>
      </c>
      <c r="D183" s="34" t="s">
        <v>939</v>
      </c>
      <c r="E183" s="34" t="s">
        <v>732</v>
      </c>
      <c r="F183" s="34" t="s">
        <v>132</v>
      </c>
      <c r="G183" s="34" t="s">
        <v>703</v>
      </c>
      <c r="H183" s="34" t="s">
        <v>704</v>
      </c>
      <c r="I183" s="34">
        <v>18909152188</v>
      </c>
      <c r="J183" s="34">
        <v>134.22</v>
      </c>
      <c r="K183" s="34"/>
      <c r="L183" s="34"/>
      <c r="M183" s="34"/>
      <c r="N183" s="34"/>
      <c r="O183" s="34"/>
      <c r="P183" s="34">
        <v>134.22</v>
      </c>
      <c r="Q183" s="34"/>
      <c r="R183" s="34"/>
      <c r="S183" s="34"/>
      <c r="T183" s="34"/>
      <c r="U183" s="34"/>
      <c r="V183" s="34"/>
      <c r="W183" s="34"/>
      <c r="X183" s="34" t="s">
        <v>122</v>
      </c>
      <c r="Y183" s="34" t="s">
        <v>104</v>
      </c>
      <c r="Z183" s="34" t="s">
        <v>123</v>
      </c>
      <c r="AA183" s="34" t="s">
        <v>123</v>
      </c>
      <c r="AB183" s="34" t="s">
        <v>123</v>
      </c>
      <c r="AC183" s="34" t="s">
        <v>123</v>
      </c>
      <c r="AD183" s="34">
        <v>160</v>
      </c>
      <c r="AE183" s="34">
        <v>420</v>
      </c>
      <c r="AF183" s="34">
        <v>520</v>
      </c>
      <c r="AG183" s="34" t="s">
        <v>712</v>
      </c>
      <c r="AH183" s="34" t="s">
        <v>940</v>
      </c>
      <c r="AI183" s="37"/>
      <c r="AJ183" s="4"/>
      <c r="AK183" s="4"/>
      <c r="AL183" s="4"/>
      <c r="AM183" s="4"/>
      <c r="AN183" s="4"/>
      <c r="AO183" s="4"/>
      <c r="AP183" s="4"/>
    </row>
    <row r="184" s="7" customFormat="1" ht="35.1" customHeight="1" spans="1:42">
      <c r="A184" s="19" t="s">
        <v>24</v>
      </c>
      <c r="B184" s="40"/>
      <c r="C184" s="40"/>
      <c r="D184" s="40"/>
      <c r="E184" s="40"/>
      <c r="F184" s="40"/>
      <c r="G184" s="40"/>
      <c r="H184" s="40"/>
      <c r="I184" s="40"/>
      <c r="J184" s="40">
        <f>J185+J188+J189+J190+J191+J192</f>
        <v>690</v>
      </c>
      <c r="K184" s="40">
        <f t="shared" ref="K184:W184" si="5">K185+K188+K189+K190+K191+K192</f>
        <v>690</v>
      </c>
      <c r="L184" s="40">
        <f t="shared" si="5"/>
        <v>0</v>
      </c>
      <c r="M184" s="40">
        <f t="shared" si="5"/>
        <v>690</v>
      </c>
      <c r="N184" s="40">
        <f t="shared" si="5"/>
        <v>0</v>
      </c>
      <c r="O184" s="40">
        <f t="shared" si="5"/>
        <v>0</v>
      </c>
      <c r="P184" s="40">
        <f t="shared" si="5"/>
        <v>0</v>
      </c>
      <c r="Q184" s="40">
        <f t="shared" si="5"/>
        <v>0</v>
      </c>
      <c r="R184" s="40">
        <f t="shared" si="5"/>
        <v>0</v>
      </c>
      <c r="S184" s="40">
        <f t="shared" si="5"/>
        <v>0</v>
      </c>
      <c r="T184" s="40">
        <f t="shared" si="5"/>
        <v>0</v>
      </c>
      <c r="U184" s="40">
        <f t="shared" si="5"/>
        <v>0</v>
      </c>
      <c r="V184" s="40">
        <f t="shared" si="5"/>
        <v>0</v>
      </c>
      <c r="W184" s="40">
        <f t="shared" si="5"/>
        <v>0</v>
      </c>
      <c r="X184" s="40"/>
      <c r="Y184" s="40"/>
      <c r="Z184" s="40"/>
      <c r="AA184" s="40"/>
      <c r="AB184" s="40"/>
      <c r="AC184" s="40"/>
      <c r="AD184" s="40"/>
      <c r="AE184" s="40"/>
      <c r="AF184" s="40"/>
      <c r="AG184" s="40"/>
      <c r="AH184" s="40"/>
      <c r="AI184" s="40"/>
      <c r="AJ184" s="4"/>
      <c r="AK184" s="4"/>
      <c r="AL184" s="4"/>
      <c r="AM184" s="4"/>
      <c r="AN184" s="4"/>
      <c r="AO184" s="4"/>
      <c r="AP184" s="4"/>
    </row>
    <row r="185" s="3" customFormat="1" ht="35.1" customHeight="1" spans="1:35">
      <c r="A185" s="35" t="s">
        <v>25</v>
      </c>
      <c r="B185" s="35"/>
      <c r="C185" s="21"/>
      <c r="D185" s="21"/>
      <c r="E185" s="21"/>
      <c r="F185" s="21"/>
      <c r="G185" s="21"/>
      <c r="H185" s="21"/>
      <c r="I185" s="21"/>
      <c r="J185" s="21">
        <f>SUM(J186:J187)</f>
        <v>690</v>
      </c>
      <c r="K185" s="21">
        <f t="shared" ref="K185:W185" si="6">SUM(K186:K187)</f>
        <v>690</v>
      </c>
      <c r="L185" s="21">
        <f t="shared" si="6"/>
        <v>0</v>
      </c>
      <c r="M185" s="21">
        <f t="shared" si="6"/>
        <v>690</v>
      </c>
      <c r="N185" s="21">
        <f t="shared" si="6"/>
        <v>0</v>
      </c>
      <c r="O185" s="21">
        <f t="shared" si="6"/>
        <v>0</v>
      </c>
      <c r="P185" s="21">
        <f t="shared" si="6"/>
        <v>0</v>
      </c>
      <c r="Q185" s="21">
        <f t="shared" si="6"/>
        <v>0</v>
      </c>
      <c r="R185" s="21">
        <f t="shared" si="6"/>
        <v>0</v>
      </c>
      <c r="S185" s="21">
        <f t="shared" si="6"/>
        <v>0</v>
      </c>
      <c r="T185" s="21">
        <f t="shared" si="6"/>
        <v>0</v>
      </c>
      <c r="U185" s="21">
        <f t="shared" si="6"/>
        <v>0</v>
      </c>
      <c r="V185" s="21">
        <f t="shared" si="6"/>
        <v>0</v>
      </c>
      <c r="W185" s="21">
        <f t="shared" si="6"/>
        <v>0</v>
      </c>
      <c r="X185" s="21"/>
      <c r="Y185" s="21"/>
      <c r="Z185" s="21"/>
      <c r="AA185" s="21"/>
      <c r="AB185" s="21"/>
      <c r="AC185" s="21"/>
      <c r="AD185" s="21"/>
      <c r="AE185" s="21"/>
      <c r="AF185" s="21"/>
      <c r="AG185" s="21"/>
      <c r="AH185" s="21"/>
      <c r="AI185" s="31"/>
    </row>
    <row r="186" ht="68" customHeight="1" spans="1:35">
      <c r="A186" s="36" t="s">
        <v>127</v>
      </c>
      <c r="B186" s="36" t="s">
        <v>941</v>
      </c>
      <c r="C186" s="23" t="s">
        <v>942</v>
      </c>
      <c r="D186" s="23" t="s">
        <v>687</v>
      </c>
      <c r="E186" s="23" t="s">
        <v>943</v>
      </c>
      <c r="F186" s="23" t="s">
        <v>132</v>
      </c>
      <c r="G186" s="23" t="s">
        <v>944</v>
      </c>
      <c r="H186" s="23" t="s">
        <v>945</v>
      </c>
      <c r="I186" s="23">
        <v>13389158263</v>
      </c>
      <c r="J186" s="23">
        <v>640</v>
      </c>
      <c r="K186" s="23">
        <v>640</v>
      </c>
      <c r="L186" s="23"/>
      <c r="M186" s="23">
        <v>640</v>
      </c>
      <c r="N186" s="23"/>
      <c r="O186" s="32"/>
      <c r="P186" s="32"/>
      <c r="Q186" s="32"/>
      <c r="R186" s="32"/>
      <c r="S186" s="32"/>
      <c r="T186" s="32"/>
      <c r="U186" s="32"/>
      <c r="V186" s="23"/>
      <c r="W186" s="23"/>
      <c r="X186" s="23" t="s">
        <v>122</v>
      </c>
      <c r="Y186" s="23" t="s">
        <v>104</v>
      </c>
      <c r="Z186" s="23" t="s">
        <v>123</v>
      </c>
      <c r="AA186" s="23" t="s">
        <v>123</v>
      </c>
      <c r="AB186" s="23" t="s">
        <v>123</v>
      </c>
      <c r="AC186" s="23" t="s">
        <v>123</v>
      </c>
      <c r="AD186" s="23">
        <v>12800</v>
      </c>
      <c r="AE186" s="23">
        <v>12800</v>
      </c>
      <c r="AF186" s="23">
        <v>12800</v>
      </c>
      <c r="AG186" s="23" t="s">
        <v>946</v>
      </c>
      <c r="AH186" s="23" t="s">
        <v>947</v>
      </c>
      <c r="AI186" s="32"/>
    </row>
    <row r="187" ht="84" customHeight="1" spans="1:35">
      <c r="A187" s="36" t="s">
        <v>136</v>
      </c>
      <c r="B187" s="36" t="s">
        <v>948</v>
      </c>
      <c r="C187" s="23" t="s">
        <v>949</v>
      </c>
      <c r="D187" s="23" t="s">
        <v>687</v>
      </c>
      <c r="E187" s="23" t="s">
        <v>943</v>
      </c>
      <c r="F187" s="23" t="s">
        <v>132</v>
      </c>
      <c r="G187" s="23" t="s">
        <v>944</v>
      </c>
      <c r="H187" s="23" t="s">
        <v>945</v>
      </c>
      <c r="I187" s="23">
        <v>13389158263</v>
      </c>
      <c r="J187" s="23">
        <v>50</v>
      </c>
      <c r="K187" s="23">
        <v>50</v>
      </c>
      <c r="L187" s="23"/>
      <c r="M187" s="23">
        <v>50</v>
      </c>
      <c r="N187" s="23"/>
      <c r="O187" s="32"/>
      <c r="P187" s="32"/>
      <c r="Q187" s="32"/>
      <c r="R187" s="32"/>
      <c r="S187" s="32"/>
      <c r="T187" s="32"/>
      <c r="U187" s="32"/>
      <c r="V187" s="23"/>
      <c r="W187" s="23"/>
      <c r="X187" s="23" t="s">
        <v>122</v>
      </c>
      <c r="Y187" s="23" t="s">
        <v>104</v>
      </c>
      <c r="Z187" s="23" t="s">
        <v>123</v>
      </c>
      <c r="AA187" s="23" t="s">
        <v>123</v>
      </c>
      <c r="AB187" s="23" t="s">
        <v>123</v>
      </c>
      <c r="AC187" s="23" t="s">
        <v>123</v>
      </c>
      <c r="AD187" s="23">
        <v>5000</v>
      </c>
      <c r="AE187" s="23">
        <v>5000</v>
      </c>
      <c r="AF187" s="23">
        <v>5000</v>
      </c>
      <c r="AG187" s="23" t="s">
        <v>946</v>
      </c>
      <c r="AH187" s="23" t="s">
        <v>950</v>
      </c>
      <c r="AI187" s="32"/>
    </row>
    <row r="188" ht="35.1" customHeight="1" spans="1:35">
      <c r="A188" s="36" t="s">
        <v>26</v>
      </c>
      <c r="B188" s="36"/>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32"/>
    </row>
    <row r="189" ht="35.1" customHeight="1" spans="1:35">
      <c r="A189" s="36" t="s">
        <v>27</v>
      </c>
      <c r="B189" s="36"/>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32"/>
    </row>
    <row r="190" ht="35.1" customHeight="1" spans="1:35">
      <c r="A190" s="36" t="s">
        <v>28</v>
      </c>
      <c r="B190" s="36"/>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32"/>
    </row>
    <row r="191" ht="35.1" customHeight="1" spans="1:35">
      <c r="A191" s="36" t="s">
        <v>29</v>
      </c>
      <c r="B191" s="36"/>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32"/>
    </row>
    <row r="192" ht="55" customHeight="1" spans="1:35">
      <c r="A192" s="36" t="s">
        <v>30</v>
      </c>
      <c r="B192" s="36"/>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32"/>
    </row>
    <row r="193" s="7" customFormat="1" ht="35.1" customHeight="1" spans="1:42">
      <c r="A193" s="19" t="s">
        <v>31</v>
      </c>
      <c r="B193" s="35"/>
      <c r="C193" s="18"/>
      <c r="D193" s="18"/>
      <c r="E193" s="18"/>
      <c r="F193" s="18"/>
      <c r="G193" s="18"/>
      <c r="H193" s="18"/>
      <c r="I193" s="18"/>
      <c r="J193" s="18">
        <f>J194+J205+J206+J208+J209</f>
        <v>2883.92</v>
      </c>
      <c r="K193" s="18">
        <f t="shared" ref="K193:W193" si="7">K194+K205+K206+K208+K209</f>
        <v>1411.92</v>
      </c>
      <c r="L193" s="18">
        <f t="shared" si="7"/>
        <v>0</v>
      </c>
      <c r="M193" s="18">
        <f t="shared" si="7"/>
        <v>0</v>
      </c>
      <c r="N193" s="18">
        <f t="shared" si="7"/>
        <v>0</v>
      </c>
      <c r="O193" s="18">
        <f t="shared" si="7"/>
        <v>1411.92</v>
      </c>
      <c r="P193" s="18">
        <f t="shared" si="7"/>
        <v>1472</v>
      </c>
      <c r="Q193" s="18">
        <f t="shared" si="7"/>
        <v>0</v>
      </c>
      <c r="R193" s="18">
        <f t="shared" si="7"/>
        <v>0</v>
      </c>
      <c r="S193" s="18">
        <f t="shared" si="7"/>
        <v>0</v>
      </c>
      <c r="T193" s="18">
        <f t="shared" si="7"/>
        <v>0</v>
      </c>
      <c r="U193" s="18">
        <f t="shared" si="7"/>
        <v>0</v>
      </c>
      <c r="V193" s="18">
        <f t="shared" si="7"/>
        <v>0</v>
      </c>
      <c r="W193" s="18">
        <f t="shared" si="7"/>
        <v>0</v>
      </c>
      <c r="X193" s="18"/>
      <c r="Y193" s="18"/>
      <c r="Z193" s="18"/>
      <c r="AA193" s="18"/>
      <c r="AB193" s="18"/>
      <c r="AC193" s="18"/>
      <c r="AD193" s="18"/>
      <c r="AE193" s="18"/>
      <c r="AF193" s="18"/>
      <c r="AG193" s="18"/>
      <c r="AH193" s="18"/>
      <c r="AI193" s="40"/>
      <c r="AJ193" s="4"/>
      <c r="AK193" s="4"/>
      <c r="AL193" s="4"/>
      <c r="AM193" s="4"/>
      <c r="AN193" s="4"/>
      <c r="AO193" s="4"/>
      <c r="AP193" s="4"/>
    </row>
    <row r="194" s="3" customFormat="1" ht="35.1" customHeight="1" spans="1:35">
      <c r="A194" s="35" t="s">
        <v>951</v>
      </c>
      <c r="B194" s="35"/>
      <c r="C194" s="21"/>
      <c r="D194" s="21"/>
      <c r="E194" s="21"/>
      <c r="F194" s="21"/>
      <c r="G194" s="21"/>
      <c r="H194" s="21"/>
      <c r="I194" s="21"/>
      <c r="J194" s="21">
        <f>SUM(J195:J204)</f>
        <v>476</v>
      </c>
      <c r="K194" s="21">
        <f t="shared" ref="K194:W194" si="8">SUM(K195:K204)</f>
        <v>0</v>
      </c>
      <c r="L194" s="21">
        <f t="shared" si="8"/>
        <v>0</v>
      </c>
      <c r="M194" s="21">
        <f t="shared" si="8"/>
        <v>0</v>
      </c>
      <c r="N194" s="21">
        <f t="shared" si="8"/>
        <v>0</v>
      </c>
      <c r="O194" s="21">
        <f t="shared" si="8"/>
        <v>0</v>
      </c>
      <c r="P194" s="21">
        <f t="shared" si="8"/>
        <v>476</v>
      </c>
      <c r="Q194" s="21">
        <f t="shared" si="8"/>
        <v>0</v>
      </c>
      <c r="R194" s="21">
        <f t="shared" si="8"/>
        <v>0</v>
      </c>
      <c r="S194" s="21">
        <f t="shared" si="8"/>
        <v>0</v>
      </c>
      <c r="T194" s="21">
        <f t="shared" si="8"/>
        <v>0</v>
      </c>
      <c r="U194" s="21">
        <f t="shared" si="8"/>
        <v>0</v>
      </c>
      <c r="V194" s="21">
        <f t="shared" si="8"/>
        <v>0</v>
      </c>
      <c r="W194" s="21">
        <f t="shared" si="8"/>
        <v>0</v>
      </c>
      <c r="X194" s="21"/>
      <c r="Y194" s="21"/>
      <c r="Z194" s="21"/>
      <c r="AA194" s="21"/>
      <c r="AB194" s="21"/>
      <c r="AC194" s="21"/>
      <c r="AD194" s="21"/>
      <c r="AE194" s="21"/>
      <c r="AF194" s="21"/>
      <c r="AG194" s="21"/>
      <c r="AH194" s="21"/>
      <c r="AI194" s="31"/>
    </row>
    <row r="195" s="3" customFormat="1" ht="57" spans="1:270">
      <c r="A195" s="36" t="s">
        <v>127</v>
      </c>
      <c r="B195" s="36" t="s">
        <v>952</v>
      </c>
      <c r="C195" s="23" t="s">
        <v>953</v>
      </c>
      <c r="D195" s="23" t="s">
        <v>130</v>
      </c>
      <c r="E195" s="23"/>
      <c r="F195" s="23" t="s">
        <v>132</v>
      </c>
      <c r="G195" s="23" t="s">
        <v>954</v>
      </c>
      <c r="H195" s="23" t="s">
        <v>955</v>
      </c>
      <c r="I195" s="23">
        <v>18909152277</v>
      </c>
      <c r="J195" s="23">
        <v>21.84</v>
      </c>
      <c r="K195" s="23"/>
      <c r="L195" s="23"/>
      <c r="M195" s="23"/>
      <c r="N195" s="23"/>
      <c r="O195" s="23"/>
      <c r="P195" s="23">
        <v>21.84</v>
      </c>
      <c r="Q195" s="23"/>
      <c r="R195" s="23"/>
      <c r="S195" s="23"/>
      <c r="T195" s="23"/>
      <c r="U195" s="23"/>
      <c r="V195" s="23"/>
      <c r="W195" s="23"/>
      <c r="X195" s="23" t="s">
        <v>122</v>
      </c>
      <c r="Y195" s="23" t="s">
        <v>104</v>
      </c>
      <c r="Z195" s="23" t="s">
        <v>123</v>
      </c>
      <c r="AA195" s="23" t="s">
        <v>123</v>
      </c>
      <c r="AB195" s="23" t="s">
        <v>123</v>
      </c>
      <c r="AC195" s="23" t="s">
        <v>123</v>
      </c>
      <c r="AD195" s="23">
        <v>39</v>
      </c>
      <c r="AE195" s="23">
        <v>39</v>
      </c>
      <c r="AF195" s="23">
        <v>39</v>
      </c>
      <c r="AG195" s="23" t="s">
        <v>956</v>
      </c>
      <c r="AH195" s="23" t="s">
        <v>957</v>
      </c>
      <c r="AI195" s="32"/>
      <c r="AJ195" s="9"/>
      <c r="AK195" s="9"/>
      <c r="AL195" s="9"/>
      <c r="AM195" s="9"/>
      <c r="AN195" s="9"/>
      <c r="AO195" s="9"/>
      <c r="AP195" s="9"/>
      <c r="AQ195" s="9"/>
      <c r="AR195" s="9"/>
      <c r="AS195" s="9"/>
      <c r="AT195" s="9"/>
      <c r="AU195" s="9"/>
      <c r="AV195" s="9"/>
      <c r="AW195" s="9"/>
      <c r="AX195" s="9"/>
      <c r="AY195" s="9"/>
      <c r="AZ195" s="9"/>
      <c r="BA195" s="9"/>
      <c r="BB195" s="9"/>
      <c r="BC195" s="9"/>
      <c r="BD195" s="9"/>
      <c r="BE195" s="9"/>
      <c r="BF195" s="9"/>
      <c r="BG195" s="9"/>
      <c r="BH195" s="9"/>
      <c r="BI195" s="9"/>
      <c r="BJ195" s="9"/>
      <c r="BK195" s="9"/>
      <c r="BL195" s="9"/>
      <c r="BM195" s="9"/>
      <c r="BN195" s="9"/>
      <c r="BO195" s="9"/>
      <c r="BP195" s="9"/>
      <c r="BQ195" s="9"/>
      <c r="BR195" s="9"/>
      <c r="BS195" s="9"/>
      <c r="BT195" s="9"/>
      <c r="BU195" s="9"/>
      <c r="BV195" s="9"/>
      <c r="BW195" s="9"/>
      <c r="BX195" s="9"/>
      <c r="BY195" s="9"/>
      <c r="BZ195" s="9"/>
      <c r="CA195" s="9"/>
      <c r="CB195" s="9"/>
      <c r="CC195" s="9"/>
      <c r="CD195" s="9"/>
      <c r="CE195" s="9"/>
      <c r="CF195" s="9"/>
      <c r="CG195" s="9"/>
      <c r="CH195" s="9"/>
      <c r="CI195" s="9"/>
      <c r="CJ195" s="9"/>
      <c r="CK195" s="9"/>
      <c r="CL195" s="9"/>
      <c r="CM195" s="9"/>
      <c r="CN195" s="9"/>
      <c r="CO195" s="9"/>
      <c r="CP195" s="9"/>
      <c r="CQ195" s="9"/>
      <c r="CR195" s="9"/>
      <c r="CS195" s="9"/>
      <c r="CT195" s="9"/>
      <c r="CU195" s="9"/>
      <c r="CV195" s="9"/>
      <c r="CW195" s="9"/>
      <c r="CX195" s="9"/>
      <c r="CY195" s="9"/>
      <c r="CZ195" s="9"/>
      <c r="DA195" s="9"/>
      <c r="DB195" s="9"/>
      <c r="DC195" s="9"/>
      <c r="DD195" s="9"/>
      <c r="DE195" s="9"/>
      <c r="DF195" s="9"/>
      <c r="DG195" s="9"/>
      <c r="DH195" s="9"/>
      <c r="DI195" s="9"/>
      <c r="DJ195" s="9"/>
      <c r="DK195" s="9"/>
      <c r="DL195" s="9"/>
      <c r="DM195" s="9"/>
      <c r="DN195" s="9"/>
      <c r="DO195" s="9"/>
      <c r="DP195" s="9"/>
      <c r="DQ195" s="9"/>
      <c r="DR195" s="9"/>
      <c r="DS195" s="9"/>
      <c r="DT195" s="9"/>
      <c r="DU195" s="9"/>
      <c r="DV195" s="9"/>
      <c r="DW195" s="9"/>
      <c r="DX195" s="9"/>
      <c r="DY195" s="9"/>
      <c r="DZ195" s="9"/>
      <c r="EA195" s="9"/>
      <c r="EB195" s="9"/>
      <c r="EC195" s="9"/>
      <c r="ED195" s="9"/>
      <c r="EE195" s="9"/>
      <c r="EF195" s="9"/>
      <c r="EG195" s="9"/>
      <c r="EH195" s="9"/>
      <c r="EI195" s="9"/>
      <c r="EJ195" s="9"/>
      <c r="EK195" s="9"/>
      <c r="EL195" s="9"/>
      <c r="EM195" s="9"/>
      <c r="EN195" s="9"/>
      <c r="EO195" s="9"/>
      <c r="EP195" s="9"/>
      <c r="EQ195" s="9"/>
      <c r="ER195" s="9"/>
      <c r="ES195" s="9"/>
      <c r="ET195" s="9"/>
      <c r="EU195" s="9"/>
      <c r="EV195" s="9"/>
      <c r="EW195" s="9"/>
      <c r="EX195" s="9"/>
      <c r="EY195" s="9"/>
      <c r="EZ195" s="9"/>
      <c r="FA195" s="9"/>
      <c r="FB195" s="9"/>
      <c r="FC195" s="9"/>
      <c r="FD195" s="9"/>
      <c r="FE195" s="9"/>
      <c r="FF195" s="9"/>
      <c r="FG195" s="9"/>
      <c r="FH195" s="9"/>
      <c r="FI195" s="9"/>
      <c r="FJ195" s="9"/>
      <c r="FK195" s="9"/>
      <c r="FL195" s="9"/>
      <c r="FM195" s="9"/>
      <c r="FN195" s="9"/>
      <c r="FO195" s="9"/>
      <c r="FP195" s="9"/>
      <c r="FQ195" s="9"/>
      <c r="FR195" s="9"/>
      <c r="FS195" s="9"/>
      <c r="FT195" s="9"/>
      <c r="FU195" s="9"/>
      <c r="FV195" s="9"/>
      <c r="FW195" s="9"/>
      <c r="FX195" s="9"/>
      <c r="FY195" s="9"/>
      <c r="FZ195" s="9"/>
      <c r="GA195" s="9"/>
      <c r="GB195" s="9"/>
      <c r="GC195" s="9"/>
      <c r="GD195" s="9"/>
      <c r="GE195" s="9"/>
      <c r="GF195" s="9"/>
      <c r="GG195" s="9"/>
      <c r="GH195" s="9"/>
      <c r="GI195" s="9"/>
      <c r="GJ195" s="9"/>
      <c r="GK195" s="9"/>
      <c r="GL195" s="9"/>
      <c r="GM195" s="9"/>
      <c r="GN195" s="9"/>
      <c r="GO195" s="9"/>
      <c r="GP195" s="9"/>
      <c r="GQ195" s="9"/>
      <c r="GR195" s="9"/>
      <c r="GS195" s="9"/>
      <c r="GT195" s="9"/>
      <c r="GU195" s="9"/>
      <c r="GV195" s="9"/>
      <c r="GW195" s="9"/>
      <c r="GX195" s="9"/>
      <c r="GY195" s="9"/>
      <c r="GZ195" s="9"/>
      <c r="HA195" s="9"/>
      <c r="HB195" s="9"/>
      <c r="HC195" s="9"/>
      <c r="HD195" s="9"/>
      <c r="HE195" s="9"/>
      <c r="HF195" s="9"/>
      <c r="HG195" s="9"/>
      <c r="HH195" s="9"/>
      <c r="HI195" s="9"/>
      <c r="HJ195" s="9"/>
      <c r="HK195" s="9"/>
      <c r="HL195" s="9"/>
      <c r="HM195" s="9"/>
      <c r="HN195" s="9"/>
      <c r="HO195" s="9"/>
      <c r="HP195" s="9"/>
      <c r="HQ195" s="9"/>
      <c r="HR195" s="9"/>
      <c r="HS195" s="9"/>
      <c r="HT195" s="9"/>
      <c r="HU195" s="9"/>
      <c r="HV195" s="9"/>
      <c r="HW195" s="9"/>
      <c r="HX195" s="9"/>
      <c r="HY195" s="9"/>
      <c r="HZ195" s="9"/>
      <c r="IA195" s="9"/>
      <c r="IB195" s="9"/>
      <c r="IC195" s="9"/>
      <c r="ID195" s="9"/>
      <c r="IE195" s="9"/>
      <c r="IF195" s="9"/>
      <c r="IG195" s="9"/>
      <c r="IH195" s="9"/>
      <c r="II195" s="9"/>
      <c r="IJ195" s="9"/>
      <c r="IK195" s="9"/>
      <c r="IL195" s="9"/>
      <c r="IM195" s="9"/>
      <c r="IN195" s="9"/>
      <c r="IO195" s="9"/>
      <c r="IP195" s="9"/>
      <c r="IQ195" s="9"/>
      <c r="IR195" s="9"/>
      <c r="IS195" s="9"/>
      <c r="IT195" s="9"/>
      <c r="IU195" s="9"/>
      <c r="IV195" s="9"/>
      <c r="IW195" s="9"/>
      <c r="IX195" s="9"/>
      <c r="IY195" s="9"/>
      <c r="IZ195" s="9"/>
      <c r="JA195" s="9"/>
      <c r="JB195" s="9"/>
      <c r="JC195" s="9"/>
      <c r="JD195" s="9"/>
      <c r="JE195" s="9"/>
      <c r="JF195" s="9"/>
      <c r="JG195" s="9"/>
      <c r="JH195" s="9"/>
      <c r="JI195" s="9"/>
      <c r="JJ195" s="9"/>
    </row>
    <row r="196" s="3" customFormat="1" ht="57" spans="1:270">
      <c r="A196" s="36" t="s">
        <v>136</v>
      </c>
      <c r="B196" s="36" t="s">
        <v>958</v>
      </c>
      <c r="C196" s="23" t="s">
        <v>959</v>
      </c>
      <c r="D196" s="23" t="s">
        <v>631</v>
      </c>
      <c r="E196" s="23"/>
      <c r="F196" s="23" t="s">
        <v>132</v>
      </c>
      <c r="G196" s="23" t="s">
        <v>633</v>
      </c>
      <c r="H196" s="23" t="s">
        <v>634</v>
      </c>
      <c r="I196" s="23">
        <v>13909156125</v>
      </c>
      <c r="J196" s="23">
        <v>42</v>
      </c>
      <c r="K196" s="23"/>
      <c r="L196" s="23"/>
      <c r="M196" s="23"/>
      <c r="N196" s="23"/>
      <c r="O196" s="23"/>
      <c r="P196" s="23">
        <v>42</v>
      </c>
      <c r="Q196" s="23"/>
      <c r="R196" s="23"/>
      <c r="S196" s="23"/>
      <c r="T196" s="23"/>
      <c r="U196" s="23"/>
      <c r="V196" s="23"/>
      <c r="W196" s="23"/>
      <c r="X196" s="23" t="s">
        <v>122</v>
      </c>
      <c r="Y196" s="23" t="s">
        <v>104</v>
      </c>
      <c r="Z196" s="23" t="s">
        <v>123</v>
      </c>
      <c r="AA196" s="23" t="s">
        <v>123</v>
      </c>
      <c r="AB196" s="23" t="s">
        <v>123</v>
      </c>
      <c r="AC196" s="23" t="s">
        <v>123</v>
      </c>
      <c r="AD196" s="23">
        <v>75</v>
      </c>
      <c r="AE196" s="23">
        <v>75</v>
      </c>
      <c r="AF196" s="23">
        <v>75</v>
      </c>
      <c r="AG196" s="23" t="s">
        <v>960</v>
      </c>
      <c r="AH196" s="23" t="s">
        <v>957</v>
      </c>
      <c r="AI196" s="32"/>
      <c r="AJ196" s="9"/>
      <c r="AK196" s="9"/>
      <c r="AL196" s="9"/>
      <c r="AM196" s="9"/>
      <c r="AN196" s="9"/>
      <c r="AO196" s="9"/>
      <c r="AP196" s="9"/>
      <c r="AQ196" s="9"/>
      <c r="AR196" s="9"/>
      <c r="AS196" s="9"/>
      <c r="AT196" s="9"/>
      <c r="AU196" s="9"/>
      <c r="AV196" s="9"/>
      <c r="AW196" s="9"/>
      <c r="AX196" s="9"/>
      <c r="AY196" s="9"/>
      <c r="AZ196" s="9"/>
      <c r="BA196" s="9"/>
      <c r="BB196" s="9"/>
      <c r="BC196" s="9"/>
      <c r="BD196" s="9"/>
      <c r="BE196" s="9"/>
      <c r="BF196" s="9"/>
      <c r="BG196" s="9"/>
      <c r="BH196" s="9"/>
      <c r="BI196" s="9"/>
      <c r="BJ196" s="9"/>
      <c r="BK196" s="9"/>
      <c r="BL196" s="9"/>
      <c r="BM196" s="9"/>
      <c r="BN196" s="9"/>
      <c r="BO196" s="9"/>
      <c r="BP196" s="9"/>
      <c r="BQ196" s="9"/>
      <c r="BR196" s="9"/>
      <c r="BS196" s="9"/>
      <c r="BT196" s="9"/>
      <c r="BU196" s="9"/>
      <c r="BV196" s="9"/>
      <c r="BW196" s="9"/>
      <c r="BX196" s="9"/>
      <c r="BY196" s="9"/>
      <c r="BZ196" s="9"/>
      <c r="CA196" s="9"/>
      <c r="CB196" s="9"/>
      <c r="CC196" s="9"/>
      <c r="CD196" s="9"/>
      <c r="CE196" s="9"/>
      <c r="CF196" s="9"/>
      <c r="CG196" s="9"/>
      <c r="CH196" s="9"/>
      <c r="CI196" s="9"/>
      <c r="CJ196" s="9"/>
      <c r="CK196" s="9"/>
      <c r="CL196" s="9"/>
      <c r="CM196" s="9"/>
      <c r="CN196" s="9"/>
      <c r="CO196" s="9"/>
      <c r="CP196" s="9"/>
      <c r="CQ196" s="9"/>
      <c r="CR196" s="9"/>
      <c r="CS196" s="9"/>
      <c r="CT196" s="9"/>
      <c r="CU196" s="9"/>
      <c r="CV196" s="9"/>
      <c r="CW196" s="9"/>
      <c r="CX196" s="9"/>
      <c r="CY196" s="9"/>
      <c r="CZ196" s="9"/>
      <c r="DA196" s="9"/>
      <c r="DB196" s="9"/>
      <c r="DC196" s="9"/>
      <c r="DD196" s="9"/>
      <c r="DE196" s="9"/>
      <c r="DF196" s="9"/>
      <c r="DG196" s="9"/>
      <c r="DH196" s="9"/>
      <c r="DI196" s="9"/>
      <c r="DJ196" s="9"/>
      <c r="DK196" s="9"/>
      <c r="DL196" s="9"/>
      <c r="DM196" s="9"/>
      <c r="DN196" s="9"/>
      <c r="DO196" s="9"/>
      <c r="DP196" s="9"/>
      <c r="DQ196" s="9"/>
      <c r="DR196" s="9"/>
      <c r="DS196" s="9"/>
      <c r="DT196" s="9"/>
      <c r="DU196" s="9"/>
      <c r="DV196" s="9"/>
      <c r="DW196" s="9"/>
      <c r="DX196" s="9"/>
      <c r="DY196" s="9"/>
      <c r="DZ196" s="9"/>
      <c r="EA196" s="9"/>
      <c r="EB196" s="9"/>
      <c r="EC196" s="9"/>
      <c r="ED196" s="9"/>
      <c r="EE196" s="9"/>
      <c r="EF196" s="9"/>
      <c r="EG196" s="9"/>
      <c r="EH196" s="9"/>
      <c r="EI196" s="9"/>
      <c r="EJ196" s="9"/>
      <c r="EK196" s="9"/>
      <c r="EL196" s="9"/>
      <c r="EM196" s="9"/>
      <c r="EN196" s="9"/>
      <c r="EO196" s="9"/>
      <c r="EP196" s="9"/>
      <c r="EQ196" s="9"/>
      <c r="ER196" s="9"/>
      <c r="ES196" s="9"/>
      <c r="ET196" s="9"/>
      <c r="EU196" s="9"/>
      <c r="EV196" s="9"/>
      <c r="EW196" s="9"/>
      <c r="EX196" s="9"/>
      <c r="EY196" s="9"/>
      <c r="EZ196" s="9"/>
      <c r="FA196" s="9"/>
      <c r="FB196" s="9"/>
      <c r="FC196" s="9"/>
      <c r="FD196" s="9"/>
      <c r="FE196" s="9"/>
      <c r="FF196" s="9"/>
      <c r="FG196" s="9"/>
      <c r="FH196" s="9"/>
      <c r="FI196" s="9"/>
      <c r="FJ196" s="9"/>
      <c r="FK196" s="9"/>
      <c r="FL196" s="9"/>
      <c r="FM196" s="9"/>
      <c r="FN196" s="9"/>
      <c r="FO196" s="9"/>
      <c r="FP196" s="9"/>
      <c r="FQ196" s="9"/>
      <c r="FR196" s="9"/>
      <c r="FS196" s="9"/>
      <c r="FT196" s="9"/>
      <c r="FU196" s="9"/>
      <c r="FV196" s="9"/>
      <c r="FW196" s="9"/>
      <c r="FX196" s="9"/>
      <c r="FY196" s="9"/>
      <c r="FZ196" s="9"/>
      <c r="GA196" s="9"/>
      <c r="GB196" s="9"/>
      <c r="GC196" s="9"/>
      <c r="GD196" s="9"/>
      <c r="GE196" s="9"/>
      <c r="GF196" s="9"/>
      <c r="GG196" s="9"/>
      <c r="GH196" s="9"/>
      <c r="GI196" s="9"/>
      <c r="GJ196" s="9"/>
      <c r="GK196" s="9"/>
      <c r="GL196" s="9"/>
      <c r="GM196" s="9"/>
      <c r="GN196" s="9"/>
      <c r="GO196" s="9"/>
      <c r="GP196" s="9"/>
      <c r="GQ196" s="9"/>
      <c r="GR196" s="9"/>
      <c r="GS196" s="9"/>
      <c r="GT196" s="9"/>
      <c r="GU196" s="9"/>
      <c r="GV196" s="9"/>
      <c r="GW196" s="9"/>
      <c r="GX196" s="9"/>
      <c r="GY196" s="9"/>
      <c r="GZ196" s="9"/>
      <c r="HA196" s="9"/>
      <c r="HB196" s="9"/>
      <c r="HC196" s="9"/>
      <c r="HD196" s="9"/>
      <c r="HE196" s="9"/>
      <c r="HF196" s="9"/>
      <c r="HG196" s="9"/>
      <c r="HH196" s="9"/>
      <c r="HI196" s="9"/>
      <c r="HJ196" s="9"/>
      <c r="HK196" s="9"/>
      <c r="HL196" s="9"/>
      <c r="HM196" s="9"/>
      <c r="HN196" s="9"/>
      <c r="HO196" s="9"/>
      <c r="HP196" s="9"/>
      <c r="HQ196" s="9"/>
      <c r="HR196" s="9"/>
      <c r="HS196" s="9"/>
      <c r="HT196" s="9"/>
      <c r="HU196" s="9"/>
      <c r="HV196" s="9"/>
      <c r="HW196" s="9"/>
      <c r="HX196" s="9"/>
      <c r="HY196" s="9"/>
      <c r="HZ196" s="9"/>
      <c r="IA196" s="9"/>
      <c r="IB196" s="9"/>
      <c r="IC196" s="9"/>
      <c r="ID196" s="9"/>
      <c r="IE196" s="9"/>
      <c r="IF196" s="9"/>
      <c r="IG196" s="9"/>
      <c r="IH196" s="9"/>
      <c r="II196" s="9"/>
      <c r="IJ196" s="9"/>
      <c r="IK196" s="9"/>
      <c r="IL196" s="9"/>
      <c r="IM196" s="9"/>
      <c r="IN196" s="9"/>
      <c r="IO196" s="9"/>
      <c r="IP196" s="9"/>
      <c r="IQ196" s="9"/>
      <c r="IR196" s="9"/>
      <c r="IS196" s="9"/>
      <c r="IT196" s="9"/>
      <c r="IU196" s="9"/>
      <c r="IV196" s="9"/>
      <c r="IW196" s="9"/>
      <c r="IX196" s="9"/>
      <c r="IY196" s="9"/>
      <c r="IZ196" s="9"/>
      <c r="JA196" s="9"/>
      <c r="JB196" s="9"/>
      <c r="JC196" s="9"/>
      <c r="JD196" s="9"/>
      <c r="JE196" s="9"/>
      <c r="JF196" s="9"/>
      <c r="JG196" s="9"/>
      <c r="JH196" s="9"/>
      <c r="JI196" s="9"/>
      <c r="JJ196" s="9"/>
    </row>
    <row r="197" s="3" customFormat="1" ht="57" spans="1:270">
      <c r="A197" s="36" t="s">
        <v>144</v>
      </c>
      <c r="B197" s="36" t="s">
        <v>961</v>
      </c>
      <c r="C197" s="23" t="s">
        <v>962</v>
      </c>
      <c r="D197" s="23" t="s">
        <v>895</v>
      </c>
      <c r="E197" s="23"/>
      <c r="F197" s="23" t="s">
        <v>132</v>
      </c>
      <c r="G197" s="23" t="s">
        <v>897</v>
      </c>
      <c r="H197" s="23" t="s">
        <v>963</v>
      </c>
      <c r="I197" s="23">
        <v>18909155597</v>
      </c>
      <c r="J197" s="23">
        <v>61.6</v>
      </c>
      <c r="K197" s="23"/>
      <c r="L197" s="23"/>
      <c r="M197" s="23"/>
      <c r="N197" s="23"/>
      <c r="O197" s="23"/>
      <c r="P197" s="23">
        <v>61.6</v>
      </c>
      <c r="Q197" s="23"/>
      <c r="R197" s="23"/>
      <c r="S197" s="23"/>
      <c r="T197" s="23"/>
      <c r="U197" s="23"/>
      <c r="V197" s="23"/>
      <c r="W197" s="23"/>
      <c r="X197" s="23" t="s">
        <v>122</v>
      </c>
      <c r="Y197" s="23" t="s">
        <v>104</v>
      </c>
      <c r="Z197" s="23" t="s">
        <v>123</v>
      </c>
      <c r="AA197" s="23" t="s">
        <v>123</v>
      </c>
      <c r="AB197" s="23" t="s">
        <v>123</v>
      </c>
      <c r="AC197" s="23" t="s">
        <v>123</v>
      </c>
      <c r="AD197" s="23">
        <v>110</v>
      </c>
      <c r="AE197" s="23">
        <v>110</v>
      </c>
      <c r="AF197" s="23">
        <v>110</v>
      </c>
      <c r="AG197" s="23" t="s">
        <v>964</v>
      </c>
      <c r="AH197" s="23" t="s">
        <v>957</v>
      </c>
      <c r="AI197" s="32"/>
      <c r="AJ197" s="9"/>
      <c r="AK197" s="9"/>
      <c r="AL197" s="9"/>
      <c r="AM197" s="9"/>
      <c r="AN197" s="9"/>
      <c r="AO197" s="9"/>
      <c r="AP197" s="9"/>
      <c r="AQ197" s="9"/>
      <c r="AR197" s="9"/>
      <c r="AS197" s="9"/>
      <c r="AT197" s="9"/>
      <c r="AU197" s="9"/>
      <c r="AV197" s="9"/>
      <c r="AW197" s="9"/>
      <c r="AX197" s="9"/>
      <c r="AY197" s="9"/>
      <c r="AZ197" s="9"/>
      <c r="BA197" s="9"/>
      <c r="BB197" s="9"/>
      <c r="BC197" s="9"/>
      <c r="BD197" s="9"/>
      <c r="BE197" s="9"/>
      <c r="BF197" s="9"/>
      <c r="BG197" s="9"/>
      <c r="BH197" s="9"/>
      <c r="BI197" s="9"/>
      <c r="BJ197" s="9"/>
      <c r="BK197" s="9"/>
      <c r="BL197" s="9"/>
      <c r="BM197" s="9"/>
      <c r="BN197" s="9"/>
      <c r="BO197" s="9"/>
      <c r="BP197" s="9"/>
      <c r="BQ197" s="9"/>
      <c r="BR197" s="9"/>
      <c r="BS197" s="9"/>
      <c r="BT197" s="9"/>
      <c r="BU197" s="9"/>
      <c r="BV197" s="9"/>
      <c r="BW197" s="9"/>
      <c r="BX197" s="9"/>
      <c r="BY197" s="9"/>
      <c r="BZ197" s="9"/>
      <c r="CA197" s="9"/>
      <c r="CB197" s="9"/>
      <c r="CC197" s="9"/>
      <c r="CD197" s="9"/>
      <c r="CE197" s="9"/>
      <c r="CF197" s="9"/>
      <c r="CG197" s="9"/>
      <c r="CH197" s="9"/>
      <c r="CI197" s="9"/>
      <c r="CJ197" s="9"/>
      <c r="CK197" s="9"/>
      <c r="CL197" s="9"/>
      <c r="CM197" s="9"/>
      <c r="CN197" s="9"/>
      <c r="CO197" s="9"/>
      <c r="CP197" s="9"/>
      <c r="CQ197" s="9"/>
      <c r="CR197" s="9"/>
      <c r="CS197" s="9"/>
      <c r="CT197" s="9"/>
      <c r="CU197" s="9"/>
      <c r="CV197" s="9"/>
      <c r="CW197" s="9"/>
      <c r="CX197" s="9"/>
      <c r="CY197" s="9"/>
      <c r="CZ197" s="9"/>
      <c r="DA197" s="9"/>
      <c r="DB197" s="9"/>
      <c r="DC197" s="9"/>
      <c r="DD197" s="9"/>
      <c r="DE197" s="9"/>
      <c r="DF197" s="9"/>
      <c r="DG197" s="9"/>
      <c r="DH197" s="9"/>
      <c r="DI197" s="9"/>
      <c r="DJ197" s="9"/>
      <c r="DK197" s="9"/>
      <c r="DL197" s="9"/>
      <c r="DM197" s="9"/>
      <c r="DN197" s="9"/>
      <c r="DO197" s="9"/>
      <c r="DP197" s="9"/>
      <c r="DQ197" s="9"/>
      <c r="DR197" s="9"/>
      <c r="DS197" s="9"/>
      <c r="DT197" s="9"/>
      <c r="DU197" s="9"/>
      <c r="DV197" s="9"/>
      <c r="DW197" s="9"/>
      <c r="DX197" s="9"/>
      <c r="DY197" s="9"/>
      <c r="DZ197" s="9"/>
      <c r="EA197" s="9"/>
      <c r="EB197" s="9"/>
      <c r="EC197" s="9"/>
      <c r="ED197" s="9"/>
      <c r="EE197" s="9"/>
      <c r="EF197" s="9"/>
      <c r="EG197" s="9"/>
      <c r="EH197" s="9"/>
      <c r="EI197" s="9"/>
      <c r="EJ197" s="9"/>
      <c r="EK197" s="9"/>
      <c r="EL197" s="9"/>
      <c r="EM197" s="9"/>
      <c r="EN197" s="9"/>
      <c r="EO197" s="9"/>
      <c r="EP197" s="9"/>
      <c r="EQ197" s="9"/>
      <c r="ER197" s="9"/>
      <c r="ES197" s="9"/>
      <c r="ET197" s="9"/>
      <c r="EU197" s="9"/>
      <c r="EV197" s="9"/>
      <c r="EW197" s="9"/>
      <c r="EX197" s="9"/>
      <c r="EY197" s="9"/>
      <c r="EZ197" s="9"/>
      <c r="FA197" s="9"/>
      <c r="FB197" s="9"/>
      <c r="FC197" s="9"/>
      <c r="FD197" s="9"/>
      <c r="FE197" s="9"/>
      <c r="FF197" s="9"/>
      <c r="FG197" s="9"/>
      <c r="FH197" s="9"/>
      <c r="FI197" s="9"/>
      <c r="FJ197" s="9"/>
      <c r="FK197" s="9"/>
      <c r="FL197" s="9"/>
      <c r="FM197" s="9"/>
      <c r="FN197" s="9"/>
      <c r="FO197" s="9"/>
      <c r="FP197" s="9"/>
      <c r="FQ197" s="9"/>
      <c r="FR197" s="9"/>
      <c r="FS197" s="9"/>
      <c r="FT197" s="9"/>
      <c r="FU197" s="9"/>
      <c r="FV197" s="9"/>
      <c r="FW197" s="9"/>
      <c r="FX197" s="9"/>
      <c r="FY197" s="9"/>
      <c r="FZ197" s="9"/>
      <c r="GA197" s="9"/>
      <c r="GB197" s="9"/>
      <c r="GC197" s="9"/>
      <c r="GD197" s="9"/>
      <c r="GE197" s="9"/>
      <c r="GF197" s="9"/>
      <c r="GG197" s="9"/>
      <c r="GH197" s="9"/>
      <c r="GI197" s="9"/>
      <c r="GJ197" s="9"/>
      <c r="GK197" s="9"/>
      <c r="GL197" s="9"/>
      <c r="GM197" s="9"/>
      <c r="GN197" s="9"/>
      <c r="GO197" s="9"/>
      <c r="GP197" s="9"/>
      <c r="GQ197" s="9"/>
      <c r="GR197" s="9"/>
      <c r="GS197" s="9"/>
      <c r="GT197" s="9"/>
      <c r="GU197" s="9"/>
      <c r="GV197" s="9"/>
      <c r="GW197" s="9"/>
      <c r="GX197" s="9"/>
      <c r="GY197" s="9"/>
      <c r="GZ197" s="9"/>
      <c r="HA197" s="9"/>
      <c r="HB197" s="9"/>
      <c r="HC197" s="9"/>
      <c r="HD197" s="9"/>
      <c r="HE197" s="9"/>
      <c r="HF197" s="9"/>
      <c r="HG197" s="9"/>
      <c r="HH197" s="9"/>
      <c r="HI197" s="9"/>
      <c r="HJ197" s="9"/>
      <c r="HK197" s="9"/>
      <c r="HL197" s="9"/>
      <c r="HM197" s="9"/>
      <c r="HN197" s="9"/>
      <c r="HO197" s="9"/>
      <c r="HP197" s="9"/>
      <c r="HQ197" s="9"/>
      <c r="HR197" s="9"/>
      <c r="HS197" s="9"/>
      <c r="HT197" s="9"/>
      <c r="HU197" s="9"/>
      <c r="HV197" s="9"/>
      <c r="HW197" s="9"/>
      <c r="HX197" s="9"/>
      <c r="HY197" s="9"/>
      <c r="HZ197" s="9"/>
      <c r="IA197" s="9"/>
      <c r="IB197" s="9"/>
      <c r="IC197" s="9"/>
      <c r="ID197" s="9"/>
      <c r="IE197" s="9"/>
      <c r="IF197" s="9"/>
      <c r="IG197" s="9"/>
      <c r="IH197" s="9"/>
      <c r="II197" s="9"/>
      <c r="IJ197" s="9"/>
      <c r="IK197" s="9"/>
      <c r="IL197" s="9"/>
      <c r="IM197" s="9"/>
      <c r="IN197" s="9"/>
      <c r="IO197" s="9"/>
      <c r="IP197" s="9"/>
      <c r="IQ197" s="9"/>
      <c r="IR197" s="9"/>
      <c r="IS197" s="9"/>
      <c r="IT197" s="9"/>
      <c r="IU197" s="9"/>
      <c r="IV197" s="9"/>
      <c r="IW197" s="9"/>
      <c r="IX197" s="9"/>
      <c r="IY197" s="9"/>
      <c r="IZ197" s="9"/>
      <c r="JA197" s="9"/>
      <c r="JB197" s="9"/>
      <c r="JC197" s="9"/>
      <c r="JD197" s="9"/>
      <c r="JE197" s="9"/>
      <c r="JF197" s="9"/>
      <c r="JG197" s="9"/>
      <c r="JH197" s="9"/>
      <c r="JI197" s="9"/>
      <c r="JJ197" s="9"/>
    </row>
    <row r="198" s="3" customFormat="1" ht="57" spans="1:270">
      <c r="A198" s="36" t="s">
        <v>150</v>
      </c>
      <c r="B198" s="36" t="s">
        <v>965</v>
      </c>
      <c r="C198" s="23" t="s">
        <v>966</v>
      </c>
      <c r="D198" s="23" t="s">
        <v>759</v>
      </c>
      <c r="E198" s="23"/>
      <c r="F198" s="23" t="s">
        <v>132</v>
      </c>
      <c r="G198" s="23" t="s">
        <v>761</v>
      </c>
      <c r="H198" s="23" t="s">
        <v>967</v>
      </c>
      <c r="I198" s="23">
        <v>15609159988</v>
      </c>
      <c r="J198" s="23">
        <v>59.92</v>
      </c>
      <c r="K198" s="23"/>
      <c r="L198" s="23"/>
      <c r="M198" s="23"/>
      <c r="N198" s="23"/>
      <c r="O198" s="23"/>
      <c r="P198" s="23">
        <v>59.92</v>
      </c>
      <c r="Q198" s="23"/>
      <c r="R198" s="23"/>
      <c r="S198" s="23"/>
      <c r="T198" s="23"/>
      <c r="U198" s="23"/>
      <c r="V198" s="23"/>
      <c r="W198" s="23"/>
      <c r="X198" s="23" t="s">
        <v>122</v>
      </c>
      <c r="Y198" s="23" t="s">
        <v>104</v>
      </c>
      <c r="Z198" s="23" t="s">
        <v>123</v>
      </c>
      <c r="AA198" s="23" t="s">
        <v>123</v>
      </c>
      <c r="AB198" s="23" t="s">
        <v>123</v>
      </c>
      <c r="AC198" s="23" t="s">
        <v>123</v>
      </c>
      <c r="AD198" s="23">
        <v>107</v>
      </c>
      <c r="AE198" s="23">
        <v>107</v>
      </c>
      <c r="AF198" s="23">
        <v>107</v>
      </c>
      <c r="AG198" s="23" t="s">
        <v>968</v>
      </c>
      <c r="AH198" s="23" t="s">
        <v>957</v>
      </c>
      <c r="AI198" s="32"/>
      <c r="AJ198" s="9"/>
      <c r="AK198" s="9"/>
      <c r="AL198" s="9"/>
      <c r="AM198" s="9"/>
      <c r="AN198" s="9"/>
      <c r="AO198" s="9"/>
      <c r="AP198" s="9"/>
      <c r="AQ198" s="9"/>
      <c r="AR198" s="9"/>
      <c r="AS198" s="9"/>
      <c r="AT198" s="9"/>
      <c r="AU198" s="9"/>
      <c r="AV198" s="9"/>
      <c r="AW198" s="9"/>
      <c r="AX198" s="9"/>
      <c r="AY198" s="9"/>
      <c r="AZ198" s="9"/>
      <c r="BA198" s="9"/>
      <c r="BB198" s="9"/>
      <c r="BC198" s="9"/>
      <c r="BD198" s="9"/>
      <c r="BE198" s="9"/>
      <c r="BF198" s="9"/>
      <c r="BG198" s="9"/>
      <c r="BH198" s="9"/>
      <c r="BI198" s="9"/>
      <c r="BJ198" s="9"/>
      <c r="BK198" s="9"/>
      <c r="BL198" s="9"/>
      <c r="BM198" s="9"/>
      <c r="BN198" s="9"/>
      <c r="BO198" s="9"/>
      <c r="BP198" s="9"/>
      <c r="BQ198" s="9"/>
      <c r="BR198" s="9"/>
      <c r="BS198" s="9"/>
      <c r="BT198" s="9"/>
      <c r="BU198" s="9"/>
      <c r="BV198" s="9"/>
      <c r="BW198" s="9"/>
      <c r="BX198" s="9"/>
      <c r="BY198" s="9"/>
      <c r="BZ198" s="9"/>
      <c r="CA198" s="9"/>
      <c r="CB198" s="9"/>
      <c r="CC198" s="9"/>
      <c r="CD198" s="9"/>
      <c r="CE198" s="9"/>
      <c r="CF198" s="9"/>
      <c r="CG198" s="9"/>
      <c r="CH198" s="9"/>
      <c r="CI198" s="9"/>
      <c r="CJ198" s="9"/>
      <c r="CK198" s="9"/>
      <c r="CL198" s="9"/>
      <c r="CM198" s="9"/>
      <c r="CN198" s="9"/>
      <c r="CO198" s="9"/>
      <c r="CP198" s="9"/>
      <c r="CQ198" s="9"/>
      <c r="CR198" s="9"/>
      <c r="CS198" s="9"/>
      <c r="CT198" s="9"/>
      <c r="CU198" s="9"/>
      <c r="CV198" s="9"/>
      <c r="CW198" s="9"/>
      <c r="CX198" s="9"/>
      <c r="CY198" s="9"/>
      <c r="CZ198" s="9"/>
      <c r="DA198" s="9"/>
      <c r="DB198" s="9"/>
      <c r="DC198" s="9"/>
      <c r="DD198" s="9"/>
      <c r="DE198" s="9"/>
      <c r="DF198" s="9"/>
      <c r="DG198" s="9"/>
      <c r="DH198" s="9"/>
      <c r="DI198" s="9"/>
      <c r="DJ198" s="9"/>
      <c r="DK198" s="9"/>
      <c r="DL198" s="9"/>
      <c r="DM198" s="9"/>
      <c r="DN198" s="9"/>
      <c r="DO198" s="9"/>
      <c r="DP198" s="9"/>
      <c r="DQ198" s="9"/>
      <c r="DR198" s="9"/>
      <c r="DS198" s="9"/>
      <c r="DT198" s="9"/>
      <c r="DU198" s="9"/>
      <c r="DV198" s="9"/>
      <c r="DW198" s="9"/>
      <c r="DX198" s="9"/>
      <c r="DY198" s="9"/>
      <c r="DZ198" s="9"/>
      <c r="EA198" s="9"/>
      <c r="EB198" s="9"/>
      <c r="EC198" s="9"/>
      <c r="ED198" s="9"/>
      <c r="EE198" s="9"/>
      <c r="EF198" s="9"/>
      <c r="EG198" s="9"/>
      <c r="EH198" s="9"/>
      <c r="EI198" s="9"/>
      <c r="EJ198" s="9"/>
      <c r="EK198" s="9"/>
      <c r="EL198" s="9"/>
      <c r="EM198" s="9"/>
      <c r="EN198" s="9"/>
      <c r="EO198" s="9"/>
      <c r="EP198" s="9"/>
      <c r="EQ198" s="9"/>
      <c r="ER198" s="9"/>
      <c r="ES198" s="9"/>
      <c r="ET198" s="9"/>
      <c r="EU198" s="9"/>
      <c r="EV198" s="9"/>
      <c r="EW198" s="9"/>
      <c r="EX198" s="9"/>
      <c r="EY198" s="9"/>
      <c r="EZ198" s="9"/>
      <c r="FA198" s="9"/>
      <c r="FB198" s="9"/>
      <c r="FC198" s="9"/>
      <c r="FD198" s="9"/>
      <c r="FE198" s="9"/>
      <c r="FF198" s="9"/>
      <c r="FG198" s="9"/>
      <c r="FH198" s="9"/>
      <c r="FI198" s="9"/>
      <c r="FJ198" s="9"/>
      <c r="FK198" s="9"/>
      <c r="FL198" s="9"/>
      <c r="FM198" s="9"/>
      <c r="FN198" s="9"/>
      <c r="FO198" s="9"/>
      <c r="FP198" s="9"/>
      <c r="FQ198" s="9"/>
      <c r="FR198" s="9"/>
      <c r="FS198" s="9"/>
      <c r="FT198" s="9"/>
      <c r="FU198" s="9"/>
      <c r="FV198" s="9"/>
      <c r="FW198" s="9"/>
      <c r="FX198" s="9"/>
      <c r="FY198" s="9"/>
      <c r="FZ198" s="9"/>
      <c r="GA198" s="9"/>
      <c r="GB198" s="9"/>
      <c r="GC198" s="9"/>
      <c r="GD198" s="9"/>
      <c r="GE198" s="9"/>
      <c r="GF198" s="9"/>
      <c r="GG198" s="9"/>
      <c r="GH198" s="9"/>
      <c r="GI198" s="9"/>
      <c r="GJ198" s="9"/>
      <c r="GK198" s="9"/>
      <c r="GL198" s="9"/>
      <c r="GM198" s="9"/>
      <c r="GN198" s="9"/>
      <c r="GO198" s="9"/>
      <c r="GP198" s="9"/>
      <c r="GQ198" s="9"/>
      <c r="GR198" s="9"/>
      <c r="GS198" s="9"/>
      <c r="GT198" s="9"/>
      <c r="GU198" s="9"/>
      <c r="GV198" s="9"/>
      <c r="GW198" s="9"/>
      <c r="GX198" s="9"/>
      <c r="GY198" s="9"/>
      <c r="GZ198" s="9"/>
      <c r="HA198" s="9"/>
      <c r="HB198" s="9"/>
      <c r="HC198" s="9"/>
      <c r="HD198" s="9"/>
      <c r="HE198" s="9"/>
      <c r="HF198" s="9"/>
      <c r="HG198" s="9"/>
      <c r="HH198" s="9"/>
      <c r="HI198" s="9"/>
      <c r="HJ198" s="9"/>
      <c r="HK198" s="9"/>
      <c r="HL198" s="9"/>
      <c r="HM198" s="9"/>
      <c r="HN198" s="9"/>
      <c r="HO198" s="9"/>
      <c r="HP198" s="9"/>
      <c r="HQ198" s="9"/>
      <c r="HR198" s="9"/>
      <c r="HS198" s="9"/>
      <c r="HT198" s="9"/>
      <c r="HU198" s="9"/>
      <c r="HV198" s="9"/>
      <c r="HW198" s="9"/>
      <c r="HX198" s="9"/>
      <c r="HY198" s="9"/>
      <c r="HZ198" s="9"/>
      <c r="IA198" s="9"/>
      <c r="IB198" s="9"/>
      <c r="IC198" s="9"/>
      <c r="ID198" s="9"/>
      <c r="IE198" s="9"/>
      <c r="IF198" s="9"/>
      <c r="IG198" s="9"/>
      <c r="IH198" s="9"/>
      <c r="II198" s="9"/>
      <c r="IJ198" s="9"/>
      <c r="IK198" s="9"/>
      <c r="IL198" s="9"/>
      <c r="IM198" s="9"/>
      <c r="IN198" s="9"/>
      <c r="IO198" s="9"/>
      <c r="IP198" s="9"/>
      <c r="IQ198" s="9"/>
      <c r="IR198" s="9"/>
      <c r="IS198" s="9"/>
      <c r="IT198" s="9"/>
      <c r="IU198" s="9"/>
      <c r="IV198" s="9"/>
      <c r="IW198" s="9"/>
      <c r="IX198" s="9"/>
      <c r="IY198" s="9"/>
      <c r="IZ198" s="9"/>
      <c r="JA198" s="9"/>
      <c r="JB198" s="9"/>
      <c r="JC198" s="9"/>
      <c r="JD198" s="9"/>
      <c r="JE198" s="9"/>
      <c r="JF198" s="9"/>
      <c r="JG198" s="9"/>
      <c r="JH198" s="9"/>
      <c r="JI198" s="9"/>
      <c r="JJ198" s="9"/>
    </row>
    <row r="199" s="3" customFormat="1" ht="57" spans="1:270">
      <c r="A199" s="36" t="s">
        <v>156</v>
      </c>
      <c r="B199" s="36" t="s">
        <v>969</v>
      </c>
      <c r="C199" s="23" t="s">
        <v>970</v>
      </c>
      <c r="D199" s="23" t="s">
        <v>537</v>
      </c>
      <c r="E199" s="23"/>
      <c r="F199" s="23" t="s">
        <v>132</v>
      </c>
      <c r="G199" s="23" t="s">
        <v>971</v>
      </c>
      <c r="H199" s="23" t="s">
        <v>972</v>
      </c>
      <c r="I199" s="23">
        <v>15349151006</v>
      </c>
      <c r="J199" s="23">
        <v>53.76</v>
      </c>
      <c r="K199" s="23"/>
      <c r="L199" s="23"/>
      <c r="M199" s="23"/>
      <c r="N199" s="23"/>
      <c r="O199" s="23"/>
      <c r="P199" s="23">
        <v>53.76</v>
      </c>
      <c r="Q199" s="23"/>
      <c r="R199" s="23"/>
      <c r="S199" s="23"/>
      <c r="T199" s="23"/>
      <c r="U199" s="23"/>
      <c r="V199" s="23"/>
      <c r="W199" s="23"/>
      <c r="X199" s="23" t="s">
        <v>122</v>
      </c>
      <c r="Y199" s="23" t="s">
        <v>104</v>
      </c>
      <c r="Z199" s="23" t="s">
        <v>123</v>
      </c>
      <c r="AA199" s="23" t="s">
        <v>123</v>
      </c>
      <c r="AB199" s="23" t="s">
        <v>123</v>
      </c>
      <c r="AC199" s="23" t="s">
        <v>123</v>
      </c>
      <c r="AD199" s="23">
        <v>96</v>
      </c>
      <c r="AE199" s="23">
        <v>96</v>
      </c>
      <c r="AF199" s="23">
        <v>96</v>
      </c>
      <c r="AG199" s="23" t="s">
        <v>973</v>
      </c>
      <c r="AH199" s="23" t="s">
        <v>957</v>
      </c>
      <c r="AI199" s="32"/>
      <c r="AJ199" s="9"/>
      <c r="AK199" s="9"/>
      <c r="AL199" s="9"/>
      <c r="AM199" s="9"/>
      <c r="AN199" s="9"/>
      <c r="AO199" s="9"/>
      <c r="AP199" s="9"/>
      <c r="AQ199" s="9"/>
      <c r="AR199" s="9"/>
      <c r="AS199" s="9"/>
      <c r="AT199" s="9"/>
      <c r="AU199" s="9"/>
      <c r="AV199" s="9"/>
      <c r="AW199" s="9"/>
      <c r="AX199" s="9"/>
      <c r="AY199" s="9"/>
      <c r="AZ199" s="9"/>
      <c r="BA199" s="9"/>
      <c r="BB199" s="9"/>
      <c r="BC199" s="9"/>
      <c r="BD199" s="9"/>
      <c r="BE199" s="9"/>
      <c r="BF199" s="9"/>
      <c r="BG199" s="9"/>
      <c r="BH199" s="9"/>
      <c r="BI199" s="9"/>
      <c r="BJ199" s="9"/>
      <c r="BK199" s="9"/>
      <c r="BL199" s="9"/>
      <c r="BM199" s="9"/>
      <c r="BN199" s="9"/>
      <c r="BO199" s="9"/>
      <c r="BP199" s="9"/>
      <c r="BQ199" s="9"/>
      <c r="BR199" s="9"/>
      <c r="BS199" s="9"/>
      <c r="BT199" s="9"/>
      <c r="BU199" s="9"/>
      <c r="BV199" s="9"/>
      <c r="BW199" s="9"/>
      <c r="BX199" s="9"/>
      <c r="BY199" s="9"/>
      <c r="BZ199" s="9"/>
      <c r="CA199" s="9"/>
      <c r="CB199" s="9"/>
      <c r="CC199" s="9"/>
      <c r="CD199" s="9"/>
      <c r="CE199" s="9"/>
      <c r="CF199" s="9"/>
      <c r="CG199" s="9"/>
      <c r="CH199" s="9"/>
      <c r="CI199" s="9"/>
      <c r="CJ199" s="9"/>
      <c r="CK199" s="9"/>
      <c r="CL199" s="9"/>
      <c r="CM199" s="9"/>
      <c r="CN199" s="9"/>
      <c r="CO199" s="9"/>
      <c r="CP199" s="9"/>
      <c r="CQ199" s="9"/>
      <c r="CR199" s="9"/>
      <c r="CS199" s="9"/>
      <c r="CT199" s="9"/>
      <c r="CU199" s="9"/>
      <c r="CV199" s="9"/>
      <c r="CW199" s="9"/>
      <c r="CX199" s="9"/>
      <c r="CY199" s="9"/>
      <c r="CZ199" s="9"/>
      <c r="DA199" s="9"/>
      <c r="DB199" s="9"/>
      <c r="DC199" s="9"/>
      <c r="DD199" s="9"/>
      <c r="DE199" s="9"/>
      <c r="DF199" s="9"/>
      <c r="DG199" s="9"/>
      <c r="DH199" s="9"/>
      <c r="DI199" s="9"/>
      <c r="DJ199" s="9"/>
      <c r="DK199" s="9"/>
      <c r="DL199" s="9"/>
      <c r="DM199" s="9"/>
      <c r="DN199" s="9"/>
      <c r="DO199" s="9"/>
      <c r="DP199" s="9"/>
      <c r="DQ199" s="9"/>
      <c r="DR199" s="9"/>
      <c r="DS199" s="9"/>
      <c r="DT199" s="9"/>
      <c r="DU199" s="9"/>
      <c r="DV199" s="9"/>
      <c r="DW199" s="9"/>
      <c r="DX199" s="9"/>
      <c r="DY199" s="9"/>
      <c r="DZ199" s="9"/>
      <c r="EA199" s="9"/>
      <c r="EB199" s="9"/>
      <c r="EC199" s="9"/>
      <c r="ED199" s="9"/>
      <c r="EE199" s="9"/>
      <c r="EF199" s="9"/>
      <c r="EG199" s="9"/>
      <c r="EH199" s="9"/>
      <c r="EI199" s="9"/>
      <c r="EJ199" s="9"/>
      <c r="EK199" s="9"/>
      <c r="EL199" s="9"/>
      <c r="EM199" s="9"/>
      <c r="EN199" s="9"/>
      <c r="EO199" s="9"/>
      <c r="EP199" s="9"/>
      <c r="EQ199" s="9"/>
      <c r="ER199" s="9"/>
      <c r="ES199" s="9"/>
      <c r="ET199" s="9"/>
      <c r="EU199" s="9"/>
      <c r="EV199" s="9"/>
      <c r="EW199" s="9"/>
      <c r="EX199" s="9"/>
      <c r="EY199" s="9"/>
      <c r="EZ199" s="9"/>
      <c r="FA199" s="9"/>
      <c r="FB199" s="9"/>
      <c r="FC199" s="9"/>
      <c r="FD199" s="9"/>
      <c r="FE199" s="9"/>
      <c r="FF199" s="9"/>
      <c r="FG199" s="9"/>
      <c r="FH199" s="9"/>
      <c r="FI199" s="9"/>
      <c r="FJ199" s="9"/>
      <c r="FK199" s="9"/>
      <c r="FL199" s="9"/>
      <c r="FM199" s="9"/>
      <c r="FN199" s="9"/>
      <c r="FO199" s="9"/>
      <c r="FP199" s="9"/>
      <c r="FQ199" s="9"/>
      <c r="FR199" s="9"/>
      <c r="FS199" s="9"/>
      <c r="FT199" s="9"/>
      <c r="FU199" s="9"/>
      <c r="FV199" s="9"/>
      <c r="FW199" s="9"/>
      <c r="FX199" s="9"/>
      <c r="FY199" s="9"/>
      <c r="FZ199" s="9"/>
      <c r="GA199" s="9"/>
      <c r="GB199" s="9"/>
      <c r="GC199" s="9"/>
      <c r="GD199" s="9"/>
      <c r="GE199" s="9"/>
      <c r="GF199" s="9"/>
      <c r="GG199" s="9"/>
      <c r="GH199" s="9"/>
      <c r="GI199" s="9"/>
      <c r="GJ199" s="9"/>
      <c r="GK199" s="9"/>
      <c r="GL199" s="9"/>
      <c r="GM199" s="9"/>
      <c r="GN199" s="9"/>
      <c r="GO199" s="9"/>
      <c r="GP199" s="9"/>
      <c r="GQ199" s="9"/>
      <c r="GR199" s="9"/>
      <c r="GS199" s="9"/>
      <c r="GT199" s="9"/>
      <c r="GU199" s="9"/>
      <c r="GV199" s="9"/>
      <c r="GW199" s="9"/>
      <c r="GX199" s="9"/>
      <c r="GY199" s="9"/>
      <c r="GZ199" s="9"/>
      <c r="HA199" s="9"/>
      <c r="HB199" s="9"/>
      <c r="HC199" s="9"/>
      <c r="HD199" s="9"/>
      <c r="HE199" s="9"/>
      <c r="HF199" s="9"/>
      <c r="HG199" s="9"/>
      <c r="HH199" s="9"/>
      <c r="HI199" s="9"/>
      <c r="HJ199" s="9"/>
      <c r="HK199" s="9"/>
      <c r="HL199" s="9"/>
      <c r="HM199" s="9"/>
      <c r="HN199" s="9"/>
      <c r="HO199" s="9"/>
      <c r="HP199" s="9"/>
      <c r="HQ199" s="9"/>
      <c r="HR199" s="9"/>
      <c r="HS199" s="9"/>
      <c r="HT199" s="9"/>
      <c r="HU199" s="9"/>
      <c r="HV199" s="9"/>
      <c r="HW199" s="9"/>
      <c r="HX199" s="9"/>
      <c r="HY199" s="9"/>
      <c r="HZ199" s="9"/>
      <c r="IA199" s="9"/>
      <c r="IB199" s="9"/>
      <c r="IC199" s="9"/>
      <c r="ID199" s="9"/>
      <c r="IE199" s="9"/>
      <c r="IF199" s="9"/>
      <c r="IG199" s="9"/>
      <c r="IH199" s="9"/>
      <c r="II199" s="9"/>
      <c r="IJ199" s="9"/>
      <c r="IK199" s="9"/>
      <c r="IL199" s="9"/>
      <c r="IM199" s="9"/>
      <c r="IN199" s="9"/>
      <c r="IO199" s="9"/>
      <c r="IP199" s="9"/>
      <c r="IQ199" s="9"/>
      <c r="IR199" s="9"/>
      <c r="IS199" s="9"/>
      <c r="IT199" s="9"/>
      <c r="IU199" s="9"/>
      <c r="IV199" s="9"/>
      <c r="IW199" s="9"/>
      <c r="IX199" s="9"/>
      <c r="IY199" s="9"/>
      <c r="IZ199" s="9"/>
      <c r="JA199" s="9"/>
      <c r="JB199" s="9"/>
      <c r="JC199" s="9"/>
      <c r="JD199" s="9"/>
      <c r="JE199" s="9"/>
      <c r="JF199" s="9"/>
      <c r="JG199" s="9"/>
      <c r="JH199" s="9"/>
      <c r="JI199" s="9"/>
      <c r="JJ199" s="9"/>
    </row>
    <row r="200" s="3" customFormat="1" ht="57" spans="1:270">
      <c r="A200" s="36" t="s">
        <v>163</v>
      </c>
      <c r="B200" s="36" t="s">
        <v>974</v>
      </c>
      <c r="C200" s="23" t="s">
        <v>975</v>
      </c>
      <c r="D200" s="23" t="s">
        <v>464</v>
      </c>
      <c r="E200" s="23"/>
      <c r="F200" s="23" t="s">
        <v>132</v>
      </c>
      <c r="G200" s="23" t="s">
        <v>976</v>
      </c>
      <c r="H200" s="23" t="s">
        <v>977</v>
      </c>
      <c r="I200" s="23">
        <v>13992537713</v>
      </c>
      <c r="J200" s="23">
        <v>26.88</v>
      </c>
      <c r="K200" s="23"/>
      <c r="L200" s="23"/>
      <c r="M200" s="23"/>
      <c r="N200" s="23"/>
      <c r="O200" s="23"/>
      <c r="P200" s="23">
        <v>26.88</v>
      </c>
      <c r="Q200" s="23"/>
      <c r="R200" s="23"/>
      <c r="S200" s="23"/>
      <c r="T200" s="23"/>
      <c r="U200" s="23"/>
      <c r="V200" s="23"/>
      <c r="W200" s="23"/>
      <c r="X200" s="23" t="s">
        <v>122</v>
      </c>
      <c r="Y200" s="23" t="s">
        <v>104</v>
      </c>
      <c r="Z200" s="23" t="s">
        <v>123</v>
      </c>
      <c r="AA200" s="23" t="s">
        <v>123</v>
      </c>
      <c r="AB200" s="23" t="s">
        <v>123</v>
      </c>
      <c r="AC200" s="23" t="s">
        <v>123</v>
      </c>
      <c r="AD200" s="23">
        <v>48</v>
      </c>
      <c r="AE200" s="23">
        <v>48</v>
      </c>
      <c r="AF200" s="23">
        <v>48</v>
      </c>
      <c r="AG200" s="23" t="s">
        <v>978</v>
      </c>
      <c r="AH200" s="23" t="s">
        <v>957</v>
      </c>
      <c r="AI200" s="32"/>
      <c r="AJ200" s="9"/>
      <c r="AK200" s="9"/>
      <c r="AL200" s="9"/>
      <c r="AM200" s="9"/>
      <c r="AN200" s="9"/>
      <c r="AO200" s="9"/>
      <c r="AP200" s="9"/>
      <c r="AQ200" s="9"/>
      <c r="AR200" s="9"/>
      <c r="AS200" s="9"/>
      <c r="AT200" s="9"/>
      <c r="AU200" s="9"/>
      <c r="AV200" s="9"/>
      <c r="AW200" s="9"/>
      <c r="AX200" s="9"/>
      <c r="AY200" s="9"/>
      <c r="AZ200" s="9"/>
      <c r="BA200" s="9"/>
      <c r="BB200" s="9"/>
      <c r="BC200" s="9"/>
      <c r="BD200" s="9"/>
      <c r="BE200" s="9"/>
      <c r="BF200" s="9"/>
      <c r="BG200" s="9"/>
      <c r="BH200" s="9"/>
      <c r="BI200" s="9"/>
      <c r="BJ200" s="9"/>
      <c r="BK200" s="9"/>
      <c r="BL200" s="9"/>
      <c r="BM200" s="9"/>
      <c r="BN200" s="9"/>
      <c r="BO200" s="9"/>
      <c r="BP200" s="9"/>
      <c r="BQ200" s="9"/>
      <c r="BR200" s="9"/>
      <c r="BS200" s="9"/>
      <c r="BT200" s="9"/>
      <c r="BU200" s="9"/>
      <c r="BV200" s="9"/>
      <c r="BW200" s="9"/>
      <c r="BX200" s="9"/>
      <c r="BY200" s="9"/>
      <c r="BZ200" s="9"/>
      <c r="CA200" s="9"/>
      <c r="CB200" s="9"/>
      <c r="CC200" s="9"/>
      <c r="CD200" s="9"/>
      <c r="CE200" s="9"/>
      <c r="CF200" s="9"/>
      <c r="CG200" s="9"/>
      <c r="CH200" s="9"/>
      <c r="CI200" s="9"/>
      <c r="CJ200" s="9"/>
      <c r="CK200" s="9"/>
      <c r="CL200" s="9"/>
      <c r="CM200" s="9"/>
      <c r="CN200" s="9"/>
      <c r="CO200" s="9"/>
      <c r="CP200" s="9"/>
      <c r="CQ200" s="9"/>
      <c r="CR200" s="9"/>
      <c r="CS200" s="9"/>
      <c r="CT200" s="9"/>
      <c r="CU200" s="9"/>
      <c r="CV200" s="9"/>
      <c r="CW200" s="9"/>
      <c r="CX200" s="9"/>
      <c r="CY200" s="9"/>
      <c r="CZ200" s="9"/>
      <c r="DA200" s="9"/>
      <c r="DB200" s="9"/>
      <c r="DC200" s="9"/>
      <c r="DD200" s="9"/>
      <c r="DE200" s="9"/>
      <c r="DF200" s="9"/>
      <c r="DG200" s="9"/>
      <c r="DH200" s="9"/>
      <c r="DI200" s="9"/>
      <c r="DJ200" s="9"/>
      <c r="DK200" s="9"/>
      <c r="DL200" s="9"/>
      <c r="DM200" s="9"/>
      <c r="DN200" s="9"/>
      <c r="DO200" s="9"/>
      <c r="DP200" s="9"/>
      <c r="DQ200" s="9"/>
      <c r="DR200" s="9"/>
      <c r="DS200" s="9"/>
      <c r="DT200" s="9"/>
      <c r="DU200" s="9"/>
      <c r="DV200" s="9"/>
      <c r="DW200" s="9"/>
      <c r="DX200" s="9"/>
      <c r="DY200" s="9"/>
      <c r="DZ200" s="9"/>
      <c r="EA200" s="9"/>
      <c r="EB200" s="9"/>
      <c r="EC200" s="9"/>
      <c r="ED200" s="9"/>
      <c r="EE200" s="9"/>
      <c r="EF200" s="9"/>
      <c r="EG200" s="9"/>
      <c r="EH200" s="9"/>
      <c r="EI200" s="9"/>
      <c r="EJ200" s="9"/>
      <c r="EK200" s="9"/>
      <c r="EL200" s="9"/>
      <c r="EM200" s="9"/>
      <c r="EN200" s="9"/>
      <c r="EO200" s="9"/>
      <c r="EP200" s="9"/>
      <c r="EQ200" s="9"/>
      <c r="ER200" s="9"/>
      <c r="ES200" s="9"/>
      <c r="ET200" s="9"/>
      <c r="EU200" s="9"/>
      <c r="EV200" s="9"/>
      <c r="EW200" s="9"/>
      <c r="EX200" s="9"/>
      <c r="EY200" s="9"/>
      <c r="EZ200" s="9"/>
      <c r="FA200" s="9"/>
      <c r="FB200" s="9"/>
      <c r="FC200" s="9"/>
      <c r="FD200" s="9"/>
      <c r="FE200" s="9"/>
      <c r="FF200" s="9"/>
      <c r="FG200" s="9"/>
      <c r="FH200" s="9"/>
      <c r="FI200" s="9"/>
      <c r="FJ200" s="9"/>
      <c r="FK200" s="9"/>
      <c r="FL200" s="9"/>
      <c r="FM200" s="9"/>
      <c r="FN200" s="9"/>
      <c r="FO200" s="9"/>
      <c r="FP200" s="9"/>
      <c r="FQ200" s="9"/>
      <c r="FR200" s="9"/>
      <c r="FS200" s="9"/>
      <c r="FT200" s="9"/>
      <c r="FU200" s="9"/>
      <c r="FV200" s="9"/>
      <c r="FW200" s="9"/>
      <c r="FX200" s="9"/>
      <c r="FY200" s="9"/>
      <c r="FZ200" s="9"/>
      <c r="GA200" s="9"/>
      <c r="GB200" s="9"/>
      <c r="GC200" s="9"/>
      <c r="GD200" s="9"/>
      <c r="GE200" s="9"/>
      <c r="GF200" s="9"/>
      <c r="GG200" s="9"/>
      <c r="GH200" s="9"/>
      <c r="GI200" s="9"/>
      <c r="GJ200" s="9"/>
      <c r="GK200" s="9"/>
      <c r="GL200" s="9"/>
      <c r="GM200" s="9"/>
      <c r="GN200" s="9"/>
      <c r="GO200" s="9"/>
      <c r="GP200" s="9"/>
      <c r="GQ200" s="9"/>
      <c r="GR200" s="9"/>
      <c r="GS200" s="9"/>
      <c r="GT200" s="9"/>
      <c r="GU200" s="9"/>
      <c r="GV200" s="9"/>
      <c r="GW200" s="9"/>
      <c r="GX200" s="9"/>
      <c r="GY200" s="9"/>
      <c r="GZ200" s="9"/>
      <c r="HA200" s="9"/>
      <c r="HB200" s="9"/>
      <c r="HC200" s="9"/>
      <c r="HD200" s="9"/>
      <c r="HE200" s="9"/>
      <c r="HF200" s="9"/>
      <c r="HG200" s="9"/>
      <c r="HH200" s="9"/>
      <c r="HI200" s="9"/>
      <c r="HJ200" s="9"/>
      <c r="HK200" s="9"/>
      <c r="HL200" s="9"/>
      <c r="HM200" s="9"/>
      <c r="HN200" s="9"/>
      <c r="HO200" s="9"/>
      <c r="HP200" s="9"/>
      <c r="HQ200" s="9"/>
      <c r="HR200" s="9"/>
      <c r="HS200" s="9"/>
      <c r="HT200" s="9"/>
      <c r="HU200" s="9"/>
      <c r="HV200" s="9"/>
      <c r="HW200" s="9"/>
      <c r="HX200" s="9"/>
      <c r="HY200" s="9"/>
      <c r="HZ200" s="9"/>
      <c r="IA200" s="9"/>
      <c r="IB200" s="9"/>
      <c r="IC200" s="9"/>
      <c r="ID200" s="9"/>
      <c r="IE200" s="9"/>
      <c r="IF200" s="9"/>
      <c r="IG200" s="9"/>
      <c r="IH200" s="9"/>
      <c r="II200" s="9"/>
      <c r="IJ200" s="9"/>
      <c r="IK200" s="9"/>
      <c r="IL200" s="9"/>
      <c r="IM200" s="9"/>
      <c r="IN200" s="9"/>
      <c r="IO200" s="9"/>
      <c r="IP200" s="9"/>
      <c r="IQ200" s="9"/>
      <c r="IR200" s="9"/>
      <c r="IS200" s="9"/>
      <c r="IT200" s="9"/>
      <c r="IU200" s="9"/>
      <c r="IV200" s="9"/>
      <c r="IW200" s="9"/>
      <c r="IX200" s="9"/>
      <c r="IY200" s="9"/>
      <c r="IZ200" s="9"/>
      <c r="JA200" s="9"/>
      <c r="JB200" s="9"/>
      <c r="JC200" s="9"/>
      <c r="JD200" s="9"/>
      <c r="JE200" s="9"/>
      <c r="JF200" s="9"/>
      <c r="JG200" s="9"/>
      <c r="JH200" s="9"/>
      <c r="JI200" s="9"/>
      <c r="JJ200" s="9"/>
    </row>
    <row r="201" s="3" customFormat="1" ht="57" spans="1:270">
      <c r="A201" s="36" t="s">
        <v>169</v>
      </c>
      <c r="B201" s="36" t="s">
        <v>979</v>
      </c>
      <c r="C201" s="23" t="s">
        <v>980</v>
      </c>
      <c r="D201" s="23" t="s">
        <v>196</v>
      </c>
      <c r="E201" s="23"/>
      <c r="F201" s="23" t="s">
        <v>132</v>
      </c>
      <c r="G201" s="23" t="s">
        <v>198</v>
      </c>
      <c r="H201" s="23" t="s">
        <v>981</v>
      </c>
      <c r="I201" s="23">
        <v>13891583316</v>
      </c>
      <c r="J201" s="23">
        <v>16.8</v>
      </c>
      <c r="K201" s="23"/>
      <c r="L201" s="23"/>
      <c r="M201" s="23"/>
      <c r="N201" s="23"/>
      <c r="O201" s="23"/>
      <c r="P201" s="23">
        <v>16.8</v>
      </c>
      <c r="Q201" s="23"/>
      <c r="R201" s="23"/>
      <c r="S201" s="23"/>
      <c r="T201" s="23"/>
      <c r="U201" s="23"/>
      <c r="V201" s="23"/>
      <c r="W201" s="23"/>
      <c r="X201" s="23" t="s">
        <v>122</v>
      </c>
      <c r="Y201" s="23" t="s">
        <v>104</v>
      </c>
      <c r="Z201" s="23" t="s">
        <v>123</v>
      </c>
      <c r="AA201" s="23" t="s">
        <v>123</v>
      </c>
      <c r="AB201" s="23" t="s">
        <v>123</v>
      </c>
      <c r="AC201" s="23" t="s">
        <v>123</v>
      </c>
      <c r="AD201" s="23">
        <v>30</v>
      </c>
      <c r="AE201" s="23">
        <v>30</v>
      </c>
      <c r="AF201" s="23">
        <v>30</v>
      </c>
      <c r="AG201" s="23" t="s">
        <v>982</v>
      </c>
      <c r="AH201" s="23" t="s">
        <v>957</v>
      </c>
      <c r="AI201" s="32"/>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9"/>
      <c r="DI201" s="9"/>
      <c r="DJ201" s="9"/>
      <c r="DK201" s="9"/>
      <c r="DL201" s="9"/>
      <c r="DM201" s="9"/>
      <c r="DN201" s="9"/>
      <c r="DO201" s="9"/>
      <c r="DP201" s="9"/>
      <c r="DQ201" s="9"/>
      <c r="DR201" s="9"/>
      <c r="DS201" s="9"/>
      <c r="DT201" s="9"/>
      <c r="DU201" s="9"/>
      <c r="DV201" s="9"/>
      <c r="DW201" s="9"/>
      <c r="DX201" s="9"/>
      <c r="DY201" s="9"/>
      <c r="DZ201" s="9"/>
      <c r="EA201" s="9"/>
      <c r="EB201" s="9"/>
      <c r="EC201" s="9"/>
      <c r="ED201" s="9"/>
      <c r="EE201" s="9"/>
      <c r="EF201" s="9"/>
      <c r="EG201" s="9"/>
      <c r="EH201" s="9"/>
      <c r="EI201" s="9"/>
      <c r="EJ201" s="9"/>
      <c r="EK201" s="9"/>
      <c r="EL201" s="9"/>
      <c r="EM201" s="9"/>
      <c r="EN201" s="9"/>
      <c r="EO201" s="9"/>
      <c r="EP201" s="9"/>
      <c r="EQ201" s="9"/>
      <c r="ER201" s="9"/>
      <c r="ES201" s="9"/>
      <c r="ET201" s="9"/>
      <c r="EU201" s="9"/>
      <c r="EV201" s="9"/>
      <c r="EW201" s="9"/>
      <c r="EX201" s="9"/>
      <c r="EY201" s="9"/>
      <c r="EZ201" s="9"/>
      <c r="FA201" s="9"/>
      <c r="FB201" s="9"/>
      <c r="FC201" s="9"/>
      <c r="FD201" s="9"/>
      <c r="FE201" s="9"/>
      <c r="FF201" s="9"/>
      <c r="FG201" s="9"/>
      <c r="FH201" s="9"/>
      <c r="FI201" s="9"/>
      <c r="FJ201" s="9"/>
      <c r="FK201" s="9"/>
      <c r="FL201" s="9"/>
      <c r="FM201" s="9"/>
      <c r="FN201" s="9"/>
      <c r="FO201" s="9"/>
      <c r="FP201" s="9"/>
      <c r="FQ201" s="9"/>
      <c r="FR201" s="9"/>
      <c r="FS201" s="9"/>
      <c r="FT201" s="9"/>
      <c r="FU201" s="9"/>
      <c r="FV201" s="9"/>
      <c r="FW201" s="9"/>
      <c r="FX201" s="9"/>
      <c r="FY201" s="9"/>
      <c r="FZ201" s="9"/>
      <c r="GA201" s="9"/>
      <c r="GB201" s="9"/>
      <c r="GC201" s="9"/>
      <c r="GD201" s="9"/>
      <c r="GE201" s="9"/>
      <c r="GF201" s="9"/>
      <c r="GG201" s="9"/>
      <c r="GH201" s="9"/>
      <c r="GI201" s="9"/>
      <c r="GJ201" s="9"/>
      <c r="GK201" s="9"/>
      <c r="GL201" s="9"/>
      <c r="GM201" s="9"/>
      <c r="GN201" s="9"/>
      <c r="GO201" s="9"/>
      <c r="GP201" s="9"/>
      <c r="GQ201" s="9"/>
      <c r="GR201" s="9"/>
      <c r="GS201" s="9"/>
      <c r="GT201" s="9"/>
      <c r="GU201" s="9"/>
      <c r="GV201" s="9"/>
      <c r="GW201" s="9"/>
      <c r="GX201" s="9"/>
      <c r="GY201" s="9"/>
      <c r="GZ201" s="9"/>
      <c r="HA201" s="9"/>
      <c r="HB201" s="9"/>
      <c r="HC201" s="9"/>
      <c r="HD201" s="9"/>
      <c r="HE201" s="9"/>
      <c r="HF201" s="9"/>
      <c r="HG201" s="9"/>
      <c r="HH201" s="9"/>
      <c r="HI201" s="9"/>
      <c r="HJ201" s="9"/>
      <c r="HK201" s="9"/>
      <c r="HL201" s="9"/>
      <c r="HM201" s="9"/>
      <c r="HN201" s="9"/>
      <c r="HO201" s="9"/>
      <c r="HP201" s="9"/>
      <c r="HQ201" s="9"/>
      <c r="HR201" s="9"/>
      <c r="HS201" s="9"/>
      <c r="HT201" s="9"/>
      <c r="HU201" s="9"/>
      <c r="HV201" s="9"/>
      <c r="HW201" s="9"/>
      <c r="HX201" s="9"/>
      <c r="HY201" s="9"/>
      <c r="HZ201" s="9"/>
      <c r="IA201" s="9"/>
      <c r="IB201" s="9"/>
      <c r="IC201" s="9"/>
      <c r="ID201" s="9"/>
      <c r="IE201" s="9"/>
      <c r="IF201" s="9"/>
      <c r="IG201" s="9"/>
      <c r="IH201" s="9"/>
      <c r="II201" s="9"/>
      <c r="IJ201" s="9"/>
      <c r="IK201" s="9"/>
      <c r="IL201" s="9"/>
      <c r="IM201" s="9"/>
      <c r="IN201" s="9"/>
      <c r="IO201" s="9"/>
      <c r="IP201" s="9"/>
      <c r="IQ201" s="9"/>
      <c r="IR201" s="9"/>
      <c r="IS201" s="9"/>
      <c r="IT201" s="9"/>
      <c r="IU201" s="9"/>
      <c r="IV201" s="9"/>
      <c r="IW201" s="9"/>
      <c r="IX201" s="9"/>
      <c r="IY201" s="9"/>
      <c r="IZ201" s="9"/>
      <c r="JA201" s="9"/>
      <c r="JB201" s="9"/>
      <c r="JC201" s="9"/>
      <c r="JD201" s="9"/>
      <c r="JE201" s="9"/>
      <c r="JF201" s="9"/>
      <c r="JG201" s="9"/>
      <c r="JH201" s="9"/>
      <c r="JI201" s="9"/>
      <c r="JJ201" s="9"/>
    </row>
    <row r="202" s="3" customFormat="1" ht="57" spans="1:270">
      <c r="A202" s="36" t="s">
        <v>177</v>
      </c>
      <c r="B202" s="36" t="s">
        <v>983</v>
      </c>
      <c r="C202" s="23" t="s">
        <v>984</v>
      </c>
      <c r="D202" s="23" t="s">
        <v>317</v>
      </c>
      <c r="E202" s="23"/>
      <c r="F202" s="23" t="s">
        <v>132</v>
      </c>
      <c r="G202" s="23" t="s">
        <v>319</v>
      </c>
      <c r="H202" s="23" t="s">
        <v>985</v>
      </c>
      <c r="I202" s="23">
        <v>18909156189</v>
      </c>
      <c r="J202" s="23">
        <v>67.76</v>
      </c>
      <c r="K202" s="23"/>
      <c r="L202" s="23"/>
      <c r="M202" s="23"/>
      <c r="N202" s="23"/>
      <c r="O202" s="23"/>
      <c r="P202" s="23">
        <v>67.76</v>
      </c>
      <c r="Q202" s="23"/>
      <c r="R202" s="23"/>
      <c r="S202" s="23"/>
      <c r="T202" s="23"/>
      <c r="U202" s="23"/>
      <c r="V202" s="23"/>
      <c r="W202" s="23"/>
      <c r="X202" s="23" t="s">
        <v>122</v>
      </c>
      <c r="Y202" s="23" t="s">
        <v>104</v>
      </c>
      <c r="Z202" s="23" t="s">
        <v>123</v>
      </c>
      <c r="AA202" s="23" t="s">
        <v>123</v>
      </c>
      <c r="AB202" s="23" t="s">
        <v>123</v>
      </c>
      <c r="AC202" s="23" t="s">
        <v>123</v>
      </c>
      <c r="AD202" s="23">
        <v>121</v>
      </c>
      <c r="AE202" s="23">
        <v>121</v>
      </c>
      <c r="AF202" s="23">
        <v>121</v>
      </c>
      <c r="AG202" s="23" t="s">
        <v>986</v>
      </c>
      <c r="AH202" s="23" t="s">
        <v>957</v>
      </c>
      <c r="AI202" s="32"/>
      <c r="AJ202" s="9"/>
      <c r="AK202" s="9"/>
      <c r="AL202" s="9"/>
      <c r="AM202" s="9"/>
      <c r="AN202" s="9"/>
      <c r="AO202" s="9"/>
      <c r="AP202" s="9"/>
      <c r="AQ202" s="9"/>
      <c r="AR202" s="9"/>
      <c r="AS202" s="9"/>
      <c r="AT202" s="9"/>
      <c r="AU202" s="9"/>
      <c r="AV202" s="9"/>
      <c r="AW202" s="9"/>
      <c r="AX202" s="9"/>
      <c r="AY202" s="9"/>
      <c r="AZ202" s="9"/>
      <c r="BA202" s="9"/>
      <c r="BB202" s="9"/>
      <c r="BC202" s="9"/>
      <c r="BD202" s="9"/>
      <c r="BE202" s="9"/>
      <c r="BF202" s="9"/>
      <c r="BG202" s="9"/>
      <c r="BH202" s="9"/>
      <c r="BI202" s="9"/>
      <c r="BJ202" s="9"/>
      <c r="BK202" s="9"/>
      <c r="BL202" s="9"/>
      <c r="BM202" s="9"/>
      <c r="BN202" s="9"/>
      <c r="BO202" s="9"/>
      <c r="BP202" s="9"/>
      <c r="BQ202" s="9"/>
      <c r="BR202" s="9"/>
      <c r="BS202" s="9"/>
      <c r="BT202" s="9"/>
      <c r="BU202" s="9"/>
      <c r="BV202" s="9"/>
      <c r="BW202" s="9"/>
      <c r="BX202" s="9"/>
      <c r="BY202" s="9"/>
      <c r="BZ202" s="9"/>
      <c r="CA202" s="9"/>
      <c r="CB202" s="9"/>
      <c r="CC202" s="9"/>
      <c r="CD202" s="9"/>
      <c r="CE202" s="9"/>
      <c r="CF202" s="9"/>
      <c r="CG202" s="9"/>
      <c r="CH202" s="9"/>
      <c r="CI202" s="9"/>
      <c r="CJ202" s="9"/>
      <c r="CK202" s="9"/>
      <c r="CL202" s="9"/>
      <c r="CM202" s="9"/>
      <c r="CN202" s="9"/>
      <c r="CO202" s="9"/>
      <c r="CP202" s="9"/>
      <c r="CQ202" s="9"/>
      <c r="CR202" s="9"/>
      <c r="CS202" s="9"/>
      <c r="CT202" s="9"/>
      <c r="CU202" s="9"/>
      <c r="CV202" s="9"/>
      <c r="CW202" s="9"/>
      <c r="CX202" s="9"/>
      <c r="CY202" s="9"/>
      <c r="CZ202" s="9"/>
      <c r="DA202" s="9"/>
      <c r="DB202" s="9"/>
      <c r="DC202" s="9"/>
      <c r="DD202" s="9"/>
      <c r="DE202" s="9"/>
      <c r="DF202" s="9"/>
      <c r="DG202" s="9"/>
      <c r="DH202" s="9"/>
      <c r="DI202" s="9"/>
      <c r="DJ202" s="9"/>
      <c r="DK202" s="9"/>
      <c r="DL202" s="9"/>
      <c r="DM202" s="9"/>
      <c r="DN202" s="9"/>
      <c r="DO202" s="9"/>
      <c r="DP202" s="9"/>
      <c r="DQ202" s="9"/>
      <c r="DR202" s="9"/>
      <c r="DS202" s="9"/>
      <c r="DT202" s="9"/>
      <c r="DU202" s="9"/>
      <c r="DV202" s="9"/>
      <c r="DW202" s="9"/>
      <c r="DX202" s="9"/>
      <c r="DY202" s="9"/>
      <c r="DZ202" s="9"/>
      <c r="EA202" s="9"/>
      <c r="EB202" s="9"/>
      <c r="EC202" s="9"/>
      <c r="ED202" s="9"/>
      <c r="EE202" s="9"/>
      <c r="EF202" s="9"/>
      <c r="EG202" s="9"/>
      <c r="EH202" s="9"/>
      <c r="EI202" s="9"/>
      <c r="EJ202" s="9"/>
      <c r="EK202" s="9"/>
      <c r="EL202" s="9"/>
      <c r="EM202" s="9"/>
      <c r="EN202" s="9"/>
      <c r="EO202" s="9"/>
      <c r="EP202" s="9"/>
      <c r="EQ202" s="9"/>
      <c r="ER202" s="9"/>
      <c r="ES202" s="9"/>
      <c r="ET202" s="9"/>
      <c r="EU202" s="9"/>
      <c r="EV202" s="9"/>
      <c r="EW202" s="9"/>
      <c r="EX202" s="9"/>
      <c r="EY202" s="9"/>
      <c r="EZ202" s="9"/>
      <c r="FA202" s="9"/>
      <c r="FB202" s="9"/>
      <c r="FC202" s="9"/>
      <c r="FD202" s="9"/>
      <c r="FE202" s="9"/>
      <c r="FF202" s="9"/>
      <c r="FG202" s="9"/>
      <c r="FH202" s="9"/>
      <c r="FI202" s="9"/>
      <c r="FJ202" s="9"/>
      <c r="FK202" s="9"/>
      <c r="FL202" s="9"/>
      <c r="FM202" s="9"/>
      <c r="FN202" s="9"/>
      <c r="FO202" s="9"/>
      <c r="FP202" s="9"/>
      <c r="FQ202" s="9"/>
      <c r="FR202" s="9"/>
      <c r="FS202" s="9"/>
      <c r="FT202" s="9"/>
      <c r="FU202" s="9"/>
      <c r="FV202" s="9"/>
      <c r="FW202" s="9"/>
      <c r="FX202" s="9"/>
      <c r="FY202" s="9"/>
      <c r="FZ202" s="9"/>
      <c r="GA202" s="9"/>
      <c r="GB202" s="9"/>
      <c r="GC202" s="9"/>
      <c r="GD202" s="9"/>
      <c r="GE202" s="9"/>
      <c r="GF202" s="9"/>
      <c r="GG202" s="9"/>
      <c r="GH202" s="9"/>
      <c r="GI202" s="9"/>
      <c r="GJ202" s="9"/>
      <c r="GK202" s="9"/>
      <c r="GL202" s="9"/>
      <c r="GM202" s="9"/>
      <c r="GN202" s="9"/>
      <c r="GO202" s="9"/>
      <c r="GP202" s="9"/>
      <c r="GQ202" s="9"/>
      <c r="GR202" s="9"/>
      <c r="GS202" s="9"/>
      <c r="GT202" s="9"/>
      <c r="GU202" s="9"/>
      <c r="GV202" s="9"/>
      <c r="GW202" s="9"/>
      <c r="GX202" s="9"/>
      <c r="GY202" s="9"/>
      <c r="GZ202" s="9"/>
      <c r="HA202" s="9"/>
      <c r="HB202" s="9"/>
      <c r="HC202" s="9"/>
      <c r="HD202" s="9"/>
      <c r="HE202" s="9"/>
      <c r="HF202" s="9"/>
      <c r="HG202" s="9"/>
      <c r="HH202" s="9"/>
      <c r="HI202" s="9"/>
      <c r="HJ202" s="9"/>
      <c r="HK202" s="9"/>
      <c r="HL202" s="9"/>
      <c r="HM202" s="9"/>
      <c r="HN202" s="9"/>
      <c r="HO202" s="9"/>
      <c r="HP202" s="9"/>
      <c r="HQ202" s="9"/>
      <c r="HR202" s="9"/>
      <c r="HS202" s="9"/>
      <c r="HT202" s="9"/>
      <c r="HU202" s="9"/>
      <c r="HV202" s="9"/>
      <c r="HW202" s="9"/>
      <c r="HX202" s="9"/>
      <c r="HY202" s="9"/>
      <c r="HZ202" s="9"/>
      <c r="IA202" s="9"/>
      <c r="IB202" s="9"/>
      <c r="IC202" s="9"/>
      <c r="ID202" s="9"/>
      <c r="IE202" s="9"/>
      <c r="IF202" s="9"/>
      <c r="IG202" s="9"/>
      <c r="IH202" s="9"/>
      <c r="II202" s="9"/>
      <c r="IJ202" s="9"/>
      <c r="IK202" s="9"/>
      <c r="IL202" s="9"/>
      <c r="IM202" s="9"/>
      <c r="IN202" s="9"/>
      <c r="IO202" s="9"/>
      <c r="IP202" s="9"/>
      <c r="IQ202" s="9"/>
      <c r="IR202" s="9"/>
      <c r="IS202" s="9"/>
      <c r="IT202" s="9"/>
      <c r="IU202" s="9"/>
      <c r="IV202" s="9"/>
      <c r="IW202" s="9"/>
      <c r="IX202" s="9"/>
      <c r="IY202" s="9"/>
      <c r="IZ202" s="9"/>
      <c r="JA202" s="9"/>
      <c r="JB202" s="9"/>
      <c r="JC202" s="9"/>
      <c r="JD202" s="9"/>
      <c r="JE202" s="9"/>
      <c r="JF202" s="9"/>
      <c r="JG202" s="9"/>
      <c r="JH202" s="9"/>
      <c r="JI202" s="9"/>
      <c r="JJ202" s="9"/>
    </row>
    <row r="203" s="3" customFormat="1" ht="57" spans="1:270">
      <c r="A203" s="36" t="s">
        <v>182</v>
      </c>
      <c r="B203" s="36" t="s">
        <v>987</v>
      </c>
      <c r="C203" s="23" t="s">
        <v>988</v>
      </c>
      <c r="D203" s="23" t="s">
        <v>172</v>
      </c>
      <c r="E203" s="23"/>
      <c r="F203" s="23" t="s">
        <v>132</v>
      </c>
      <c r="G203" s="23" t="s">
        <v>989</v>
      </c>
      <c r="H203" s="23" t="s">
        <v>990</v>
      </c>
      <c r="I203" s="23">
        <v>13309151288</v>
      </c>
      <c r="J203" s="23">
        <v>45.92</v>
      </c>
      <c r="K203" s="23"/>
      <c r="L203" s="23"/>
      <c r="M203" s="23"/>
      <c r="N203" s="23"/>
      <c r="O203" s="23"/>
      <c r="P203" s="23">
        <v>45.92</v>
      </c>
      <c r="Q203" s="23"/>
      <c r="R203" s="23"/>
      <c r="S203" s="23"/>
      <c r="T203" s="23"/>
      <c r="U203" s="23"/>
      <c r="V203" s="23"/>
      <c r="W203" s="23"/>
      <c r="X203" s="23" t="s">
        <v>122</v>
      </c>
      <c r="Y203" s="23" t="s">
        <v>104</v>
      </c>
      <c r="Z203" s="23" t="s">
        <v>123</v>
      </c>
      <c r="AA203" s="23" t="s">
        <v>123</v>
      </c>
      <c r="AB203" s="23" t="s">
        <v>123</v>
      </c>
      <c r="AC203" s="23" t="s">
        <v>123</v>
      </c>
      <c r="AD203" s="23">
        <v>82</v>
      </c>
      <c r="AE203" s="23">
        <v>82</v>
      </c>
      <c r="AF203" s="23">
        <v>82</v>
      </c>
      <c r="AG203" s="23" t="s">
        <v>991</v>
      </c>
      <c r="AH203" s="23" t="s">
        <v>957</v>
      </c>
      <c r="AI203" s="32"/>
      <c r="AJ203" s="9"/>
      <c r="AK203" s="9"/>
      <c r="AL203" s="9"/>
      <c r="AM203" s="9"/>
      <c r="AN203" s="9"/>
      <c r="AO203" s="9"/>
      <c r="AP203" s="9"/>
      <c r="AQ203" s="9"/>
      <c r="AR203" s="9"/>
      <c r="AS203" s="9"/>
      <c r="AT203" s="9"/>
      <c r="AU203" s="9"/>
      <c r="AV203" s="9"/>
      <c r="AW203" s="9"/>
      <c r="AX203" s="9"/>
      <c r="AY203" s="9"/>
      <c r="AZ203" s="9"/>
      <c r="BA203" s="9"/>
      <c r="BB203" s="9"/>
      <c r="BC203" s="9"/>
      <c r="BD203" s="9"/>
      <c r="BE203" s="9"/>
      <c r="BF203" s="9"/>
      <c r="BG203" s="9"/>
      <c r="BH203" s="9"/>
      <c r="BI203" s="9"/>
      <c r="BJ203" s="9"/>
      <c r="BK203" s="9"/>
      <c r="BL203" s="9"/>
      <c r="BM203" s="9"/>
      <c r="BN203" s="9"/>
      <c r="BO203" s="9"/>
      <c r="BP203" s="9"/>
      <c r="BQ203" s="9"/>
      <c r="BR203" s="9"/>
      <c r="BS203" s="9"/>
      <c r="BT203" s="9"/>
      <c r="BU203" s="9"/>
      <c r="BV203" s="9"/>
      <c r="BW203" s="9"/>
      <c r="BX203" s="9"/>
      <c r="BY203" s="9"/>
      <c r="BZ203" s="9"/>
      <c r="CA203" s="9"/>
      <c r="CB203" s="9"/>
      <c r="CC203" s="9"/>
      <c r="CD203" s="9"/>
      <c r="CE203" s="9"/>
      <c r="CF203" s="9"/>
      <c r="CG203" s="9"/>
      <c r="CH203" s="9"/>
      <c r="CI203" s="9"/>
      <c r="CJ203" s="9"/>
      <c r="CK203" s="9"/>
      <c r="CL203" s="9"/>
      <c r="CM203" s="9"/>
      <c r="CN203" s="9"/>
      <c r="CO203" s="9"/>
      <c r="CP203" s="9"/>
      <c r="CQ203" s="9"/>
      <c r="CR203" s="9"/>
      <c r="CS203" s="9"/>
      <c r="CT203" s="9"/>
      <c r="CU203" s="9"/>
      <c r="CV203" s="9"/>
      <c r="CW203" s="9"/>
      <c r="CX203" s="9"/>
      <c r="CY203" s="9"/>
      <c r="CZ203" s="9"/>
      <c r="DA203" s="9"/>
      <c r="DB203" s="9"/>
      <c r="DC203" s="9"/>
      <c r="DD203" s="9"/>
      <c r="DE203" s="9"/>
      <c r="DF203" s="9"/>
      <c r="DG203" s="9"/>
      <c r="DH203" s="9"/>
      <c r="DI203" s="9"/>
      <c r="DJ203" s="9"/>
      <c r="DK203" s="9"/>
      <c r="DL203" s="9"/>
      <c r="DM203" s="9"/>
      <c r="DN203" s="9"/>
      <c r="DO203" s="9"/>
      <c r="DP203" s="9"/>
      <c r="DQ203" s="9"/>
      <c r="DR203" s="9"/>
      <c r="DS203" s="9"/>
      <c r="DT203" s="9"/>
      <c r="DU203" s="9"/>
      <c r="DV203" s="9"/>
      <c r="DW203" s="9"/>
      <c r="DX203" s="9"/>
      <c r="DY203" s="9"/>
      <c r="DZ203" s="9"/>
      <c r="EA203" s="9"/>
      <c r="EB203" s="9"/>
      <c r="EC203" s="9"/>
      <c r="ED203" s="9"/>
      <c r="EE203" s="9"/>
      <c r="EF203" s="9"/>
      <c r="EG203" s="9"/>
      <c r="EH203" s="9"/>
      <c r="EI203" s="9"/>
      <c r="EJ203" s="9"/>
      <c r="EK203" s="9"/>
      <c r="EL203" s="9"/>
      <c r="EM203" s="9"/>
      <c r="EN203" s="9"/>
      <c r="EO203" s="9"/>
      <c r="EP203" s="9"/>
      <c r="EQ203" s="9"/>
      <c r="ER203" s="9"/>
      <c r="ES203" s="9"/>
      <c r="ET203" s="9"/>
      <c r="EU203" s="9"/>
      <c r="EV203" s="9"/>
      <c r="EW203" s="9"/>
      <c r="EX203" s="9"/>
      <c r="EY203" s="9"/>
      <c r="EZ203" s="9"/>
      <c r="FA203" s="9"/>
      <c r="FB203" s="9"/>
      <c r="FC203" s="9"/>
      <c r="FD203" s="9"/>
      <c r="FE203" s="9"/>
      <c r="FF203" s="9"/>
      <c r="FG203" s="9"/>
      <c r="FH203" s="9"/>
      <c r="FI203" s="9"/>
      <c r="FJ203" s="9"/>
      <c r="FK203" s="9"/>
      <c r="FL203" s="9"/>
      <c r="FM203" s="9"/>
      <c r="FN203" s="9"/>
      <c r="FO203" s="9"/>
      <c r="FP203" s="9"/>
      <c r="FQ203" s="9"/>
      <c r="FR203" s="9"/>
      <c r="FS203" s="9"/>
      <c r="FT203" s="9"/>
      <c r="FU203" s="9"/>
      <c r="FV203" s="9"/>
      <c r="FW203" s="9"/>
      <c r="FX203" s="9"/>
      <c r="FY203" s="9"/>
      <c r="FZ203" s="9"/>
      <c r="GA203" s="9"/>
      <c r="GB203" s="9"/>
      <c r="GC203" s="9"/>
      <c r="GD203" s="9"/>
      <c r="GE203" s="9"/>
      <c r="GF203" s="9"/>
      <c r="GG203" s="9"/>
      <c r="GH203" s="9"/>
      <c r="GI203" s="9"/>
      <c r="GJ203" s="9"/>
      <c r="GK203" s="9"/>
      <c r="GL203" s="9"/>
      <c r="GM203" s="9"/>
      <c r="GN203" s="9"/>
      <c r="GO203" s="9"/>
      <c r="GP203" s="9"/>
      <c r="GQ203" s="9"/>
      <c r="GR203" s="9"/>
      <c r="GS203" s="9"/>
      <c r="GT203" s="9"/>
      <c r="GU203" s="9"/>
      <c r="GV203" s="9"/>
      <c r="GW203" s="9"/>
      <c r="GX203" s="9"/>
      <c r="GY203" s="9"/>
      <c r="GZ203" s="9"/>
      <c r="HA203" s="9"/>
      <c r="HB203" s="9"/>
      <c r="HC203" s="9"/>
      <c r="HD203" s="9"/>
      <c r="HE203" s="9"/>
      <c r="HF203" s="9"/>
      <c r="HG203" s="9"/>
      <c r="HH203" s="9"/>
      <c r="HI203" s="9"/>
      <c r="HJ203" s="9"/>
      <c r="HK203" s="9"/>
      <c r="HL203" s="9"/>
      <c r="HM203" s="9"/>
      <c r="HN203" s="9"/>
      <c r="HO203" s="9"/>
      <c r="HP203" s="9"/>
      <c r="HQ203" s="9"/>
      <c r="HR203" s="9"/>
      <c r="HS203" s="9"/>
      <c r="HT203" s="9"/>
      <c r="HU203" s="9"/>
      <c r="HV203" s="9"/>
      <c r="HW203" s="9"/>
      <c r="HX203" s="9"/>
      <c r="HY203" s="9"/>
      <c r="HZ203" s="9"/>
      <c r="IA203" s="9"/>
      <c r="IB203" s="9"/>
      <c r="IC203" s="9"/>
      <c r="ID203" s="9"/>
      <c r="IE203" s="9"/>
      <c r="IF203" s="9"/>
      <c r="IG203" s="9"/>
      <c r="IH203" s="9"/>
      <c r="II203" s="9"/>
      <c r="IJ203" s="9"/>
      <c r="IK203" s="9"/>
      <c r="IL203" s="9"/>
      <c r="IM203" s="9"/>
      <c r="IN203" s="9"/>
      <c r="IO203" s="9"/>
      <c r="IP203" s="9"/>
      <c r="IQ203" s="9"/>
      <c r="IR203" s="9"/>
      <c r="IS203" s="9"/>
      <c r="IT203" s="9"/>
      <c r="IU203" s="9"/>
      <c r="IV203" s="9"/>
      <c r="IW203" s="9"/>
      <c r="IX203" s="9"/>
      <c r="IY203" s="9"/>
      <c r="IZ203" s="9"/>
      <c r="JA203" s="9"/>
      <c r="JB203" s="9"/>
      <c r="JC203" s="9"/>
      <c r="JD203" s="9"/>
      <c r="JE203" s="9"/>
      <c r="JF203" s="9"/>
      <c r="JG203" s="9"/>
      <c r="JH203" s="9"/>
      <c r="JI203" s="9"/>
      <c r="JJ203" s="9"/>
    </row>
    <row r="204" s="3" customFormat="1" ht="57" spans="1:270">
      <c r="A204" s="36" t="s">
        <v>188</v>
      </c>
      <c r="B204" s="36" t="s">
        <v>992</v>
      </c>
      <c r="C204" s="23" t="s">
        <v>993</v>
      </c>
      <c r="D204" s="23" t="s">
        <v>226</v>
      </c>
      <c r="E204" s="23"/>
      <c r="F204" s="23" t="s">
        <v>132</v>
      </c>
      <c r="G204" s="23" t="s">
        <v>994</v>
      </c>
      <c r="H204" s="23" t="s">
        <v>228</v>
      </c>
      <c r="I204" s="23">
        <v>13891513356</v>
      </c>
      <c r="J204" s="23">
        <v>79.52</v>
      </c>
      <c r="K204" s="23"/>
      <c r="L204" s="23"/>
      <c r="M204" s="23"/>
      <c r="N204" s="23"/>
      <c r="O204" s="23"/>
      <c r="P204" s="23">
        <v>79.52</v>
      </c>
      <c r="Q204" s="23"/>
      <c r="R204" s="23"/>
      <c r="S204" s="23"/>
      <c r="T204" s="23"/>
      <c r="U204" s="23"/>
      <c r="V204" s="23"/>
      <c r="W204" s="23"/>
      <c r="X204" s="23" t="s">
        <v>122</v>
      </c>
      <c r="Y204" s="23" t="s">
        <v>104</v>
      </c>
      <c r="Z204" s="23" t="s">
        <v>123</v>
      </c>
      <c r="AA204" s="23" t="s">
        <v>123</v>
      </c>
      <c r="AB204" s="23" t="s">
        <v>123</v>
      </c>
      <c r="AC204" s="23" t="s">
        <v>123</v>
      </c>
      <c r="AD204" s="23">
        <v>142</v>
      </c>
      <c r="AE204" s="23">
        <v>142</v>
      </c>
      <c r="AF204" s="23">
        <v>142</v>
      </c>
      <c r="AG204" s="23" t="s">
        <v>995</v>
      </c>
      <c r="AH204" s="23" t="s">
        <v>957</v>
      </c>
      <c r="AI204" s="32"/>
      <c r="AJ204" s="9"/>
      <c r="AK204" s="9"/>
      <c r="AL204" s="9"/>
      <c r="AM204" s="9"/>
      <c r="AN204" s="9"/>
      <c r="AO204" s="9"/>
      <c r="AP204" s="9"/>
      <c r="AQ204" s="9"/>
      <c r="AR204" s="9"/>
      <c r="AS204" s="9"/>
      <c r="AT204" s="9"/>
      <c r="AU204" s="9"/>
      <c r="AV204" s="9"/>
      <c r="AW204" s="9"/>
      <c r="AX204" s="9"/>
      <c r="AY204" s="9"/>
      <c r="AZ204" s="9"/>
      <c r="BA204" s="9"/>
      <c r="BB204" s="9"/>
      <c r="BC204" s="9"/>
      <c r="BD204" s="9"/>
      <c r="BE204" s="9"/>
      <c r="BF204" s="9"/>
      <c r="BG204" s="9"/>
      <c r="BH204" s="9"/>
      <c r="BI204" s="9"/>
      <c r="BJ204" s="9"/>
      <c r="BK204" s="9"/>
      <c r="BL204" s="9"/>
      <c r="BM204" s="9"/>
      <c r="BN204" s="9"/>
      <c r="BO204" s="9"/>
      <c r="BP204" s="9"/>
      <c r="BQ204" s="9"/>
      <c r="BR204" s="9"/>
      <c r="BS204" s="9"/>
      <c r="BT204" s="9"/>
      <c r="BU204" s="9"/>
      <c r="BV204" s="9"/>
      <c r="BW204" s="9"/>
      <c r="BX204" s="9"/>
      <c r="BY204" s="9"/>
      <c r="BZ204" s="9"/>
      <c r="CA204" s="9"/>
      <c r="CB204" s="9"/>
      <c r="CC204" s="9"/>
      <c r="CD204" s="9"/>
      <c r="CE204" s="9"/>
      <c r="CF204" s="9"/>
      <c r="CG204" s="9"/>
      <c r="CH204" s="9"/>
      <c r="CI204" s="9"/>
      <c r="CJ204" s="9"/>
      <c r="CK204" s="9"/>
      <c r="CL204" s="9"/>
      <c r="CM204" s="9"/>
      <c r="CN204" s="9"/>
      <c r="CO204" s="9"/>
      <c r="CP204" s="9"/>
      <c r="CQ204" s="9"/>
      <c r="CR204" s="9"/>
      <c r="CS204" s="9"/>
      <c r="CT204" s="9"/>
      <c r="CU204" s="9"/>
      <c r="CV204" s="9"/>
      <c r="CW204" s="9"/>
      <c r="CX204" s="9"/>
      <c r="CY204" s="9"/>
      <c r="CZ204" s="9"/>
      <c r="DA204" s="9"/>
      <c r="DB204" s="9"/>
      <c r="DC204" s="9"/>
      <c r="DD204" s="9"/>
      <c r="DE204" s="9"/>
      <c r="DF204" s="9"/>
      <c r="DG204" s="9"/>
      <c r="DH204" s="9"/>
      <c r="DI204" s="9"/>
      <c r="DJ204" s="9"/>
      <c r="DK204" s="9"/>
      <c r="DL204" s="9"/>
      <c r="DM204" s="9"/>
      <c r="DN204" s="9"/>
      <c r="DO204" s="9"/>
      <c r="DP204" s="9"/>
      <c r="DQ204" s="9"/>
      <c r="DR204" s="9"/>
      <c r="DS204" s="9"/>
      <c r="DT204" s="9"/>
      <c r="DU204" s="9"/>
      <c r="DV204" s="9"/>
      <c r="DW204" s="9"/>
      <c r="DX204" s="9"/>
      <c r="DY204" s="9"/>
      <c r="DZ204" s="9"/>
      <c r="EA204" s="9"/>
      <c r="EB204" s="9"/>
      <c r="EC204" s="9"/>
      <c r="ED204" s="9"/>
      <c r="EE204" s="9"/>
      <c r="EF204" s="9"/>
      <c r="EG204" s="9"/>
      <c r="EH204" s="9"/>
      <c r="EI204" s="9"/>
      <c r="EJ204" s="9"/>
      <c r="EK204" s="9"/>
      <c r="EL204" s="9"/>
      <c r="EM204" s="9"/>
      <c r="EN204" s="9"/>
      <c r="EO204" s="9"/>
      <c r="EP204" s="9"/>
      <c r="EQ204" s="9"/>
      <c r="ER204" s="9"/>
      <c r="ES204" s="9"/>
      <c r="ET204" s="9"/>
      <c r="EU204" s="9"/>
      <c r="EV204" s="9"/>
      <c r="EW204" s="9"/>
      <c r="EX204" s="9"/>
      <c r="EY204" s="9"/>
      <c r="EZ204" s="9"/>
      <c r="FA204" s="9"/>
      <c r="FB204" s="9"/>
      <c r="FC204" s="9"/>
      <c r="FD204" s="9"/>
      <c r="FE204" s="9"/>
      <c r="FF204" s="9"/>
      <c r="FG204" s="9"/>
      <c r="FH204" s="9"/>
      <c r="FI204" s="9"/>
      <c r="FJ204" s="9"/>
      <c r="FK204" s="9"/>
      <c r="FL204" s="9"/>
      <c r="FM204" s="9"/>
      <c r="FN204" s="9"/>
      <c r="FO204" s="9"/>
      <c r="FP204" s="9"/>
      <c r="FQ204" s="9"/>
      <c r="FR204" s="9"/>
      <c r="FS204" s="9"/>
      <c r="FT204" s="9"/>
      <c r="FU204" s="9"/>
      <c r="FV204" s="9"/>
      <c r="FW204" s="9"/>
      <c r="FX204" s="9"/>
      <c r="FY204" s="9"/>
      <c r="FZ204" s="9"/>
      <c r="GA204" s="9"/>
      <c r="GB204" s="9"/>
      <c r="GC204" s="9"/>
      <c r="GD204" s="9"/>
      <c r="GE204" s="9"/>
      <c r="GF204" s="9"/>
      <c r="GG204" s="9"/>
      <c r="GH204" s="9"/>
      <c r="GI204" s="9"/>
      <c r="GJ204" s="9"/>
      <c r="GK204" s="9"/>
      <c r="GL204" s="9"/>
      <c r="GM204" s="9"/>
      <c r="GN204" s="9"/>
      <c r="GO204" s="9"/>
      <c r="GP204" s="9"/>
      <c r="GQ204" s="9"/>
      <c r="GR204" s="9"/>
      <c r="GS204" s="9"/>
      <c r="GT204" s="9"/>
      <c r="GU204" s="9"/>
      <c r="GV204" s="9"/>
      <c r="GW204" s="9"/>
      <c r="GX204" s="9"/>
      <c r="GY204" s="9"/>
      <c r="GZ204" s="9"/>
      <c r="HA204" s="9"/>
      <c r="HB204" s="9"/>
      <c r="HC204" s="9"/>
      <c r="HD204" s="9"/>
      <c r="HE204" s="9"/>
      <c r="HF204" s="9"/>
      <c r="HG204" s="9"/>
      <c r="HH204" s="9"/>
      <c r="HI204" s="9"/>
      <c r="HJ204" s="9"/>
      <c r="HK204" s="9"/>
      <c r="HL204" s="9"/>
      <c r="HM204" s="9"/>
      <c r="HN204" s="9"/>
      <c r="HO204" s="9"/>
      <c r="HP204" s="9"/>
      <c r="HQ204" s="9"/>
      <c r="HR204" s="9"/>
      <c r="HS204" s="9"/>
      <c r="HT204" s="9"/>
      <c r="HU204" s="9"/>
      <c r="HV204" s="9"/>
      <c r="HW204" s="9"/>
      <c r="HX204" s="9"/>
      <c r="HY204" s="9"/>
      <c r="HZ204" s="9"/>
      <c r="IA204" s="9"/>
      <c r="IB204" s="9"/>
      <c r="IC204" s="9"/>
      <c r="ID204" s="9"/>
      <c r="IE204" s="9"/>
      <c r="IF204" s="9"/>
      <c r="IG204" s="9"/>
      <c r="IH204" s="9"/>
      <c r="II204" s="9"/>
      <c r="IJ204" s="9"/>
      <c r="IK204" s="9"/>
      <c r="IL204" s="9"/>
      <c r="IM204" s="9"/>
      <c r="IN204" s="9"/>
      <c r="IO204" s="9"/>
      <c r="IP204" s="9"/>
      <c r="IQ204" s="9"/>
      <c r="IR204" s="9"/>
      <c r="IS204" s="9"/>
      <c r="IT204" s="9"/>
      <c r="IU204" s="9"/>
      <c r="IV204" s="9"/>
      <c r="IW204" s="9"/>
      <c r="IX204" s="9"/>
      <c r="IY204" s="9"/>
      <c r="IZ204" s="9"/>
      <c r="JA204" s="9"/>
      <c r="JB204" s="9"/>
      <c r="JC204" s="9"/>
      <c r="JD204" s="9"/>
      <c r="JE204" s="9"/>
      <c r="JF204" s="9"/>
      <c r="JG204" s="9"/>
      <c r="JH204" s="9"/>
      <c r="JI204" s="9"/>
      <c r="JJ204" s="9"/>
    </row>
    <row r="205" ht="35.1" customHeight="1" spans="1:35">
      <c r="A205" s="36" t="s">
        <v>996</v>
      </c>
      <c r="B205" s="36"/>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32"/>
    </row>
    <row r="206" ht="35.1" customHeight="1" spans="1:35">
      <c r="A206" s="36" t="s">
        <v>997</v>
      </c>
      <c r="B206" s="36"/>
      <c r="C206" s="23"/>
      <c r="D206" s="23"/>
      <c r="E206" s="23"/>
      <c r="F206" s="23"/>
      <c r="G206" s="23"/>
      <c r="H206" s="23"/>
      <c r="I206" s="23"/>
      <c r="J206" s="23">
        <f>J207</f>
        <v>324</v>
      </c>
      <c r="K206" s="23">
        <f t="shared" ref="K206:W206" si="9">K207</f>
        <v>0</v>
      </c>
      <c r="L206" s="23">
        <f t="shared" si="9"/>
        <v>0</v>
      </c>
      <c r="M206" s="23">
        <f t="shared" si="9"/>
        <v>0</v>
      </c>
      <c r="N206" s="23">
        <f t="shared" si="9"/>
        <v>0</v>
      </c>
      <c r="O206" s="23">
        <f t="shared" si="9"/>
        <v>0</v>
      </c>
      <c r="P206" s="23">
        <f t="shared" si="9"/>
        <v>324</v>
      </c>
      <c r="Q206" s="23">
        <f t="shared" si="9"/>
        <v>0</v>
      </c>
      <c r="R206" s="23">
        <f t="shared" si="9"/>
        <v>0</v>
      </c>
      <c r="S206" s="23">
        <f t="shared" si="9"/>
        <v>0</v>
      </c>
      <c r="T206" s="23">
        <f t="shared" si="9"/>
        <v>0</v>
      </c>
      <c r="U206" s="23">
        <f t="shared" si="9"/>
        <v>0</v>
      </c>
      <c r="V206" s="23">
        <f t="shared" si="9"/>
        <v>0</v>
      </c>
      <c r="W206" s="23">
        <f t="shared" si="9"/>
        <v>0</v>
      </c>
      <c r="X206" s="23"/>
      <c r="Y206" s="23"/>
      <c r="Z206" s="23"/>
      <c r="AA206" s="23"/>
      <c r="AB206" s="23"/>
      <c r="AC206" s="23"/>
      <c r="AD206" s="23"/>
      <c r="AE206" s="23"/>
      <c r="AF206" s="23"/>
      <c r="AG206" s="23"/>
      <c r="AH206" s="23"/>
      <c r="AI206" s="32"/>
    </row>
    <row r="207" ht="67" customHeight="1" spans="1:35">
      <c r="A207" s="36" t="s">
        <v>127</v>
      </c>
      <c r="B207" s="36" t="s">
        <v>998</v>
      </c>
      <c r="C207" s="23" t="s">
        <v>999</v>
      </c>
      <c r="D207" s="23" t="s">
        <v>687</v>
      </c>
      <c r="E207" s="23"/>
      <c r="F207" s="23" t="s">
        <v>132</v>
      </c>
      <c r="G207" s="23" t="s">
        <v>1000</v>
      </c>
      <c r="H207" s="23" t="s">
        <v>1001</v>
      </c>
      <c r="I207" s="23">
        <v>13909158533</v>
      </c>
      <c r="J207" s="23">
        <v>324</v>
      </c>
      <c r="K207" s="23"/>
      <c r="L207" s="23"/>
      <c r="M207" s="23"/>
      <c r="N207" s="23"/>
      <c r="O207" s="23"/>
      <c r="P207" s="23">
        <v>324</v>
      </c>
      <c r="Q207" s="23"/>
      <c r="R207" s="23"/>
      <c r="S207" s="23"/>
      <c r="T207" s="23"/>
      <c r="U207" s="23"/>
      <c r="V207" s="23"/>
      <c r="W207" s="23"/>
      <c r="X207" s="23" t="s">
        <v>122</v>
      </c>
      <c r="Y207" s="23" t="s">
        <v>104</v>
      </c>
      <c r="Z207" s="23" t="s">
        <v>123</v>
      </c>
      <c r="AA207" s="23" t="s">
        <v>123</v>
      </c>
      <c r="AB207" s="23" t="s">
        <v>123</v>
      </c>
      <c r="AC207" s="23" t="s">
        <v>123</v>
      </c>
      <c r="AD207" s="23">
        <v>450</v>
      </c>
      <c r="AE207" s="23">
        <v>450</v>
      </c>
      <c r="AF207" s="23">
        <v>450</v>
      </c>
      <c r="AG207" s="23" t="s">
        <v>1002</v>
      </c>
      <c r="AH207" s="23" t="s">
        <v>1003</v>
      </c>
      <c r="AI207" s="32"/>
    </row>
    <row r="208" ht="35.1" customHeight="1" spans="1:35">
      <c r="A208" s="36" t="s">
        <v>1004</v>
      </c>
      <c r="B208" s="36"/>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32"/>
    </row>
    <row r="209" s="3" customFormat="1" ht="35.1" customHeight="1" spans="1:35">
      <c r="A209" s="35" t="s">
        <v>1005</v>
      </c>
      <c r="B209" s="35"/>
      <c r="C209" s="21"/>
      <c r="D209" s="21"/>
      <c r="E209" s="21"/>
      <c r="F209" s="21"/>
      <c r="G209" s="21"/>
      <c r="H209" s="21"/>
      <c r="I209" s="21"/>
      <c r="J209" s="21">
        <f>SUM(J210:J222)</f>
        <v>2083.92</v>
      </c>
      <c r="K209" s="21">
        <f t="shared" ref="K209:W209" si="10">SUM(K210:K222)</f>
        <v>1411.92</v>
      </c>
      <c r="L209" s="21">
        <f t="shared" si="10"/>
        <v>0</v>
      </c>
      <c r="M209" s="21">
        <f t="shared" si="10"/>
        <v>0</v>
      </c>
      <c r="N209" s="21">
        <f t="shared" si="10"/>
        <v>0</v>
      </c>
      <c r="O209" s="21">
        <f t="shared" si="10"/>
        <v>1411.92</v>
      </c>
      <c r="P209" s="21">
        <f t="shared" si="10"/>
        <v>672</v>
      </c>
      <c r="Q209" s="21">
        <f t="shared" ref="Q209:W209" si="11">SUM(Q210:Q222)</f>
        <v>0</v>
      </c>
      <c r="R209" s="21">
        <f t="shared" si="11"/>
        <v>0</v>
      </c>
      <c r="S209" s="21">
        <f t="shared" si="11"/>
        <v>0</v>
      </c>
      <c r="T209" s="21">
        <f t="shared" si="11"/>
        <v>0</v>
      </c>
      <c r="U209" s="21">
        <f t="shared" si="11"/>
        <v>0</v>
      </c>
      <c r="V209" s="21">
        <f t="shared" si="11"/>
        <v>0</v>
      </c>
      <c r="W209" s="21">
        <f t="shared" si="11"/>
        <v>0</v>
      </c>
      <c r="X209" s="21"/>
      <c r="Y209" s="21"/>
      <c r="Z209" s="21"/>
      <c r="AA209" s="21"/>
      <c r="AB209" s="21"/>
      <c r="AC209" s="21"/>
      <c r="AD209" s="21"/>
      <c r="AE209" s="21"/>
      <c r="AF209" s="21"/>
      <c r="AG209" s="21"/>
      <c r="AH209" s="21"/>
      <c r="AI209" s="31"/>
    </row>
    <row r="210" ht="64" customHeight="1" spans="1:36">
      <c r="A210" s="36" t="s">
        <v>127</v>
      </c>
      <c r="B210" s="36" t="s">
        <v>1006</v>
      </c>
      <c r="C210" s="23" t="s">
        <v>1007</v>
      </c>
      <c r="D210" s="23" t="s">
        <v>130</v>
      </c>
      <c r="E210" s="23" t="s">
        <v>943</v>
      </c>
      <c r="F210" s="23" t="s">
        <v>132</v>
      </c>
      <c r="G210" s="23" t="s">
        <v>1008</v>
      </c>
      <c r="H210" s="23" t="s">
        <v>955</v>
      </c>
      <c r="I210" s="23">
        <v>18909152277</v>
      </c>
      <c r="J210" s="23">
        <v>97.2</v>
      </c>
      <c r="K210" s="23">
        <v>97.2</v>
      </c>
      <c r="L210" s="23"/>
      <c r="M210" s="23"/>
      <c r="N210" s="23"/>
      <c r="O210" s="32">
        <v>97.2</v>
      </c>
      <c r="P210" s="32"/>
      <c r="Q210" s="32"/>
      <c r="R210" s="32"/>
      <c r="S210" s="32"/>
      <c r="T210" s="32"/>
      <c r="U210" s="32"/>
      <c r="V210" s="32"/>
      <c r="W210" s="23"/>
      <c r="X210" s="23" t="s">
        <v>122</v>
      </c>
      <c r="Y210" s="23" t="s">
        <v>104</v>
      </c>
      <c r="Z210" s="23" t="s">
        <v>123</v>
      </c>
      <c r="AA210" s="23" t="s">
        <v>123</v>
      </c>
      <c r="AB210" s="23" t="s">
        <v>123</v>
      </c>
      <c r="AC210" s="23" t="s">
        <v>123</v>
      </c>
      <c r="AD210" s="23">
        <v>135</v>
      </c>
      <c r="AE210" s="23">
        <v>135</v>
      </c>
      <c r="AF210" s="23">
        <v>135</v>
      </c>
      <c r="AG210" s="23" t="s">
        <v>1009</v>
      </c>
      <c r="AH210" s="23" t="s">
        <v>1010</v>
      </c>
      <c r="AI210" s="32"/>
      <c r="AJ210" s="23"/>
    </row>
    <row r="211" ht="64" customHeight="1" spans="1:36">
      <c r="A211" s="36" t="s">
        <v>136</v>
      </c>
      <c r="B211" s="36" t="s">
        <v>1011</v>
      </c>
      <c r="C211" s="23" t="s">
        <v>1012</v>
      </c>
      <c r="D211" s="23" t="s">
        <v>759</v>
      </c>
      <c r="E211" s="23" t="s">
        <v>943</v>
      </c>
      <c r="F211" s="23" t="s">
        <v>132</v>
      </c>
      <c r="G211" s="23" t="s">
        <v>1013</v>
      </c>
      <c r="H211" s="23" t="s">
        <v>1014</v>
      </c>
      <c r="I211" s="23">
        <v>15609159988</v>
      </c>
      <c r="J211" s="23">
        <v>122.4</v>
      </c>
      <c r="K211" s="23">
        <v>122.4</v>
      </c>
      <c r="L211" s="23"/>
      <c r="M211" s="23"/>
      <c r="N211" s="23"/>
      <c r="O211" s="32">
        <v>122.4</v>
      </c>
      <c r="P211" s="32"/>
      <c r="Q211" s="32"/>
      <c r="R211" s="32"/>
      <c r="S211" s="32"/>
      <c r="T211" s="32"/>
      <c r="U211" s="32"/>
      <c r="V211" s="32"/>
      <c r="W211" s="23"/>
      <c r="X211" s="23" t="s">
        <v>122</v>
      </c>
      <c r="Y211" s="23" t="s">
        <v>104</v>
      </c>
      <c r="Z211" s="23" t="s">
        <v>123</v>
      </c>
      <c r="AA211" s="23" t="s">
        <v>123</v>
      </c>
      <c r="AB211" s="23" t="s">
        <v>123</v>
      </c>
      <c r="AC211" s="23" t="s">
        <v>123</v>
      </c>
      <c r="AD211" s="23">
        <v>170</v>
      </c>
      <c r="AE211" s="23">
        <v>170</v>
      </c>
      <c r="AF211" s="23">
        <v>170</v>
      </c>
      <c r="AG211" s="23" t="s">
        <v>1009</v>
      </c>
      <c r="AH211" s="23" t="s">
        <v>1015</v>
      </c>
      <c r="AI211" s="32"/>
      <c r="AJ211" s="23"/>
    </row>
    <row r="212" ht="64" customHeight="1" spans="1:36">
      <c r="A212" s="36" t="s">
        <v>144</v>
      </c>
      <c r="B212" s="36" t="s">
        <v>1016</v>
      </c>
      <c r="C212" s="23" t="s">
        <v>1017</v>
      </c>
      <c r="D212" s="23" t="s">
        <v>172</v>
      </c>
      <c r="E212" s="23" t="s">
        <v>943</v>
      </c>
      <c r="F212" s="23" t="s">
        <v>132</v>
      </c>
      <c r="G212" s="23" t="s">
        <v>1018</v>
      </c>
      <c r="H212" s="23" t="s">
        <v>990</v>
      </c>
      <c r="I212" s="23">
        <v>13309151288</v>
      </c>
      <c r="J212" s="23">
        <v>176.4</v>
      </c>
      <c r="K212" s="23">
        <v>176.4</v>
      </c>
      <c r="L212" s="23"/>
      <c r="M212" s="23"/>
      <c r="N212" s="23"/>
      <c r="O212" s="32">
        <v>176.4</v>
      </c>
      <c r="P212" s="32"/>
      <c r="Q212" s="32"/>
      <c r="R212" s="32"/>
      <c r="S212" s="32"/>
      <c r="T212" s="32"/>
      <c r="U212" s="32"/>
      <c r="V212" s="32"/>
      <c r="W212" s="23"/>
      <c r="X212" s="23" t="s">
        <v>122</v>
      </c>
      <c r="Y212" s="23" t="s">
        <v>104</v>
      </c>
      <c r="Z212" s="23" t="s">
        <v>123</v>
      </c>
      <c r="AA212" s="23" t="s">
        <v>123</v>
      </c>
      <c r="AB212" s="23" t="s">
        <v>123</v>
      </c>
      <c r="AC212" s="23" t="s">
        <v>123</v>
      </c>
      <c r="AD212" s="23">
        <v>245</v>
      </c>
      <c r="AE212" s="23">
        <v>245</v>
      </c>
      <c r="AF212" s="23">
        <v>245</v>
      </c>
      <c r="AG212" s="23" t="s">
        <v>1009</v>
      </c>
      <c r="AH212" s="23" t="s">
        <v>1019</v>
      </c>
      <c r="AI212" s="32"/>
      <c r="AJ212" s="23"/>
    </row>
    <row r="213" ht="64" customHeight="1" spans="1:36">
      <c r="A213" s="36" t="s">
        <v>150</v>
      </c>
      <c r="B213" s="36" t="s">
        <v>1020</v>
      </c>
      <c r="C213" s="23" t="s">
        <v>1021</v>
      </c>
      <c r="D213" s="23" t="s">
        <v>631</v>
      </c>
      <c r="E213" s="23" t="s">
        <v>943</v>
      </c>
      <c r="F213" s="23" t="s">
        <v>132</v>
      </c>
      <c r="G213" s="23" t="s">
        <v>1022</v>
      </c>
      <c r="H213" s="23" t="s">
        <v>634</v>
      </c>
      <c r="I213" s="23">
        <v>13909156125</v>
      </c>
      <c r="J213" s="23">
        <v>82.8</v>
      </c>
      <c r="K213" s="23">
        <v>82.8</v>
      </c>
      <c r="L213" s="23"/>
      <c r="M213" s="23"/>
      <c r="N213" s="23"/>
      <c r="O213" s="32">
        <v>82.8</v>
      </c>
      <c r="P213" s="32"/>
      <c r="Q213" s="32"/>
      <c r="R213" s="32"/>
      <c r="S213" s="32"/>
      <c r="T213" s="32"/>
      <c r="U213" s="32"/>
      <c r="V213" s="32"/>
      <c r="W213" s="23"/>
      <c r="X213" s="23" t="s">
        <v>122</v>
      </c>
      <c r="Y213" s="23" t="s">
        <v>104</v>
      </c>
      <c r="Z213" s="23" t="s">
        <v>123</v>
      </c>
      <c r="AA213" s="23" t="s">
        <v>123</v>
      </c>
      <c r="AB213" s="23" t="s">
        <v>123</v>
      </c>
      <c r="AC213" s="23" t="s">
        <v>123</v>
      </c>
      <c r="AD213" s="23">
        <v>115</v>
      </c>
      <c r="AE213" s="23">
        <v>115</v>
      </c>
      <c r="AF213" s="23">
        <v>115</v>
      </c>
      <c r="AG213" s="23" t="s">
        <v>1009</v>
      </c>
      <c r="AH213" s="23" t="s">
        <v>1023</v>
      </c>
      <c r="AI213" s="32"/>
      <c r="AJ213" s="23"/>
    </row>
    <row r="214" ht="64" customHeight="1" spans="1:36">
      <c r="A214" s="36" t="s">
        <v>156</v>
      </c>
      <c r="B214" s="36" t="s">
        <v>1024</v>
      </c>
      <c r="C214" s="23" t="s">
        <v>1025</v>
      </c>
      <c r="D214" s="23" t="s">
        <v>196</v>
      </c>
      <c r="E214" s="23" t="s">
        <v>943</v>
      </c>
      <c r="F214" s="23" t="s">
        <v>132</v>
      </c>
      <c r="G214" s="23" t="s">
        <v>1026</v>
      </c>
      <c r="H214" s="23" t="s">
        <v>981</v>
      </c>
      <c r="I214" s="23">
        <v>13891583316</v>
      </c>
      <c r="J214" s="23">
        <v>36</v>
      </c>
      <c r="K214" s="23">
        <v>36</v>
      </c>
      <c r="L214" s="23"/>
      <c r="M214" s="23"/>
      <c r="N214" s="23"/>
      <c r="O214" s="32">
        <v>36</v>
      </c>
      <c r="P214" s="32"/>
      <c r="Q214" s="32"/>
      <c r="R214" s="32"/>
      <c r="S214" s="32"/>
      <c r="T214" s="32"/>
      <c r="U214" s="32"/>
      <c r="V214" s="32"/>
      <c r="W214" s="23"/>
      <c r="X214" s="23" t="s">
        <v>122</v>
      </c>
      <c r="Y214" s="23" t="s">
        <v>104</v>
      </c>
      <c r="Z214" s="23" t="s">
        <v>123</v>
      </c>
      <c r="AA214" s="23" t="s">
        <v>123</v>
      </c>
      <c r="AB214" s="23" t="s">
        <v>123</v>
      </c>
      <c r="AC214" s="23" t="s">
        <v>123</v>
      </c>
      <c r="AD214" s="23">
        <v>50</v>
      </c>
      <c r="AE214" s="23">
        <v>50</v>
      </c>
      <c r="AF214" s="23">
        <v>50</v>
      </c>
      <c r="AG214" s="23" t="s">
        <v>1009</v>
      </c>
      <c r="AH214" s="23" t="s">
        <v>1027</v>
      </c>
      <c r="AI214" s="32"/>
      <c r="AJ214" s="23"/>
    </row>
    <row r="215" ht="64" customHeight="1" spans="1:36">
      <c r="A215" s="36" t="s">
        <v>163</v>
      </c>
      <c r="B215" s="36" t="s">
        <v>1028</v>
      </c>
      <c r="C215" s="23" t="s">
        <v>1029</v>
      </c>
      <c r="D215" s="23" t="s">
        <v>226</v>
      </c>
      <c r="E215" s="23" t="s">
        <v>943</v>
      </c>
      <c r="F215" s="23" t="s">
        <v>132</v>
      </c>
      <c r="G215" s="23" t="s">
        <v>1030</v>
      </c>
      <c r="H215" s="23" t="s">
        <v>228</v>
      </c>
      <c r="I215" s="23">
        <v>13891513356</v>
      </c>
      <c r="J215" s="23">
        <v>288</v>
      </c>
      <c r="K215" s="23">
        <v>288</v>
      </c>
      <c r="L215" s="23"/>
      <c r="M215" s="23"/>
      <c r="N215" s="23"/>
      <c r="O215" s="32">
        <v>288</v>
      </c>
      <c r="P215" s="32"/>
      <c r="Q215" s="32"/>
      <c r="R215" s="32"/>
      <c r="S215" s="32"/>
      <c r="T215" s="32"/>
      <c r="U215" s="32"/>
      <c r="V215" s="32"/>
      <c r="W215" s="23"/>
      <c r="X215" s="23" t="s">
        <v>122</v>
      </c>
      <c r="Y215" s="23" t="s">
        <v>104</v>
      </c>
      <c r="Z215" s="23" t="s">
        <v>123</v>
      </c>
      <c r="AA215" s="23" t="s">
        <v>123</v>
      </c>
      <c r="AB215" s="23" t="s">
        <v>123</v>
      </c>
      <c r="AC215" s="23" t="s">
        <v>123</v>
      </c>
      <c r="AD215" s="23">
        <v>400</v>
      </c>
      <c r="AE215" s="23">
        <v>400</v>
      </c>
      <c r="AF215" s="23">
        <v>400</v>
      </c>
      <c r="AG215" s="23" t="s">
        <v>1009</v>
      </c>
      <c r="AH215" s="23" t="s">
        <v>1031</v>
      </c>
      <c r="AI215" s="32"/>
      <c r="AJ215" s="23"/>
    </row>
    <row r="216" ht="64" customHeight="1" spans="1:36">
      <c r="A216" s="36" t="s">
        <v>169</v>
      </c>
      <c r="B216" s="36" t="s">
        <v>1032</v>
      </c>
      <c r="C216" s="23" t="s">
        <v>1033</v>
      </c>
      <c r="D216" s="23" t="s">
        <v>317</v>
      </c>
      <c r="E216" s="23" t="s">
        <v>943</v>
      </c>
      <c r="F216" s="23" t="s">
        <v>132</v>
      </c>
      <c r="G216" s="23" t="s">
        <v>1034</v>
      </c>
      <c r="H216" s="23" t="s">
        <v>1035</v>
      </c>
      <c r="I216" s="23">
        <v>18909156189</v>
      </c>
      <c r="J216" s="23">
        <v>198</v>
      </c>
      <c r="K216" s="23">
        <v>198</v>
      </c>
      <c r="L216" s="23"/>
      <c r="M216" s="23"/>
      <c r="N216" s="23"/>
      <c r="O216" s="32">
        <v>198</v>
      </c>
      <c r="P216" s="32"/>
      <c r="Q216" s="32"/>
      <c r="R216" s="32"/>
      <c r="S216" s="32"/>
      <c r="T216" s="32"/>
      <c r="U216" s="32"/>
      <c r="V216" s="32"/>
      <c r="W216" s="23"/>
      <c r="X216" s="23" t="s">
        <v>122</v>
      </c>
      <c r="Y216" s="23" t="s">
        <v>104</v>
      </c>
      <c r="Z216" s="23" t="s">
        <v>123</v>
      </c>
      <c r="AA216" s="23" t="s">
        <v>123</v>
      </c>
      <c r="AB216" s="23" t="s">
        <v>123</v>
      </c>
      <c r="AC216" s="23" t="s">
        <v>123</v>
      </c>
      <c r="AD216" s="23">
        <v>275</v>
      </c>
      <c r="AE216" s="23">
        <v>275</v>
      </c>
      <c r="AF216" s="23">
        <v>275</v>
      </c>
      <c r="AG216" s="23" t="s">
        <v>1009</v>
      </c>
      <c r="AH216" s="23" t="s">
        <v>1036</v>
      </c>
      <c r="AI216" s="32"/>
      <c r="AJ216" s="23"/>
    </row>
    <row r="217" ht="64" customHeight="1" spans="1:36">
      <c r="A217" s="36" t="s">
        <v>177</v>
      </c>
      <c r="B217" s="36" t="s">
        <v>1037</v>
      </c>
      <c r="C217" s="23" t="s">
        <v>1038</v>
      </c>
      <c r="D217" s="23" t="s">
        <v>537</v>
      </c>
      <c r="E217" s="23" t="s">
        <v>943</v>
      </c>
      <c r="F217" s="23" t="s">
        <v>132</v>
      </c>
      <c r="G217" s="23" t="s">
        <v>1039</v>
      </c>
      <c r="H217" s="23" t="s">
        <v>972</v>
      </c>
      <c r="I217" s="23">
        <v>13772986088</v>
      </c>
      <c r="J217" s="23">
        <v>120.96</v>
      </c>
      <c r="K217" s="23">
        <v>120.96</v>
      </c>
      <c r="L217" s="23"/>
      <c r="M217" s="23"/>
      <c r="N217" s="23"/>
      <c r="O217" s="32">
        <v>120.96</v>
      </c>
      <c r="P217" s="32"/>
      <c r="Q217" s="32"/>
      <c r="R217" s="32"/>
      <c r="S217" s="32"/>
      <c r="T217" s="32"/>
      <c r="U217" s="32"/>
      <c r="V217" s="32"/>
      <c r="W217" s="23"/>
      <c r="X217" s="23" t="s">
        <v>122</v>
      </c>
      <c r="Y217" s="23" t="s">
        <v>104</v>
      </c>
      <c r="Z217" s="23" t="s">
        <v>123</v>
      </c>
      <c r="AA217" s="23" t="s">
        <v>123</v>
      </c>
      <c r="AB217" s="23" t="s">
        <v>123</v>
      </c>
      <c r="AC217" s="23" t="s">
        <v>123</v>
      </c>
      <c r="AD217" s="23">
        <v>168</v>
      </c>
      <c r="AE217" s="23">
        <v>168</v>
      </c>
      <c r="AF217" s="23">
        <v>168</v>
      </c>
      <c r="AG217" s="23" t="s">
        <v>1009</v>
      </c>
      <c r="AH217" s="23" t="s">
        <v>1040</v>
      </c>
      <c r="AI217" s="32"/>
      <c r="AJ217" s="23"/>
    </row>
    <row r="218" ht="64" customHeight="1" spans="1:36">
      <c r="A218" s="36" t="s">
        <v>182</v>
      </c>
      <c r="B218" s="36" t="s">
        <v>1041</v>
      </c>
      <c r="C218" s="23" t="s">
        <v>1042</v>
      </c>
      <c r="D218" s="23" t="s">
        <v>895</v>
      </c>
      <c r="E218" s="23" t="s">
        <v>943</v>
      </c>
      <c r="F218" s="23" t="s">
        <v>132</v>
      </c>
      <c r="G218" s="23" t="s">
        <v>1043</v>
      </c>
      <c r="H218" s="23" t="s">
        <v>963</v>
      </c>
      <c r="I218" s="23">
        <v>18909155597</v>
      </c>
      <c r="J218" s="23">
        <v>104.4</v>
      </c>
      <c r="K218" s="23">
        <v>104.4</v>
      </c>
      <c r="L218" s="23"/>
      <c r="M218" s="23"/>
      <c r="N218" s="23"/>
      <c r="O218" s="32">
        <v>104.4</v>
      </c>
      <c r="P218" s="32"/>
      <c r="Q218" s="32"/>
      <c r="R218" s="32"/>
      <c r="S218" s="32"/>
      <c r="T218" s="32"/>
      <c r="U218" s="32"/>
      <c r="V218" s="32"/>
      <c r="W218" s="23"/>
      <c r="X218" s="23" t="s">
        <v>122</v>
      </c>
      <c r="Y218" s="23" t="s">
        <v>104</v>
      </c>
      <c r="Z218" s="23" t="s">
        <v>123</v>
      </c>
      <c r="AA218" s="23" t="s">
        <v>123</v>
      </c>
      <c r="AB218" s="23" t="s">
        <v>123</v>
      </c>
      <c r="AC218" s="23" t="s">
        <v>123</v>
      </c>
      <c r="AD218" s="23">
        <v>145</v>
      </c>
      <c r="AE218" s="23">
        <v>145</v>
      </c>
      <c r="AF218" s="23">
        <v>145</v>
      </c>
      <c r="AG218" s="23" t="s">
        <v>1009</v>
      </c>
      <c r="AH218" s="23" t="s">
        <v>1044</v>
      </c>
      <c r="AI218" s="32"/>
      <c r="AJ218" s="23"/>
    </row>
    <row r="219" ht="64" customHeight="1" spans="1:36">
      <c r="A219" s="36" t="s">
        <v>188</v>
      </c>
      <c r="B219" s="36" t="s">
        <v>1045</v>
      </c>
      <c r="C219" s="23" t="s">
        <v>1046</v>
      </c>
      <c r="D219" s="23" t="s">
        <v>464</v>
      </c>
      <c r="E219" s="23" t="s">
        <v>943</v>
      </c>
      <c r="F219" s="23" t="s">
        <v>132</v>
      </c>
      <c r="G219" s="23" t="s">
        <v>464</v>
      </c>
      <c r="H219" s="23" t="s">
        <v>977</v>
      </c>
      <c r="I219" s="23">
        <v>13992537713</v>
      </c>
      <c r="J219" s="23">
        <v>69.84</v>
      </c>
      <c r="K219" s="23">
        <v>69.84</v>
      </c>
      <c r="L219" s="23"/>
      <c r="M219" s="23"/>
      <c r="N219" s="23"/>
      <c r="O219" s="32">
        <v>69.84</v>
      </c>
      <c r="P219" s="32"/>
      <c r="Q219" s="32"/>
      <c r="R219" s="32"/>
      <c r="S219" s="32"/>
      <c r="T219" s="32"/>
      <c r="U219" s="32"/>
      <c r="V219" s="32"/>
      <c r="W219" s="23"/>
      <c r="X219" s="23" t="s">
        <v>122</v>
      </c>
      <c r="Y219" s="23" t="s">
        <v>104</v>
      </c>
      <c r="Z219" s="23" t="s">
        <v>123</v>
      </c>
      <c r="AA219" s="23" t="s">
        <v>123</v>
      </c>
      <c r="AB219" s="23" t="s">
        <v>123</v>
      </c>
      <c r="AC219" s="23" t="s">
        <v>123</v>
      </c>
      <c r="AD219" s="23">
        <v>97</v>
      </c>
      <c r="AE219" s="23">
        <v>97</v>
      </c>
      <c r="AF219" s="23">
        <v>97</v>
      </c>
      <c r="AG219" s="23" t="s">
        <v>1009</v>
      </c>
      <c r="AH219" s="23" t="s">
        <v>1047</v>
      </c>
      <c r="AI219" s="32"/>
      <c r="AJ219" s="23"/>
    </row>
    <row r="220" ht="64" customHeight="1" spans="1:36">
      <c r="A220" s="36" t="s">
        <v>193</v>
      </c>
      <c r="B220" s="36" t="s">
        <v>1048</v>
      </c>
      <c r="C220" s="23" t="s">
        <v>1049</v>
      </c>
      <c r="D220" s="23" t="s">
        <v>687</v>
      </c>
      <c r="E220" s="23" t="s">
        <v>1050</v>
      </c>
      <c r="F220" s="23" t="s">
        <v>132</v>
      </c>
      <c r="G220" s="23" t="s">
        <v>944</v>
      </c>
      <c r="H220" s="23" t="s">
        <v>945</v>
      </c>
      <c r="I220" s="23">
        <v>13389158263</v>
      </c>
      <c r="J220" s="23">
        <v>115.92</v>
      </c>
      <c r="K220" s="23">
        <v>115.92</v>
      </c>
      <c r="L220" s="23"/>
      <c r="M220" s="23"/>
      <c r="N220" s="23"/>
      <c r="O220" s="32">
        <v>115.92</v>
      </c>
      <c r="P220" s="32"/>
      <c r="Q220" s="32"/>
      <c r="R220" s="32"/>
      <c r="S220" s="32"/>
      <c r="T220" s="32"/>
      <c r="U220" s="32"/>
      <c r="V220" s="32"/>
      <c r="W220" s="23"/>
      <c r="X220" s="23" t="s">
        <v>122</v>
      </c>
      <c r="Y220" s="23" t="s">
        <v>104</v>
      </c>
      <c r="Z220" s="23" t="s">
        <v>123</v>
      </c>
      <c r="AA220" s="23" t="s">
        <v>123</v>
      </c>
      <c r="AB220" s="23" t="s">
        <v>123</v>
      </c>
      <c r="AC220" s="23" t="s">
        <v>104</v>
      </c>
      <c r="AD220" s="23">
        <v>81</v>
      </c>
      <c r="AE220" s="23">
        <v>81</v>
      </c>
      <c r="AF220" s="23">
        <v>81</v>
      </c>
      <c r="AG220" s="23" t="s">
        <v>1051</v>
      </c>
      <c r="AH220" s="23" t="s">
        <v>1052</v>
      </c>
      <c r="AI220" s="32"/>
      <c r="AJ220" s="23" t="s">
        <v>1053</v>
      </c>
    </row>
    <row r="221" ht="118" customHeight="1" spans="1:35">
      <c r="A221" s="36" t="s">
        <v>203</v>
      </c>
      <c r="B221" s="36" t="s">
        <v>1054</v>
      </c>
      <c r="C221" s="23" t="s">
        <v>1055</v>
      </c>
      <c r="D221" s="23" t="s">
        <v>1056</v>
      </c>
      <c r="E221" s="23" t="s">
        <v>1057</v>
      </c>
      <c r="F221" s="23" t="s">
        <v>132</v>
      </c>
      <c r="G221" s="23" t="s">
        <v>1058</v>
      </c>
      <c r="H221" s="23" t="s">
        <v>1059</v>
      </c>
      <c r="I221" s="23">
        <v>18590925166</v>
      </c>
      <c r="J221" s="23">
        <v>600</v>
      </c>
      <c r="K221" s="23"/>
      <c r="L221" s="23"/>
      <c r="M221" s="23"/>
      <c r="N221" s="23"/>
      <c r="O221" s="23"/>
      <c r="P221" s="23">
        <v>600</v>
      </c>
      <c r="Q221" s="23">
        <v>0</v>
      </c>
      <c r="R221" s="23">
        <v>0</v>
      </c>
      <c r="S221" s="23">
        <v>0</v>
      </c>
      <c r="T221" s="23">
        <v>0</v>
      </c>
      <c r="U221" s="23">
        <v>0</v>
      </c>
      <c r="V221" s="23">
        <v>0</v>
      </c>
      <c r="W221" s="23">
        <v>0</v>
      </c>
      <c r="X221" s="23" t="s">
        <v>122</v>
      </c>
      <c r="Y221" s="23" t="s">
        <v>104</v>
      </c>
      <c r="Z221" s="23" t="s">
        <v>123</v>
      </c>
      <c r="AA221" s="23" t="s">
        <v>123</v>
      </c>
      <c r="AB221" s="23" t="s">
        <v>123</v>
      </c>
      <c r="AC221" s="23" t="s">
        <v>104</v>
      </c>
      <c r="AD221" s="23">
        <v>5638</v>
      </c>
      <c r="AE221" s="23">
        <v>21539</v>
      </c>
      <c r="AF221" s="23">
        <v>21539</v>
      </c>
      <c r="AG221" s="23" t="s">
        <v>1060</v>
      </c>
      <c r="AH221" s="23" t="s">
        <v>1061</v>
      </c>
      <c r="AI221" s="23"/>
    </row>
    <row r="222" s="5" customFormat="1" ht="72" customHeight="1" spans="1:42">
      <c r="A222" s="36" t="s">
        <v>208</v>
      </c>
      <c r="B222" s="36" t="s">
        <v>1062</v>
      </c>
      <c r="C222" s="23" t="s">
        <v>1063</v>
      </c>
      <c r="D222" s="23" t="s">
        <v>687</v>
      </c>
      <c r="E222" s="23"/>
      <c r="F222" s="23" t="s">
        <v>132</v>
      </c>
      <c r="G222" s="23" t="s">
        <v>1064</v>
      </c>
      <c r="H222" s="23" t="s">
        <v>1065</v>
      </c>
      <c r="I222" s="23">
        <v>13992534136</v>
      </c>
      <c r="J222" s="23">
        <v>72</v>
      </c>
      <c r="K222" s="23"/>
      <c r="L222" s="23"/>
      <c r="M222" s="23"/>
      <c r="N222" s="23"/>
      <c r="O222" s="23"/>
      <c r="P222" s="23">
        <v>72</v>
      </c>
      <c r="Q222" s="23"/>
      <c r="R222" s="23"/>
      <c r="S222" s="23"/>
      <c r="T222" s="23"/>
      <c r="U222" s="23"/>
      <c r="V222" s="23"/>
      <c r="W222" s="23"/>
      <c r="X222" s="23" t="s">
        <v>122</v>
      </c>
      <c r="Y222" s="23" t="s">
        <v>104</v>
      </c>
      <c r="Z222" s="23" t="s">
        <v>123</v>
      </c>
      <c r="AA222" s="23" t="s">
        <v>123</v>
      </c>
      <c r="AB222" s="23" t="s">
        <v>123</v>
      </c>
      <c r="AC222" s="23" t="s">
        <v>123</v>
      </c>
      <c r="AD222" s="23">
        <v>60</v>
      </c>
      <c r="AE222" s="23">
        <v>60</v>
      </c>
      <c r="AF222" s="23">
        <v>60</v>
      </c>
      <c r="AG222" s="23" t="s">
        <v>1066</v>
      </c>
      <c r="AH222" s="23" t="s">
        <v>1067</v>
      </c>
      <c r="AI222" s="23"/>
      <c r="AJ222" s="9"/>
      <c r="AK222" s="9"/>
      <c r="AL222" s="9"/>
      <c r="AM222" s="9"/>
      <c r="AN222" s="9"/>
      <c r="AO222" s="9"/>
      <c r="AP222" s="9"/>
    </row>
    <row r="223" s="7" customFormat="1" ht="35.1" customHeight="1" spans="1:42">
      <c r="A223" s="19" t="s">
        <v>33</v>
      </c>
      <c r="B223" s="35"/>
      <c r="C223" s="18"/>
      <c r="D223" s="18"/>
      <c r="E223" s="18"/>
      <c r="F223" s="18"/>
      <c r="G223" s="18"/>
      <c r="H223" s="18"/>
      <c r="I223" s="18"/>
      <c r="J223" s="18">
        <f>J224+J226+J227</f>
        <v>1364.95</v>
      </c>
      <c r="K223" s="18">
        <f t="shared" ref="K223:W223" si="12">K224+K226+K227</f>
        <v>390</v>
      </c>
      <c r="L223" s="18">
        <f t="shared" si="12"/>
        <v>390</v>
      </c>
      <c r="M223" s="18">
        <f t="shared" si="12"/>
        <v>0</v>
      </c>
      <c r="N223" s="18">
        <f t="shared" si="12"/>
        <v>0</v>
      </c>
      <c r="O223" s="18">
        <f t="shared" si="12"/>
        <v>0</v>
      </c>
      <c r="P223" s="18">
        <f t="shared" si="12"/>
        <v>974.95</v>
      </c>
      <c r="Q223" s="18">
        <f t="shared" si="12"/>
        <v>0</v>
      </c>
      <c r="R223" s="18">
        <f t="shared" si="12"/>
        <v>0</v>
      </c>
      <c r="S223" s="18">
        <f t="shared" si="12"/>
        <v>0</v>
      </c>
      <c r="T223" s="18">
        <f t="shared" si="12"/>
        <v>0</v>
      </c>
      <c r="U223" s="18">
        <f t="shared" si="12"/>
        <v>0</v>
      </c>
      <c r="V223" s="18">
        <f t="shared" si="12"/>
        <v>0</v>
      </c>
      <c r="W223" s="18">
        <f t="shared" si="12"/>
        <v>0</v>
      </c>
      <c r="X223" s="18"/>
      <c r="Y223" s="18"/>
      <c r="Z223" s="18"/>
      <c r="AA223" s="18"/>
      <c r="AB223" s="18"/>
      <c r="AC223" s="18"/>
      <c r="AD223" s="18"/>
      <c r="AE223" s="18"/>
      <c r="AF223" s="18"/>
      <c r="AG223" s="18"/>
      <c r="AH223" s="18"/>
      <c r="AI223" s="40"/>
      <c r="AJ223" s="4"/>
      <c r="AK223" s="4"/>
      <c r="AL223" s="4"/>
      <c r="AM223" s="4"/>
      <c r="AN223" s="4"/>
      <c r="AO223" s="4"/>
      <c r="AP223" s="4"/>
    </row>
    <row r="224" s="3" customFormat="1" ht="41" customHeight="1" spans="1:35">
      <c r="A224" s="35" t="s">
        <v>34</v>
      </c>
      <c r="B224" s="35"/>
      <c r="C224" s="21"/>
      <c r="D224" s="21"/>
      <c r="E224" s="21"/>
      <c r="F224" s="21"/>
      <c r="G224" s="21"/>
      <c r="H224" s="21"/>
      <c r="I224" s="21"/>
      <c r="J224" s="21">
        <f>SUM(J225)</f>
        <v>390</v>
      </c>
      <c r="K224" s="21">
        <f t="shared" ref="K224:W224" si="13">SUM(K225)</f>
        <v>390</v>
      </c>
      <c r="L224" s="21">
        <f t="shared" si="13"/>
        <v>390</v>
      </c>
      <c r="M224" s="21">
        <f t="shared" si="13"/>
        <v>0</v>
      </c>
      <c r="N224" s="21">
        <f t="shared" si="13"/>
        <v>0</v>
      </c>
      <c r="O224" s="21">
        <f t="shared" si="13"/>
        <v>0</v>
      </c>
      <c r="P224" s="21">
        <f t="shared" si="13"/>
        <v>0</v>
      </c>
      <c r="Q224" s="21">
        <f t="shared" si="13"/>
        <v>0</v>
      </c>
      <c r="R224" s="21">
        <f t="shared" si="13"/>
        <v>0</v>
      </c>
      <c r="S224" s="21">
        <f t="shared" si="13"/>
        <v>0</v>
      </c>
      <c r="T224" s="21">
        <f t="shared" si="13"/>
        <v>0</v>
      </c>
      <c r="U224" s="21">
        <f t="shared" si="13"/>
        <v>0</v>
      </c>
      <c r="V224" s="21">
        <f t="shared" si="13"/>
        <v>0</v>
      </c>
      <c r="W224" s="21">
        <f t="shared" si="13"/>
        <v>0</v>
      </c>
      <c r="X224" s="21"/>
      <c r="Y224" s="21"/>
      <c r="Z224" s="21"/>
      <c r="AA224" s="21"/>
      <c r="AB224" s="21"/>
      <c r="AC224" s="21"/>
      <c r="AD224" s="21"/>
      <c r="AE224" s="21"/>
      <c r="AF224" s="21"/>
      <c r="AG224" s="21"/>
      <c r="AH224" s="21"/>
      <c r="AI224" s="31"/>
    </row>
    <row r="225" ht="91" customHeight="1" spans="1:35">
      <c r="A225" s="36" t="s">
        <v>127</v>
      </c>
      <c r="B225" s="36" t="s">
        <v>1068</v>
      </c>
      <c r="C225" s="23" t="s">
        <v>1069</v>
      </c>
      <c r="D225" s="23" t="s">
        <v>686</v>
      </c>
      <c r="E225" s="23"/>
      <c r="F225" s="23" t="s">
        <v>132</v>
      </c>
      <c r="G225" s="23" t="s">
        <v>466</v>
      </c>
      <c r="H225" s="23" t="s">
        <v>1070</v>
      </c>
      <c r="I225" s="23">
        <v>5212830</v>
      </c>
      <c r="J225" s="23">
        <v>390</v>
      </c>
      <c r="K225" s="23">
        <v>390</v>
      </c>
      <c r="L225" s="23">
        <v>390</v>
      </c>
      <c r="M225" s="23"/>
      <c r="N225" s="23"/>
      <c r="O225" s="23"/>
      <c r="P225" s="23"/>
      <c r="Q225" s="23"/>
      <c r="R225" s="23"/>
      <c r="S225" s="23"/>
      <c r="T225" s="23"/>
      <c r="U225" s="23"/>
      <c r="V225" s="23"/>
      <c r="W225" s="23"/>
      <c r="X225" s="23" t="s">
        <v>122</v>
      </c>
      <c r="Y225" s="23" t="s">
        <v>104</v>
      </c>
      <c r="Z225" s="23" t="s">
        <v>123</v>
      </c>
      <c r="AA225" s="23" t="s">
        <v>123</v>
      </c>
      <c r="AB225" s="23" t="s">
        <v>123</v>
      </c>
      <c r="AC225" s="23" t="s">
        <v>123</v>
      </c>
      <c r="AD225" s="23">
        <v>1300</v>
      </c>
      <c r="AE225" s="23">
        <v>1300</v>
      </c>
      <c r="AF225" s="23">
        <v>1300</v>
      </c>
      <c r="AG225" s="23" t="s">
        <v>1071</v>
      </c>
      <c r="AH225" s="23" t="s">
        <v>1072</v>
      </c>
      <c r="AI225" s="32"/>
    </row>
    <row r="226" ht="35.1" customHeight="1" spans="1:35">
      <c r="A226" s="36" t="s">
        <v>35</v>
      </c>
      <c r="B226" s="36"/>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c r="AC226" s="23"/>
      <c r="AD226" s="23"/>
      <c r="AE226" s="23"/>
      <c r="AF226" s="23"/>
      <c r="AG226" s="23"/>
      <c r="AH226" s="23"/>
      <c r="AI226" s="32"/>
    </row>
    <row r="227" s="3" customFormat="1" ht="35.1" customHeight="1" spans="1:35">
      <c r="A227" s="18" t="s">
        <v>36</v>
      </c>
      <c r="B227" s="35"/>
      <c r="C227" s="21"/>
      <c r="D227" s="21"/>
      <c r="E227" s="21"/>
      <c r="F227" s="21"/>
      <c r="G227" s="21"/>
      <c r="H227" s="21"/>
      <c r="I227" s="21"/>
      <c r="J227" s="21">
        <f>SUM(J228:J241)</f>
        <v>974.95</v>
      </c>
      <c r="K227" s="21">
        <f t="shared" ref="K227:W227" si="14">SUM(K228:K241)</f>
        <v>0</v>
      </c>
      <c r="L227" s="21">
        <f t="shared" si="14"/>
        <v>0</v>
      </c>
      <c r="M227" s="21">
        <f t="shared" si="14"/>
        <v>0</v>
      </c>
      <c r="N227" s="21">
        <f t="shared" si="14"/>
        <v>0</v>
      </c>
      <c r="O227" s="21">
        <f t="shared" si="14"/>
        <v>0</v>
      </c>
      <c r="P227" s="21">
        <f t="shared" si="14"/>
        <v>974.95</v>
      </c>
      <c r="Q227" s="21">
        <f t="shared" si="14"/>
        <v>0</v>
      </c>
      <c r="R227" s="21">
        <f t="shared" si="14"/>
        <v>0</v>
      </c>
      <c r="S227" s="21">
        <f t="shared" si="14"/>
        <v>0</v>
      </c>
      <c r="T227" s="21">
        <f t="shared" si="14"/>
        <v>0</v>
      </c>
      <c r="U227" s="21">
        <f t="shared" si="14"/>
        <v>0</v>
      </c>
      <c r="V227" s="21">
        <f t="shared" si="14"/>
        <v>0</v>
      </c>
      <c r="W227" s="21">
        <f t="shared" si="14"/>
        <v>0</v>
      </c>
      <c r="X227" s="21"/>
      <c r="Y227" s="21"/>
      <c r="Z227" s="21"/>
      <c r="AA227" s="21"/>
      <c r="AB227" s="21"/>
      <c r="AC227" s="21"/>
      <c r="AD227" s="21"/>
      <c r="AE227" s="21"/>
      <c r="AF227" s="21"/>
      <c r="AG227" s="21"/>
      <c r="AH227" s="21"/>
      <c r="AI227" s="31"/>
    </row>
    <row r="228" s="3" customFormat="1" ht="85.5" spans="1:270">
      <c r="A228" s="34">
        <v>1</v>
      </c>
      <c r="B228" s="36" t="s">
        <v>1073</v>
      </c>
      <c r="C228" s="23" t="s">
        <v>1073</v>
      </c>
      <c r="D228" s="23" t="s">
        <v>686</v>
      </c>
      <c r="E228" s="23" t="s">
        <v>686</v>
      </c>
      <c r="F228" s="23" t="s">
        <v>132</v>
      </c>
      <c r="G228" s="23" t="s">
        <v>1074</v>
      </c>
      <c r="H228" s="23" t="s">
        <v>1075</v>
      </c>
      <c r="I228" s="23">
        <v>5219856</v>
      </c>
      <c r="J228" s="23">
        <v>43.35</v>
      </c>
      <c r="K228" s="23"/>
      <c r="L228" s="23"/>
      <c r="M228" s="23"/>
      <c r="N228" s="23"/>
      <c r="O228" s="23"/>
      <c r="P228" s="23">
        <v>43.35</v>
      </c>
      <c r="Q228" s="23"/>
      <c r="R228" s="23"/>
      <c r="S228" s="23"/>
      <c r="T228" s="23"/>
      <c r="U228" s="23"/>
      <c r="V228" s="23"/>
      <c r="W228" s="23"/>
      <c r="X228" s="23" t="s">
        <v>103</v>
      </c>
      <c r="Y228" s="23" t="s">
        <v>104</v>
      </c>
      <c r="Z228" s="23" t="s">
        <v>123</v>
      </c>
      <c r="AA228" s="23" t="s">
        <v>123</v>
      </c>
      <c r="AB228" s="23" t="s">
        <v>123</v>
      </c>
      <c r="AC228" s="23" t="s">
        <v>123</v>
      </c>
      <c r="AD228" s="23">
        <v>1156</v>
      </c>
      <c r="AE228" s="23">
        <v>1156</v>
      </c>
      <c r="AF228" s="23">
        <v>1156</v>
      </c>
      <c r="AG228" s="23" t="s">
        <v>1076</v>
      </c>
      <c r="AH228" s="23" t="s">
        <v>1077</v>
      </c>
      <c r="AI228" s="32"/>
      <c r="AJ228" s="9"/>
      <c r="AK228" s="9"/>
      <c r="AL228" s="9"/>
      <c r="AM228" s="9"/>
      <c r="AN228" s="9"/>
      <c r="AO228" s="9"/>
      <c r="AP228" s="9"/>
      <c r="AQ228" s="9"/>
      <c r="AR228" s="9"/>
      <c r="AS228" s="9"/>
      <c r="AT228" s="9"/>
      <c r="AU228" s="9"/>
      <c r="AV228" s="9"/>
      <c r="AW228" s="9"/>
      <c r="AX228" s="9"/>
      <c r="AY228" s="9"/>
      <c r="AZ228" s="9"/>
      <c r="BA228" s="9"/>
      <c r="BB228" s="9"/>
      <c r="BC228" s="9"/>
      <c r="BD228" s="9"/>
      <c r="BE228" s="9"/>
      <c r="BF228" s="9"/>
      <c r="BG228" s="9"/>
      <c r="BH228" s="9"/>
      <c r="BI228" s="9"/>
      <c r="BJ228" s="9"/>
      <c r="BK228" s="9"/>
      <c r="BL228" s="9"/>
      <c r="BM228" s="9"/>
      <c r="BN228" s="9"/>
      <c r="BO228" s="9"/>
      <c r="BP228" s="9"/>
      <c r="BQ228" s="9"/>
      <c r="BR228" s="9"/>
      <c r="BS228" s="9"/>
      <c r="BT228" s="9"/>
      <c r="BU228" s="9"/>
      <c r="BV228" s="9"/>
      <c r="BW228" s="9"/>
      <c r="BX228" s="9"/>
      <c r="BY228" s="9"/>
      <c r="BZ228" s="9"/>
      <c r="CA228" s="9"/>
      <c r="CB228" s="9"/>
      <c r="CC228" s="9"/>
      <c r="CD228" s="9"/>
      <c r="CE228" s="9"/>
      <c r="CF228" s="9"/>
      <c r="CG228" s="9"/>
      <c r="CH228" s="9"/>
      <c r="CI228" s="9"/>
      <c r="CJ228" s="9"/>
      <c r="CK228" s="9"/>
      <c r="CL228" s="9"/>
      <c r="CM228" s="9"/>
      <c r="CN228" s="9"/>
      <c r="CO228" s="9"/>
      <c r="CP228" s="9"/>
      <c r="CQ228" s="9"/>
      <c r="CR228" s="9"/>
      <c r="CS228" s="9"/>
      <c r="CT228" s="9"/>
      <c r="CU228" s="9"/>
      <c r="CV228" s="9"/>
      <c r="CW228" s="9"/>
      <c r="CX228" s="9"/>
      <c r="CY228" s="9"/>
      <c r="CZ228" s="9"/>
      <c r="DA228" s="9"/>
      <c r="DB228" s="9"/>
      <c r="DC228" s="9"/>
      <c r="DD228" s="9"/>
      <c r="DE228" s="9"/>
      <c r="DF228" s="9"/>
      <c r="DG228" s="9"/>
      <c r="DH228" s="9"/>
      <c r="DI228" s="9"/>
      <c r="DJ228" s="9"/>
      <c r="DK228" s="9"/>
      <c r="DL228" s="9"/>
      <c r="DM228" s="9"/>
      <c r="DN228" s="9"/>
      <c r="DO228" s="9"/>
      <c r="DP228" s="9"/>
      <c r="DQ228" s="9"/>
      <c r="DR228" s="9"/>
      <c r="DS228" s="9"/>
      <c r="DT228" s="9"/>
      <c r="DU228" s="9"/>
      <c r="DV228" s="9"/>
      <c r="DW228" s="9"/>
      <c r="DX228" s="9"/>
      <c r="DY228" s="9"/>
      <c r="DZ228" s="9"/>
      <c r="EA228" s="9"/>
      <c r="EB228" s="9"/>
      <c r="EC228" s="9"/>
      <c r="ED228" s="9"/>
      <c r="EE228" s="9"/>
      <c r="EF228" s="9"/>
      <c r="EG228" s="9"/>
      <c r="EH228" s="9"/>
      <c r="EI228" s="9"/>
      <c r="EJ228" s="9"/>
      <c r="EK228" s="9"/>
      <c r="EL228" s="9"/>
      <c r="EM228" s="9"/>
      <c r="EN228" s="9"/>
      <c r="EO228" s="9"/>
      <c r="EP228" s="9"/>
      <c r="EQ228" s="9"/>
      <c r="ER228" s="9"/>
      <c r="ES228" s="9"/>
      <c r="ET228" s="9"/>
      <c r="EU228" s="9"/>
      <c r="EV228" s="9"/>
      <c r="EW228" s="9"/>
      <c r="EX228" s="9"/>
      <c r="EY228" s="9"/>
      <c r="EZ228" s="9"/>
      <c r="FA228" s="9"/>
      <c r="FB228" s="9"/>
      <c r="FC228" s="9"/>
      <c r="FD228" s="9"/>
      <c r="FE228" s="9"/>
      <c r="FF228" s="9"/>
      <c r="FG228" s="9"/>
      <c r="FH228" s="9"/>
      <c r="FI228" s="9"/>
      <c r="FJ228" s="9"/>
      <c r="FK228" s="9"/>
      <c r="FL228" s="9"/>
      <c r="FM228" s="9"/>
      <c r="FN228" s="9"/>
      <c r="FO228" s="9"/>
      <c r="FP228" s="9"/>
      <c r="FQ228" s="9"/>
      <c r="FR228" s="9"/>
      <c r="FS228" s="9"/>
      <c r="FT228" s="9"/>
      <c r="FU228" s="9"/>
      <c r="FV228" s="9"/>
      <c r="FW228" s="9"/>
      <c r="FX228" s="9"/>
      <c r="FY228" s="9"/>
      <c r="FZ228" s="9"/>
      <c r="GA228" s="9"/>
      <c r="GB228" s="9"/>
      <c r="GC228" s="9"/>
      <c r="GD228" s="9"/>
      <c r="GE228" s="9"/>
      <c r="GF228" s="9"/>
      <c r="GG228" s="9"/>
      <c r="GH228" s="9"/>
      <c r="GI228" s="9"/>
      <c r="GJ228" s="9"/>
      <c r="GK228" s="9"/>
      <c r="GL228" s="9"/>
      <c r="GM228" s="9"/>
      <c r="GN228" s="9"/>
      <c r="GO228" s="9"/>
      <c r="GP228" s="9"/>
      <c r="GQ228" s="9"/>
      <c r="GR228" s="9"/>
      <c r="GS228" s="9"/>
      <c r="GT228" s="9"/>
      <c r="GU228" s="9"/>
      <c r="GV228" s="9"/>
      <c r="GW228" s="9"/>
      <c r="GX228" s="9"/>
      <c r="GY228" s="9"/>
      <c r="GZ228" s="9"/>
      <c r="HA228" s="9"/>
      <c r="HB228" s="9"/>
      <c r="HC228" s="9"/>
      <c r="HD228" s="9"/>
      <c r="HE228" s="9"/>
      <c r="HF228" s="9"/>
      <c r="HG228" s="9"/>
      <c r="HH228" s="9"/>
      <c r="HI228" s="9"/>
      <c r="HJ228" s="9"/>
      <c r="HK228" s="9"/>
      <c r="HL228" s="9"/>
      <c r="HM228" s="9"/>
      <c r="HN228" s="9"/>
      <c r="HO228" s="9"/>
      <c r="HP228" s="9"/>
      <c r="HQ228" s="9"/>
      <c r="HR228" s="9"/>
      <c r="HS228" s="9"/>
      <c r="HT228" s="9"/>
      <c r="HU228" s="9"/>
      <c r="HV228" s="9"/>
      <c r="HW228" s="9"/>
      <c r="HX228" s="9"/>
      <c r="HY228" s="9"/>
      <c r="HZ228" s="9"/>
      <c r="IA228" s="9"/>
      <c r="IB228" s="9"/>
      <c r="IC228" s="9"/>
      <c r="ID228" s="9"/>
      <c r="IE228" s="9"/>
      <c r="IF228" s="9"/>
      <c r="IG228" s="9"/>
      <c r="IH228" s="9"/>
      <c r="II228" s="9"/>
      <c r="IJ228" s="9"/>
      <c r="IK228" s="9"/>
      <c r="IL228" s="9"/>
      <c r="IM228" s="9"/>
      <c r="IN228" s="9"/>
      <c r="IO228" s="9"/>
      <c r="IP228" s="9"/>
      <c r="IQ228" s="9"/>
      <c r="IR228" s="9"/>
      <c r="IS228" s="9"/>
      <c r="IT228" s="9"/>
      <c r="IU228" s="9"/>
      <c r="IV228" s="9"/>
      <c r="IW228" s="9"/>
      <c r="IX228" s="9"/>
      <c r="IY228" s="9"/>
      <c r="IZ228" s="9"/>
      <c r="JA228" s="9"/>
      <c r="JB228" s="9"/>
      <c r="JC228" s="9"/>
      <c r="JD228" s="9"/>
      <c r="JE228" s="9"/>
      <c r="JF228" s="9"/>
      <c r="JG228" s="9"/>
      <c r="JH228" s="9"/>
      <c r="JI228" s="9"/>
      <c r="JJ228" s="9"/>
    </row>
    <row r="229" s="3" customFormat="1" ht="85.5" spans="1:270">
      <c r="A229" s="34">
        <v>2</v>
      </c>
      <c r="B229" s="36" t="s">
        <v>1078</v>
      </c>
      <c r="C229" s="23" t="s">
        <v>1078</v>
      </c>
      <c r="D229" s="23" t="s">
        <v>686</v>
      </c>
      <c r="E229" s="23" t="s">
        <v>686</v>
      </c>
      <c r="F229" s="23" t="s">
        <v>132</v>
      </c>
      <c r="G229" s="23" t="s">
        <v>1074</v>
      </c>
      <c r="H229" s="23" t="s">
        <v>1075</v>
      </c>
      <c r="I229" s="23">
        <v>5219856</v>
      </c>
      <c r="J229" s="23">
        <v>38.9</v>
      </c>
      <c r="K229" s="23"/>
      <c r="L229" s="23"/>
      <c r="M229" s="23"/>
      <c r="N229" s="23"/>
      <c r="O229" s="23"/>
      <c r="P229" s="23">
        <v>38.9</v>
      </c>
      <c r="Q229" s="23"/>
      <c r="R229" s="23"/>
      <c r="S229" s="23"/>
      <c r="T229" s="23"/>
      <c r="U229" s="23"/>
      <c r="V229" s="23"/>
      <c r="W229" s="23"/>
      <c r="X229" s="23" t="s">
        <v>103</v>
      </c>
      <c r="Y229" s="23" t="s">
        <v>104</v>
      </c>
      <c r="Z229" s="23" t="s">
        <v>123</v>
      </c>
      <c r="AA229" s="23" t="s">
        <v>123</v>
      </c>
      <c r="AB229" s="23" t="s">
        <v>123</v>
      </c>
      <c r="AC229" s="23" t="s">
        <v>123</v>
      </c>
      <c r="AD229" s="23">
        <v>778</v>
      </c>
      <c r="AE229" s="23">
        <v>778</v>
      </c>
      <c r="AF229" s="23">
        <v>778</v>
      </c>
      <c r="AG229" s="23" t="s">
        <v>1079</v>
      </c>
      <c r="AH229" s="23" t="s">
        <v>1080</v>
      </c>
      <c r="AI229" s="32"/>
      <c r="AJ229" s="9"/>
      <c r="AK229" s="9"/>
      <c r="AL229" s="9"/>
      <c r="AM229" s="9"/>
      <c r="AN229" s="9"/>
      <c r="AO229" s="9"/>
      <c r="AP229" s="9"/>
      <c r="AQ229" s="9"/>
      <c r="AR229" s="9"/>
      <c r="AS229" s="9"/>
      <c r="AT229" s="9"/>
      <c r="AU229" s="9"/>
      <c r="AV229" s="9"/>
      <c r="AW229" s="9"/>
      <c r="AX229" s="9"/>
      <c r="AY229" s="9"/>
      <c r="AZ229" s="9"/>
      <c r="BA229" s="9"/>
      <c r="BB229" s="9"/>
      <c r="BC229" s="9"/>
      <c r="BD229" s="9"/>
      <c r="BE229" s="9"/>
      <c r="BF229" s="9"/>
      <c r="BG229" s="9"/>
      <c r="BH229" s="9"/>
      <c r="BI229" s="9"/>
      <c r="BJ229" s="9"/>
      <c r="BK229" s="9"/>
      <c r="BL229" s="9"/>
      <c r="BM229" s="9"/>
      <c r="BN229" s="9"/>
      <c r="BO229" s="9"/>
      <c r="BP229" s="9"/>
      <c r="BQ229" s="9"/>
      <c r="BR229" s="9"/>
      <c r="BS229" s="9"/>
      <c r="BT229" s="9"/>
      <c r="BU229" s="9"/>
      <c r="BV229" s="9"/>
      <c r="BW229" s="9"/>
      <c r="BX229" s="9"/>
      <c r="BY229" s="9"/>
      <c r="BZ229" s="9"/>
      <c r="CA229" s="9"/>
      <c r="CB229" s="9"/>
      <c r="CC229" s="9"/>
      <c r="CD229" s="9"/>
      <c r="CE229" s="9"/>
      <c r="CF229" s="9"/>
      <c r="CG229" s="9"/>
      <c r="CH229" s="9"/>
      <c r="CI229" s="9"/>
      <c r="CJ229" s="9"/>
      <c r="CK229" s="9"/>
      <c r="CL229" s="9"/>
      <c r="CM229" s="9"/>
      <c r="CN229" s="9"/>
      <c r="CO229" s="9"/>
      <c r="CP229" s="9"/>
      <c r="CQ229" s="9"/>
      <c r="CR229" s="9"/>
      <c r="CS229" s="9"/>
      <c r="CT229" s="9"/>
      <c r="CU229" s="9"/>
      <c r="CV229" s="9"/>
      <c r="CW229" s="9"/>
      <c r="CX229" s="9"/>
      <c r="CY229" s="9"/>
      <c r="CZ229" s="9"/>
      <c r="DA229" s="9"/>
      <c r="DB229" s="9"/>
      <c r="DC229" s="9"/>
      <c r="DD229" s="9"/>
      <c r="DE229" s="9"/>
      <c r="DF229" s="9"/>
      <c r="DG229" s="9"/>
      <c r="DH229" s="9"/>
      <c r="DI229" s="9"/>
      <c r="DJ229" s="9"/>
      <c r="DK229" s="9"/>
      <c r="DL229" s="9"/>
      <c r="DM229" s="9"/>
      <c r="DN229" s="9"/>
      <c r="DO229" s="9"/>
      <c r="DP229" s="9"/>
      <c r="DQ229" s="9"/>
      <c r="DR229" s="9"/>
      <c r="DS229" s="9"/>
      <c r="DT229" s="9"/>
      <c r="DU229" s="9"/>
      <c r="DV229" s="9"/>
      <c r="DW229" s="9"/>
      <c r="DX229" s="9"/>
      <c r="DY229" s="9"/>
      <c r="DZ229" s="9"/>
      <c r="EA229" s="9"/>
      <c r="EB229" s="9"/>
      <c r="EC229" s="9"/>
      <c r="ED229" s="9"/>
      <c r="EE229" s="9"/>
      <c r="EF229" s="9"/>
      <c r="EG229" s="9"/>
      <c r="EH229" s="9"/>
      <c r="EI229" s="9"/>
      <c r="EJ229" s="9"/>
      <c r="EK229" s="9"/>
      <c r="EL229" s="9"/>
      <c r="EM229" s="9"/>
      <c r="EN229" s="9"/>
      <c r="EO229" s="9"/>
      <c r="EP229" s="9"/>
      <c r="EQ229" s="9"/>
      <c r="ER229" s="9"/>
      <c r="ES229" s="9"/>
      <c r="ET229" s="9"/>
      <c r="EU229" s="9"/>
      <c r="EV229" s="9"/>
      <c r="EW229" s="9"/>
      <c r="EX229" s="9"/>
      <c r="EY229" s="9"/>
      <c r="EZ229" s="9"/>
      <c r="FA229" s="9"/>
      <c r="FB229" s="9"/>
      <c r="FC229" s="9"/>
      <c r="FD229" s="9"/>
      <c r="FE229" s="9"/>
      <c r="FF229" s="9"/>
      <c r="FG229" s="9"/>
      <c r="FH229" s="9"/>
      <c r="FI229" s="9"/>
      <c r="FJ229" s="9"/>
      <c r="FK229" s="9"/>
      <c r="FL229" s="9"/>
      <c r="FM229" s="9"/>
      <c r="FN229" s="9"/>
      <c r="FO229" s="9"/>
      <c r="FP229" s="9"/>
      <c r="FQ229" s="9"/>
      <c r="FR229" s="9"/>
      <c r="FS229" s="9"/>
      <c r="FT229" s="9"/>
      <c r="FU229" s="9"/>
      <c r="FV229" s="9"/>
      <c r="FW229" s="9"/>
      <c r="FX229" s="9"/>
      <c r="FY229" s="9"/>
      <c r="FZ229" s="9"/>
      <c r="GA229" s="9"/>
      <c r="GB229" s="9"/>
      <c r="GC229" s="9"/>
      <c r="GD229" s="9"/>
      <c r="GE229" s="9"/>
      <c r="GF229" s="9"/>
      <c r="GG229" s="9"/>
      <c r="GH229" s="9"/>
      <c r="GI229" s="9"/>
      <c r="GJ229" s="9"/>
      <c r="GK229" s="9"/>
      <c r="GL229" s="9"/>
      <c r="GM229" s="9"/>
      <c r="GN229" s="9"/>
      <c r="GO229" s="9"/>
      <c r="GP229" s="9"/>
      <c r="GQ229" s="9"/>
      <c r="GR229" s="9"/>
      <c r="GS229" s="9"/>
      <c r="GT229" s="9"/>
      <c r="GU229" s="9"/>
      <c r="GV229" s="9"/>
      <c r="GW229" s="9"/>
      <c r="GX229" s="9"/>
      <c r="GY229" s="9"/>
      <c r="GZ229" s="9"/>
      <c r="HA229" s="9"/>
      <c r="HB229" s="9"/>
      <c r="HC229" s="9"/>
      <c r="HD229" s="9"/>
      <c r="HE229" s="9"/>
      <c r="HF229" s="9"/>
      <c r="HG229" s="9"/>
      <c r="HH229" s="9"/>
      <c r="HI229" s="9"/>
      <c r="HJ229" s="9"/>
      <c r="HK229" s="9"/>
      <c r="HL229" s="9"/>
      <c r="HM229" s="9"/>
      <c r="HN229" s="9"/>
      <c r="HO229" s="9"/>
      <c r="HP229" s="9"/>
      <c r="HQ229" s="9"/>
      <c r="HR229" s="9"/>
      <c r="HS229" s="9"/>
      <c r="HT229" s="9"/>
      <c r="HU229" s="9"/>
      <c r="HV229" s="9"/>
      <c r="HW229" s="9"/>
      <c r="HX229" s="9"/>
      <c r="HY229" s="9"/>
      <c r="HZ229" s="9"/>
      <c r="IA229" s="9"/>
      <c r="IB229" s="9"/>
      <c r="IC229" s="9"/>
      <c r="ID229" s="9"/>
      <c r="IE229" s="9"/>
      <c r="IF229" s="9"/>
      <c r="IG229" s="9"/>
      <c r="IH229" s="9"/>
      <c r="II229" s="9"/>
      <c r="IJ229" s="9"/>
      <c r="IK229" s="9"/>
      <c r="IL229" s="9"/>
      <c r="IM229" s="9"/>
      <c r="IN229" s="9"/>
      <c r="IO229" s="9"/>
      <c r="IP229" s="9"/>
      <c r="IQ229" s="9"/>
      <c r="IR229" s="9"/>
      <c r="IS229" s="9"/>
      <c r="IT229" s="9"/>
      <c r="IU229" s="9"/>
      <c r="IV229" s="9"/>
      <c r="IW229" s="9"/>
      <c r="IX229" s="9"/>
      <c r="IY229" s="9"/>
      <c r="IZ229" s="9"/>
      <c r="JA229" s="9"/>
      <c r="JB229" s="9"/>
      <c r="JC229" s="9"/>
      <c r="JD229" s="9"/>
      <c r="JE229" s="9"/>
      <c r="JF229" s="9"/>
      <c r="JG229" s="9"/>
      <c r="JH229" s="9"/>
      <c r="JI229" s="9"/>
      <c r="JJ229" s="9"/>
    </row>
    <row r="230" s="3" customFormat="1" ht="85.5" spans="1:270">
      <c r="A230" s="34">
        <v>3</v>
      </c>
      <c r="B230" s="36" t="s">
        <v>1081</v>
      </c>
      <c r="C230" s="23" t="s">
        <v>1081</v>
      </c>
      <c r="D230" s="23" t="s">
        <v>686</v>
      </c>
      <c r="E230" s="23" t="s">
        <v>686</v>
      </c>
      <c r="F230" s="23" t="s">
        <v>132</v>
      </c>
      <c r="G230" s="23" t="s">
        <v>1074</v>
      </c>
      <c r="H230" s="23" t="s">
        <v>1075</v>
      </c>
      <c r="I230" s="23">
        <v>5219856</v>
      </c>
      <c r="J230" s="23">
        <v>85.05</v>
      </c>
      <c r="K230" s="23"/>
      <c r="L230" s="23"/>
      <c r="M230" s="23"/>
      <c r="N230" s="23"/>
      <c r="O230" s="23"/>
      <c r="P230" s="23">
        <v>85.05</v>
      </c>
      <c r="Q230" s="23"/>
      <c r="R230" s="23"/>
      <c r="S230" s="23"/>
      <c r="T230" s="23"/>
      <c r="U230" s="23"/>
      <c r="V230" s="23"/>
      <c r="W230" s="23"/>
      <c r="X230" s="23" t="s">
        <v>103</v>
      </c>
      <c r="Y230" s="23" t="s">
        <v>104</v>
      </c>
      <c r="Z230" s="23" t="s">
        <v>123</v>
      </c>
      <c r="AA230" s="23" t="s">
        <v>123</v>
      </c>
      <c r="AB230" s="23" t="s">
        <v>123</v>
      </c>
      <c r="AC230" s="23" t="s">
        <v>123</v>
      </c>
      <c r="AD230" s="23">
        <v>3402</v>
      </c>
      <c r="AE230" s="23">
        <v>3402</v>
      </c>
      <c r="AF230" s="23">
        <v>3402</v>
      </c>
      <c r="AG230" s="23" t="s">
        <v>1079</v>
      </c>
      <c r="AH230" s="23" t="s">
        <v>1082</v>
      </c>
      <c r="AI230" s="32"/>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c r="BK230" s="9"/>
      <c r="BL230" s="9"/>
      <c r="BM230" s="9"/>
      <c r="BN230" s="9"/>
      <c r="BO230" s="9"/>
      <c r="BP230" s="9"/>
      <c r="BQ230" s="9"/>
      <c r="BR230" s="9"/>
      <c r="BS230" s="9"/>
      <c r="BT230" s="9"/>
      <c r="BU230" s="9"/>
      <c r="BV230" s="9"/>
      <c r="BW230" s="9"/>
      <c r="BX230" s="9"/>
      <c r="BY230" s="9"/>
      <c r="BZ230" s="9"/>
      <c r="CA230" s="9"/>
      <c r="CB230" s="9"/>
      <c r="CC230" s="9"/>
      <c r="CD230" s="9"/>
      <c r="CE230" s="9"/>
      <c r="CF230" s="9"/>
      <c r="CG230" s="9"/>
      <c r="CH230" s="9"/>
      <c r="CI230" s="9"/>
      <c r="CJ230" s="9"/>
      <c r="CK230" s="9"/>
      <c r="CL230" s="9"/>
      <c r="CM230" s="9"/>
      <c r="CN230" s="9"/>
      <c r="CO230" s="9"/>
      <c r="CP230" s="9"/>
      <c r="CQ230" s="9"/>
      <c r="CR230" s="9"/>
      <c r="CS230" s="9"/>
      <c r="CT230" s="9"/>
      <c r="CU230" s="9"/>
      <c r="CV230" s="9"/>
      <c r="CW230" s="9"/>
      <c r="CX230" s="9"/>
      <c r="CY230" s="9"/>
      <c r="CZ230" s="9"/>
      <c r="DA230" s="9"/>
      <c r="DB230" s="9"/>
      <c r="DC230" s="9"/>
      <c r="DD230" s="9"/>
      <c r="DE230" s="9"/>
      <c r="DF230" s="9"/>
      <c r="DG230" s="9"/>
      <c r="DH230" s="9"/>
      <c r="DI230" s="9"/>
      <c r="DJ230" s="9"/>
      <c r="DK230" s="9"/>
      <c r="DL230" s="9"/>
      <c r="DM230" s="9"/>
      <c r="DN230" s="9"/>
      <c r="DO230" s="9"/>
      <c r="DP230" s="9"/>
      <c r="DQ230" s="9"/>
      <c r="DR230" s="9"/>
      <c r="DS230" s="9"/>
      <c r="DT230" s="9"/>
      <c r="DU230" s="9"/>
      <c r="DV230" s="9"/>
      <c r="DW230" s="9"/>
      <c r="DX230" s="9"/>
      <c r="DY230" s="9"/>
      <c r="DZ230" s="9"/>
      <c r="EA230" s="9"/>
      <c r="EB230" s="9"/>
      <c r="EC230" s="9"/>
      <c r="ED230" s="9"/>
      <c r="EE230" s="9"/>
      <c r="EF230" s="9"/>
      <c r="EG230" s="9"/>
      <c r="EH230" s="9"/>
      <c r="EI230" s="9"/>
      <c r="EJ230" s="9"/>
      <c r="EK230" s="9"/>
      <c r="EL230" s="9"/>
      <c r="EM230" s="9"/>
      <c r="EN230" s="9"/>
      <c r="EO230" s="9"/>
      <c r="EP230" s="9"/>
      <c r="EQ230" s="9"/>
      <c r="ER230" s="9"/>
      <c r="ES230" s="9"/>
      <c r="ET230" s="9"/>
      <c r="EU230" s="9"/>
      <c r="EV230" s="9"/>
      <c r="EW230" s="9"/>
      <c r="EX230" s="9"/>
      <c r="EY230" s="9"/>
      <c r="EZ230" s="9"/>
      <c r="FA230" s="9"/>
      <c r="FB230" s="9"/>
      <c r="FC230" s="9"/>
      <c r="FD230" s="9"/>
      <c r="FE230" s="9"/>
      <c r="FF230" s="9"/>
      <c r="FG230" s="9"/>
      <c r="FH230" s="9"/>
      <c r="FI230" s="9"/>
      <c r="FJ230" s="9"/>
      <c r="FK230" s="9"/>
      <c r="FL230" s="9"/>
      <c r="FM230" s="9"/>
      <c r="FN230" s="9"/>
      <c r="FO230" s="9"/>
      <c r="FP230" s="9"/>
      <c r="FQ230" s="9"/>
      <c r="FR230" s="9"/>
      <c r="FS230" s="9"/>
      <c r="FT230" s="9"/>
      <c r="FU230" s="9"/>
      <c r="FV230" s="9"/>
      <c r="FW230" s="9"/>
      <c r="FX230" s="9"/>
      <c r="FY230" s="9"/>
      <c r="FZ230" s="9"/>
      <c r="GA230" s="9"/>
      <c r="GB230" s="9"/>
      <c r="GC230" s="9"/>
      <c r="GD230" s="9"/>
      <c r="GE230" s="9"/>
      <c r="GF230" s="9"/>
      <c r="GG230" s="9"/>
      <c r="GH230" s="9"/>
      <c r="GI230" s="9"/>
      <c r="GJ230" s="9"/>
      <c r="GK230" s="9"/>
      <c r="GL230" s="9"/>
      <c r="GM230" s="9"/>
      <c r="GN230" s="9"/>
      <c r="GO230" s="9"/>
      <c r="GP230" s="9"/>
      <c r="GQ230" s="9"/>
      <c r="GR230" s="9"/>
      <c r="GS230" s="9"/>
      <c r="GT230" s="9"/>
      <c r="GU230" s="9"/>
      <c r="GV230" s="9"/>
      <c r="GW230" s="9"/>
      <c r="GX230" s="9"/>
      <c r="GY230" s="9"/>
      <c r="GZ230" s="9"/>
      <c r="HA230" s="9"/>
      <c r="HB230" s="9"/>
      <c r="HC230" s="9"/>
      <c r="HD230" s="9"/>
      <c r="HE230" s="9"/>
      <c r="HF230" s="9"/>
      <c r="HG230" s="9"/>
      <c r="HH230" s="9"/>
      <c r="HI230" s="9"/>
      <c r="HJ230" s="9"/>
      <c r="HK230" s="9"/>
      <c r="HL230" s="9"/>
      <c r="HM230" s="9"/>
      <c r="HN230" s="9"/>
      <c r="HO230" s="9"/>
      <c r="HP230" s="9"/>
      <c r="HQ230" s="9"/>
      <c r="HR230" s="9"/>
      <c r="HS230" s="9"/>
      <c r="HT230" s="9"/>
      <c r="HU230" s="9"/>
      <c r="HV230" s="9"/>
      <c r="HW230" s="9"/>
      <c r="HX230" s="9"/>
      <c r="HY230" s="9"/>
      <c r="HZ230" s="9"/>
      <c r="IA230" s="9"/>
      <c r="IB230" s="9"/>
      <c r="IC230" s="9"/>
      <c r="ID230" s="9"/>
      <c r="IE230" s="9"/>
      <c r="IF230" s="9"/>
      <c r="IG230" s="9"/>
      <c r="IH230" s="9"/>
      <c r="II230" s="9"/>
      <c r="IJ230" s="9"/>
      <c r="IK230" s="9"/>
      <c r="IL230" s="9"/>
      <c r="IM230" s="9"/>
      <c r="IN230" s="9"/>
      <c r="IO230" s="9"/>
      <c r="IP230" s="9"/>
      <c r="IQ230" s="9"/>
      <c r="IR230" s="9"/>
      <c r="IS230" s="9"/>
      <c r="IT230" s="9"/>
      <c r="IU230" s="9"/>
      <c r="IV230" s="9"/>
      <c r="IW230" s="9"/>
      <c r="IX230" s="9"/>
      <c r="IY230" s="9"/>
      <c r="IZ230" s="9"/>
      <c r="JA230" s="9"/>
      <c r="JB230" s="9"/>
      <c r="JC230" s="9"/>
      <c r="JD230" s="9"/>
      <c r="JE230" s="9"/>
      <c r="JF230" s="9"/>
      <c r="JG230" s="9"/>
      <c r="JH230" s="9"/>
      <c r="JI230" s="9"/>
      <c r="JJ230" s="9"/>
    </row>
    <row r="231" s="3" customFormat="1" ht="85.5" spans="1:270">
      <c r="A231" s="34">
        <v>4</v>
      </c>
      <c r="B231" s="36" t="s">
        <v>1083</v>
      </c>
      <c r="C231" s="23" t="s">
        <v>1083</v>
      </c>
      <c r="D231" s="23" t="s">
        <v>686</v>
      </c>
      <c r="E231" s="23" t="s">
        <v>686</v>
      </c>
      <c r="F231" s="23" t="s">
        <v>132</v>
      </c>
      <c r="G231" s="23" t="s">
        <v>1074</v>
      </c>
      <c r="H231" s="23" t="s">
        <v>1075</v>
      </c>
      <c r="I231" s="23">
        <v>5219856</v>
      </c>
      <c r="J231" s="23">
        <v>135.1875</v>
      </c>
      <c r="K231" s="23"/>
      <c r="L231" s="23"/>
      <c r="M231" s="23"/>
      <c r="N231" s="23"/>
      <c r="O231" s="23"/>
      <c r="P231" s="23">
        <v>135.1875</v>
      </c>
      <c r="Q231" s="23"/>
      <c r="R231" s="23"/>
      <c r="S231" s="23"/>
      <c r="T231" s="23"/>
      <c r="U231" s="23"/>
      <c r="V231" s="23"/>
      <c r="W231" s="23"/>
      <c r="X231" s="23" t="s">
        <v>103</v>
      </c>
      <c r="Y231" s="23" t="s">
        <v>104</v>
      </c>
      <c r="Z231" s="23" t="s">
        <v>123</v>
      </c>
      <c r="AA231" s="23" t="s">
        <v>123</v>
      </c>
      <c r="AB231" s="23" t="s">
        <v>123</v>
      </c>
      <c r="AC231" s="23" t="s">
        <v>123</v>
      </c>
      <c r="AD231" s="23">
        <v>2163</v>
      </c>
      <c r="AE231" s="23">
        <v>2163</v>
      </c>
      <c r="AF231" s="23">
        <v>2163</v>
      </c>
      <c r="AG231" s="23" t="s">
        <v>1079</v>
      </c>
      <c r="AH231" s="23" t="s">
        <v>1084</v>
      </c>
      <c r="AI231" s="32"/>
      <c r="AJ231" s="9"/>
      <c r="AK231" s="9"/>
      <c r="AL231" s="9"/>
      <c r="AM231" s="9"/>
      <c r="AN231" s="9"/>
      <c r="AO231" s="9"/>
      <c r="AP231" s="9"/>
      <c r="AQ231" s="9"/>
      <c r="AR231" s="9"/>
      <c r="AS231" s="9"/>
      <c r="AT231" s="9"/>
      <c r="AU231" s="9"/>
      <c r="AV231" s="9"/>
      <c r="AW231" s="9"/>
      <c r="AX231" s="9"/>
      <c r="AY231" s="9"/>
      <c r="AZ231" s="9"/>
      <c r="BA231" s="9"/>
      <c r="BB231" s="9"/>
      <c r="BC231" s="9"/>
      <c r="BD231" s="9"/>
      <c r="BE231" s="9"/>
      <c r="BF231" s="9"/>
      <c r="BG231" s="9"/>
      <c r="BH231" s="9"/>
      <c r="BI231" s="9"/>
      <c r="BJ231" s="9"/>
      <c r="BK231" s="9"/>
      <c r="BL231" s="9"/>
      <c r="BM231" s="9"/>
      <c r="BN231" s="9"/>
      <c r="BO231" s="9"/>
      <c r="BP231" s="9"/>
      <c r="BQ231" s="9"/>
      <c r="BR231" s="9"/>
      <c r="BS231" s="9"/>
      <c r="BT231" s="9"/>
      <c r="BU231" s="9"/>
      <c r="BV231" s="9"/>
      <c r="BW231" s="9"/>
      <c r="BX231" s="9"/>
      <c r="BY231" s="9"/>
      <c r="BZ231" s="9"/>
      <c r="CA231" s="9"/>
      <c r="CB231" s="9"/>
      <c r="CC231" s="9"/>
      <c r="CD231" s="9"/>
      <c r="CE231" s="9"/>
      <c r="CF231" s="9"/>
      <c r="CG231" s="9"/>
      <c r="CH231" s="9"/>
      <c r="CI231" s="9"/>
      <c r="CJ231" s="9"/>
      <c r="CK231" s="9"/>
      <c r="CL231" s="9"/>
      <c r="CM231" s="9"/>
      <c r="CN231" s="9"/>
      <c r="CO231" s="9"/>
      <c r="CP231" s="9"/>
      <c r="CQ231" s="9"/>
      <c r="CR231" s="9"/>
      <c r="CS231" s="9"/>
      <c r="CT231" s="9"/>
      <c r="CU231" s="9"/>
      <c r="CV231" s="9"/>
      <c r="CW231" s="9"/>
      <c r="CX231" s="9"/>
      <c r="CY231" s="9"/>
      <c r="CZ231" s="9"/>
      <c r="DA231" s="9"/>
      <c r="DB231" s="9"/>
      <c r="DC231" s="9"/>
      <c r="DD231" s="9"/>
      <c r="DE231" s="9"/>
      <c r="DF231" s="9"/>
      <c r="DG231" s="9"/>
      <c r="DH231" s="9"/>
      <c r="DI231" s="9"/>
      <c r="DJ231" s="9"/>
      <c r="DK231" s="9"/>
      <c r="DL231" s="9"/>
      <c r="DM231" s="9"/>
      <c r="DN231" s="9"/>
      <c r="DO231" s="9"/>
      <c r="DP231" s="9"/>
      <c r="DQ231" s="9"/>
      <c r="DR231" s="9"/>
      <c r="DS231" s="9"/>
      <c r="DT231" s="9"/>
      <c r="DU231" s="9"/>
      <c r="DV231" s="9"/>
      <c r="DW231" s="9"/>
      <c r="DX231" s="9"/>
      <c r="DY231" s="9"/>
      <c r="DZ231" s="9"/>
      <c r="EA231" s="9"/>
      <c r="EB231" s="9"/>
      <c r="EC231" s="9"/>
      <c r="ED231" s="9"/>
      <c r="EE231" s="9"/>
      <c r="EF231" s="9"/>
      <c r="EG231" s="9"/>
      <c r="EH231" s="9"/>
      <c r="EI231" s="9"/>
      <c r="EJ231" s="9"/>
      <c r="EK231" s="9"/>
      <c r="EL231" s="9"/>
      <c r="EM231" s="9"/>
      <c r="EN231" s="9"/>
      <c r="EO231" s="9"/>
      <c r="EP231" s="9"/>
      <c r="EQ231" s="9"/>
      <c r="ER231" s="9"/>
      <c r="ES231" s="9"/>
      <c r="ET231" s="9"/>
      <c r="EU231" s="9"/>
      <c r="EV231" s="9"/>
      <c r="EW231" s="9"/>
      <c r="EX231" s="9"/>
      <c r="EY231" s="9"/>
      <c r="EZ231" s="9"/>
      <c r="FA231" s="9"/>
      <c r="FB231" s="9"/>
      <c r="FC231" s="9"/>
      <c r="FD231" s="9"/>
      <c r="FE231" s="9"/>
      <c r="FF231" s="9"/>
      <c r="FG231" s="9"/>
      <c r="FH231" s="9"/>
      <c r="FI231" s="9"/>
      <c r="FJ231" s="9"/>
      <c r="FK231" s="9"/>
      <c r="FL231" s="9"/>
      <c r="FM231" s="9"/>
      <c r="FN231" s="9"/>
      <c r="FO231" s="9"/>
      <c r="FP231" s="9"/>
      <c r="FQ231" s="9"/>
      <c r="FR231" s="9"/>
      <c r="FS231" s="9"/>
      <c r="FT231" s="9"/>
      <c r="FU231" s="9"/>
      <c r="FV231" s="9"/>
      <c r="FW231" s="9"/>
      <c r="FX231" s="9"/>
      <c r="FY231" s="9"/>
      <c r="FZ231" s="9"/>
      <c r="GA231" s="9"/>
      <c r="GB231" s="9"/>
      <c r="GC231" s="9"/>
      <c r="GD231" s="9"/>
      <c r="GE231" s="9"/>
      <c r="GF231" s="9"/>
      <c r="GG231" s="9"/>
      <c r="GH231" s="9"/>
      <c r="GI231" s="9"/>
      <c r="GJ231" s="9"/>
      <c r="GK231" s="9"/>
      <c r="GL231" s="9"/>
      <c r="GM231" s="9"/>
      <c r="GN231" s="9"/>
      <c r="GO231" s="9"/>
      <c r="GP231" s="9"/>
      <c r="GQ231" s="9"/>
      <c r="GR231" s="9"/>
      <c r="GS231" s="9"/>
      <c r="GT231" s="9"/>
      <c r="GU231" s="9"/>
      <c r="GV231" s="9"/>
      <c r="GW231" s="9"/>
      <c r="GX231" s="9"/>
      <c r="GY231" s="9"/>
      <c r="GZ231" s="9"/>
      <c r="HA231" s="9"/>
      <c r="HB231" s="9"/>
      <c r="HC231" s="9"/>
      <c r="HD231" s="9"/>
      <c r="HE231" s="9"/>
      <c r="HF231" s="9"/>
      <c r="HG231" s="9"/>
      <c r="HH231" s="9"/>
      <c r="HI231" s="9"/>
      <c r="HJ231" s="9"/>
      <c r="HK231" s="9"/>
      <c r="HL231" s="9"/>
      <c r="HM231" s="9"/>
      <c r="HN231" s="9"/>
      <c r="HO231" s="9"/>
      <c r="HP231" s="9"/>
      <c r="HQ231" s="9"/>
      <c r="HR231" s="9"/>
      <c r="HS231" s="9"/>
      <c r="HT231" s="9"/>
      <c r="HU231" s="9"/>
      <c r="HV231" s="9"/>
      <c r="HW231" s="9"/>
      <c r="HX231" s="9"/>
      <c r="HY231" s="9"/>
      <c r="HZ231" s="9"/>
      <c r="IA231" s="9"/>
      <c r="IB231" s="9"/>
      <c r="IC231" s="9"/>
      <c r="ID231" s="9"/>
      <c r="IE231" s="9"/>
      <c r="IF231" s="9"/>
      <c r="IG231" s="9"/>
      <c r="IH231" s="9"/>
      <c r="II231" s="9"/>
      <c r="IJ231" s="9"/>
      <c r="IK231" s="9"/>
      <c r="IL231" s="9"/>
      <c r="IM231" s="9"/>
      <c r="IN231" s="9"/>
      <c r="IO231" s="9"/>
      <c r="IP231" s="9"/>
      <c r="IQ231" s="9"/>
      <c r="IR231" s="9"/>
      <c r="IS231" s="9"/>
      <c r="IT231" s="9"/>
      <c r="IU231" s="9"/>
      <c r="IV231" s="9"/>
      <c r="IW231" s="9"/>
      <c r="IX231" s="9"/>
      <c r="IY231" s="9"/>
      <c r="IZ231" s="9"/>
      <c r="JA231" s="9"/>
      <c r="JB231" s="9"/>
      <c r="JC231" s="9"/>
      <c r="JD231" s="9"/>
      <c r="JE231" s="9"/>
      <c r="JF231" s="9"/>
      <c r="JG231" s="9"/>
      <c r="JH231" s="9"/>
      <c r="JI231" s="9"/>
      <c r="JJ231" s="9"/>
    </row>
    <row r="232" s="3" customFormat="1" ht="85.5" spans="1:270">
      <c r="A232" s="34">
        <v>5</v>
      </c>
      <c r="B232" s="36" t="s">
        <v>1085</v>
      </c>
      <c r="C232" s="23" t="s">
        <v>1085</v>
      </c>
      <c r="D232" s="23" t="s">
        <v>686</v>
      </c>
      <c r="E232" s="23" t="s">
        <v>686</v>
      </c>
      <c r="F232" s="23" t="s">
        <v>132</v>
      </c>
      <c r="G232" s="23" t="s">
        <v>1074</v>
      </c>
      <c r="H232" s="23" t="s">
        <v>1075</v>
      </c>
      <c r="I232" s="23">
        <v>5219856</v>
      </c>
      <c r="J232" s="23">
        <v>14.5</v>
      </c>
      <c r="K232" s="23"/>
      <c r="L232" s="23"/>
      <c r="M232" s="23"/>
      <c r="N232" s="23"/>
      <c r="O232" s="23"/>
      <c r="P232" s="23">
        <v>14.5</v>
      </c>
      <c r="Q232" s="23"/>
      <c r="R232" s="23"/>
      <c r="S232" s="23"/>
      <c r="T232" s="23"/>
      <c r="U232" s="23"/>
      <c r="V232" s="23"/>
      <c r="W232" s="23"/>
      <c r="X232" s="23" t="s">
        <v>103</v>
      </c>
      <c r="Y232" s="23" t="s">
        <v>104</v>
      </c>
      <c r="Z232" s="23" t="s">
        <v>123</v>
      </c>
      <c r="AA232" s="23" t="s">
        <v>123</v>
      </c>
      <c r="AB232" s="23" t="s">
        <v>123</v>
      </c>
      <c r="AC232" s="23" t="s">
        <v>123</v>
      </c>
      <c r="AD232" s="23">
        <v>464</v>
      </c>
      <c r="AE232" s="23">
        <v>464</v>
      </c>
      <c r="AF232" s="23">
        <v>464</v>
      </c>
      <c r="AG232" s="23" t="s">
        <v>1079</v>
      </c>
      <c r="AH232" s="23" t="s">
        <v>1086</v>
      </c>
      <c r="AI232" s="32"/>
      <c r="AJ232" s="9"/>
      <c r="AK232" s="9"/>
      <c r="AL232" s="9"/>
      <c r="AM232" s="9"/>
      <c r="AN232" s="9"/>
      <c r="AO232" s="9"/>
      <c r="AP232" s="9"/>
      <c r="AQ232" s="9"/>
      <c r="AR232" s="9"/>
      <c r="AS232" s="9"/>
      <c r="AT232" s="9"/>
      <c r="AU232" s="9"/>
      <c r="AV232" s="9"/>
      <c r="AW232" s="9"/>
      <c r="AX232" s="9"/>
      <c r="AY232" s="9"/>
      <c r="AZ232" s="9"/>
      <c r="BA232" s="9"/>
      <c r="BB232" s="9"/>
      <c r="BC232" s="9"/>
      <c r="BD232" s="9"/>
      <c r="BE232" s="9"/>
      <c r="BF232" s="9"/>
      <c r="BG232" s="9"/>
      <c r="BH232" s="9"/>
      <c r="BI232" s="9"/>
      <c r="BJ232" s="9"/>
      <c r="BK232" s="9"/>
      <c r="BL232" s="9"/>
      <c r="BM232" s="9"/>
      <c r="BN232" s="9"/>
      <c r="BO232" s="9"/>
      <c r="BP232" s="9"/>
      <c r="BQ232" s="9"/>
      <c r="BR232" s="9"/>
      <c r="BS232" s="9"/>
      <c r="BT232" s="9"/>
      <c r="BU232" s="9"/>
      <c r="BV232" s="9"/>
      <c r="BW232" s="9"/>
      <c r="BX232" s="9"/>
      <c r="BY232" s="9"/>
      <c r="BZ232" s="9"/>
      <c r="CA232" s="9"/>
      <c r="CB232" s="9"/>
      <c r="CC232" s="9"/>
      <c r="CD232" s="9"/>
      <c r="CE232" s="9"/>
      <c r="CF232" s="9"/>
      <c r="CG232" s="9"/>
      <c r="CH232" s="9"/>
      <c r="CI232" s="9"/>
      <c r="CJ232" s="9"/>
      <c r="CK232" s="9"/>
      <c r="CL232" s="9"/>
      <c r="CM232" s="9"/>
      <c r="CN232" s="9"/>
      <c r="CO232" s="9"/>
      <c r="CP232" s="9"/>
      <c r="CQ232" s="9"/>
      <c r="CR232" s="9"/>
      <c r="CS232" s="9"/>
      <c r="CT232" s="9"/>
      <c r="CU232" s="9"/>
      <c r="CV232" s="9"/>
      <c r="CW232" s="9"/>
      <c r="CX232" s="9"/>
      <c r="CY232" s="9"/>
      <c r="CZ232" s="9"/>
      <c r="DA232" s="9"/>
      <c r="DB232" s="9"/>
      <c r="DC232" s="9"/>
      <c r="DD232" s="9"/>
      <c r="DE232" s="9"/>
      <c r="DF232" s="9"/>
      <c r="DG232" s="9"/>
      <c r="DH232" s="9"/>
      <c r="DI232" s="9"/>
      <c r="DJ232" s="9"/>
      <c r="DK232" s="9"/>
      <c r="DL232" s="9"/>
      <c r="DM232" s="9"/>
      <c r="DN232" s="9"/>
      <c r="DO232" s="9"/>
      <c r="DP232" s="9"/>
      <c r="DQ232" s="9"/>
      <c r="DR232" s="9"/>
      <c r="DS232" s="9"/>
      <c r="DT232" s="9"/>
      <c r="DU232" s="9"/>
      <c r="DV232" s="9"/>
      <c r="DW232" s="9"/>
      <c r="DX232" s="9"/>
      <c r="DY232" s="9"/>
      <c r="DZ232" s="9"/>
      <c r="EA232" s="9"/>
      <c r="EB232" s="9"/>
      <c r="EC232" s="9"/>
      <c r="ED232" s="9"/>
      <c r="EE232" s="9"/>
      <c r="EF232" s="9"/>
      <c r="EG232" s="9"/>
      <c r="EH232" s="9"/>
      <c r="EI232" s="9"/>
      <c r="EJ232" s="9"/>
      <c r="EK232" s="9"/>
      <c r="EL232" s="9"/>
      <c r="EM232" s="9"/>
      <c r="EN232" s="9"/>
      <c r="EO232" s="9"/>
      <c r="EP232" s="9"/>
      <c r="EQ232" s="9"/>
      <c r="ER232" s="9"/>
      <c r="ES232" s="9"/>
      <c r="ET232" s="9"/>
      <c r="EU232" s="9"/>
      <c r="EV232" s="9"/>
      <c r="EW232" s="9"/>
      <c r="EX232" s="9"/>
      <c r="EY232" s="9"/>
      <c r="EZ232" s="9"/>
      <c r="FA232" s="9"/>
      <c r="FB232" s="9"/>
      <c r="FC232" s="9"/>
      <c r="FD232" s="9"/>
      <c r="FE232" s="9"/>
      <c r="FF232" s="9"/>
      <c r="FG232" s="9"/>
      <c r="FH232" s="9"/>
      <c r="FI232" s="9"/>
      <c r="FJ232" s="9"/>
      <c r="FK232" s="9"/>
      <c r="FL232" s="9"/>
      <c r="FM232" s="9"/>
      <c r="FN232" s="9"/>
      <c r="FO232" s="9"/>
      <c r="FP232" s="9"/>
      <c r="FQ232" s="9"/>
      <c r="FR232" s="9"/>
      <c r="FS232" s="9"/>
      <c r="FT232" s="9"/>
      <c r="FU232" s="9"/>
      <c r="FV232" s="9"/>
      <c r="FW232" s="9"/>
      <c r="FX232" s="9"/>
      <c r="FY232" s="9"/>
      <c r="FZ232" s="9"/>
      <c r="GA232" s="9"/>
      <c r="GB232" s="9"/>
      <c r="GC232" s="9"/>
      <c r="GD232" s="9"/>
      <c r="GE232" s="9"/>
      <c r="GF232" s="9"/>
      <c r="GG232" s="9"/>
      <c r="GH232" s="9"/>
      <c r="GI232" s="9"/>
      <c r="GJ232" s="9"/>
      <c r="GK232" s="9"/>
      <c r="GL232" s="9"/>
      <c r="GM232" s="9"/>
      <c r="GN232" s="9"/>
      <c r="GO232" s="9"/>
      <c r="GP232" s="9"/>
      <c r="GQ232" s="9"/>
      <c r="GR232" s="9"/>
      <c r="GS232" s="9"/>
      <c r="GT232" s="9"/>
      <c r="GU232" s="9"/>
      <c r="GV232" s="9"/>
      <c r="GW232" s="9"/>
      <c r="GX232" s="9"/>
      <c r="GY232" s="9"/>
      <c r="GZ232" s="9"/>
      <c r="HA232" s="9"/>
      <c r="HB232" s="9"/>
      <c r="HC232" s="9"/>
      <c r="HD232" s="9"/>
      <c r="HE232" s="9"/>
      <c r="HF232" s="9"/>
      <c r="HG232" s="9"/>
      <c r="HH232" s="9"/>
      <c r="HI232" s="9"/>
      <c r="HJ232" s="9"/>
      <c r="HK232" s="9"/>
      <c r="HL232" s="9"/>
      <c r="HM232" s="9"/>
      <c r="HN232" s="9"/>
      <c r="HO232" s="9"/>
      <c r="HP232" s="9"/>
      <c r="HQ232" s="9"/>
      <c r="HR232" s="9"/>
      <c r="HS232" s="9"/>
      <c r="HT232" s="9"/>
      <c r="HU232" s="9"/>
      <c r="HV232" s="9"/>
      <c r="HW232" s="9"/>
      <c r="HX232" s="9"/>
      <c r="HY232" s="9"/>
      <c r="HZ232" s="9"/>
      <c r="IA232" s="9"/>
      <c r="IB232" s="9"/>
      <c r="IC232" s="9"/>
      <c r="ID232" s="9"/>
      <c r="IE232" s="9"/>
      <c r="IF232" s="9"/>
      <c r="IG232" s="9"/>
      <c r="IH232" s="9"/>
      <c r="II232" s="9"/>
      <c r="IJ232" s="9"/>
      <c r="IK232" s="9"/>
      <c r="IL232" s="9"/>
      <c r="IM232" s="9"/>
      <c r="IN232" s="9"/>
      <c r="IO232" s="9"/>
      <c r="IP232" s="9"/>
      <c r="IQ232" s="9"/>
      <c r="IR232" s="9"/>
      <c r="IS232" s="9"/>
      <c r="IT232" s="9"/>
      <c r="IU232" s="9"/>
      <c r="IV232" s="9"/>
      <c r="IW232" s="9"/>
      <c r="IX232" s="9"/>
      <c r="IY232" s="9"/>
      <c r="IZ232" s="9"/>
      <c r="JA232" s="9"/>
      <c r="JB232" s="9"/>
      <c r="JC232" s="9"/>
      <c r="JD232" s="9"/>
      <c r="JE232" s="9"/>
      <c r="JF232" s="9"/>
      <c r="JG232" s="9"/>
      <c r="JH232" s="9"/>
      <c r="JI232" s="9"/>
      <c r="JJ232" s="9"/>
    </row>
    <row r="233" s="3" customFormat="1" ht="85.5" spans="1:270">
      <c r="A233" s="34">
        <v>6</v>
      </c>
      <c r="B233" s="36" t="s">
        <v>1087</v>
      </c>
      <c r="C233" s="23" t="s">
        <v>1087</v>
      </c>
      <c r="D233" s="23" t="s">
        <v>686</v>
      </c>
      <c r="E233" s="23" t="s">
        <v>686</v>
      </c>
      <c r="F233" s="23" t="s">
        <v>132</v>
      </c>
      <c r="G233" s="23" t="s">
        <v>1074</v>
      </c>
      <c r="H233" s="23" t="s">
        <v>1075</v>
      </c>
      <c r="I233" s="23">
        <v>5219856</v>
      </c>
      <c r="J233" s="23">
        <v>143.125</v>
      </c>
      <c r="K233" s="23"/>
      <c r="L233" s="23"/>
      <c r="M233" s="23"/>
      <c r="N233" s="23"/>
      <c r="O233" s="23"/>
      <c r="P233" s="23">
        <v>143.125</v>
      </c>
      <c r="Q233" s="23"/>
      <c r="R233" s="23"/>
      <c r="S233" s="23"/>
      <c r="T233" s="23"/>
      <c r="U233" s="23"/>
      <c r="V233" s="23"/>
      <c r="W233" s="23"/>
      <c r="X233" s="23" t="s">
        <v>103</v>
      </c>
      <c r="Y233" s="23" t="s">
        <v>104</v>
      </c>
      <c r="Z233" s="23" t="s">
        <v>123</v>
      </c>
      <c r="AA233" s="23" t="s">
        <v>123</v>
      </c>
      <c r="AB233" s="23" t="s">
        <v>123</v>
      </c>
      <c r="AC233" s="23" t="s">
        <v>123</v>
      </c>
      <c r="AD233" s="23">
        <v>1145</v>
      </c>
      <c r="AE233" s="23">
        <v>1145</v>
      </c>
      <c r="AF233" s="23">
        <v>1145</v>
      </c>
      <c r="AG233" s="23" t="s">
        <v>1079</v>
      </c>
      <c r="AH233" s="23" t="s">
        <v>1088</v>
      </c>
      <c r="AI233" s="32"/>
      <c r="AJ233" s="9"/>
      <c r="AK233" s="9"/>
      <c r="AL233" s="9"/>
      <c r="AM233" s="9"/>
      <c r="AN233" s="9"/>
      <c r="AO233" s="9"/>
      <c r="AP233" s="9"/>
      <c r="AQ233" s="9"/>
      <c r="AR233" s="9"/>
      <c r="AS233" s="9"/>
      <c r="AT233" s="9"/>
      <c r="AU233" s="9"/>
      <c r="AV233" s="9"/>
      <c r="AW233" s="9"/>
      <c r="AX233" s="9"/>
      <c r="AY233" s="9"/>
      <c r="AZ233" s="9"/>
      <c r="BA233" s="9"/>
      <c r="BB233" s="9"/>
      <c r="BC233" s="9"/>
      <c r="BD233" s="9"/>
      <c r="BE233" s="9"/>
      <c r="BF233" s="9"/>
      <c r="BG233" s="9"/>
      <c r="BH233" s="9"/>
      <c r="BI233" s="9"/>
      <c r="BJ233" s="9"/>
      <c r="BK233" s="9"/>
      <c r="BL233" s="9"/>
      <c r="BM233" s="9"/>
      <c r="BN233" s="9"/>
      <c r="BO233" s="9"/>
      <c r="BP233" s="9"/>
      <c r="BQ233" s="9"/>
      <c r="BR233" s="9"/>
      <c r="BS233" s="9"/>
      <c r="BT233" s="9"/>
      <c r="BU233" s="9"/>
      <c r="BV233" s="9"/>
      <c r="BW233" s="9"/>
      <c r="BX233" s="9"/>
      <c r="BY233" s="9"/>
      <c r="BZ233" s="9"/>
      <c r="CA233" s="9"/>
      <c r="CB233" s="9"/>
      <c r="CC233" s="9"/>
      <c r="CD233" s="9"/>
      <c r="CE233" s="9"/>
      <c r="CF233" s="9"/>
      <c r="CG233" s="9"/>
      <c r="CH233" s="9"/>
      <c r="CI233" s="9"/>
      <c r="CJ233" s="9"/>
      <c r="CK233" s="9"/>
      <c r="CL233" s="9"/>
      <c r="CM233" s="9"/>
      <c r="CN233" s="9"/>
      <c r="CO233" s="9"/>
      <c r="CP233" s="9"/>
      <c r="CQ233" s="9"/>
      <c r="CR233" s="9"/>
      <c r="CS233" s="9"/>
      <c r="CT233" s="9"/>
      <c r="CU233" s="9"/>
      <c r="CV233" s="9"/>
      <c r="CW233" s="9"/>
      <c r="CX233" s="9"/>
      <c r="CY233" s="9"/>
      <c r="CZ233" s="9"/>
      <c r="DA233" s="9"/>
      <c r="DB233" s="9"/>
      <c r="DC233" s="9"/>
      <c r="DD233" s="9"/>
      <c r="DE233" s="9"/>
      <c r="DF233" s="9"/>
      <c r="DG233" s="9"/>
      <c r="DH233" s="9"/>
      <c r="DI233" s="9"/>
      <c r="DJ233" s="9"/>
      <c r="DK233" s="9"/>
      <c r="DL233" s="9"/>
      <c r="DM233" s="9"/>
      <c r="DN233" s="9"/>
      <c r="DO233" s="9"/>
      <c r="DP233" s="9"/>
      <c r="DQ233" s="9"/>
      <c r="DR233" s="9"/>
      <c r="DS233" s="9"/>
      <c r="DT233" s="9"/>
      <c r="DU233" s="9"/>
      <c r="DV233" s="9"/>
      <c r="DW233" s="9"/>
      <c r="DX233" s="9"/>
      <c r="DY233" s="9"/>
      <c r="DZ233" s="9"/>
      <c r="EA233" s="9"/>
      <c r="EB233" s="9"/>
      <c r="EC233" s="9"/>
      <c r="ED233" s="9"/>
      <c r="EE233" s="9"/>
      <c r="EF233" s="9"/>
      <c r="EG233" s="9"/>
      <c r="EH233" s="9"/>
      <c r="EI233" s="9"/>
      <c r="EJ233" s="9"/>
      <c r="EK233" s="9"/>
      <c r="EL233" s="9"/>
      <c r="EM233" s="9"/>
      <c r="EN233" s="9"/>
      <c r="EO233" s="9"/>
      <c r="EP233" s="9"/>
      <c r="EQ233" s="9"/>
      <c r="ER233" s="9"/>
      <c r="ES233" s="9"/>
      <c r="ET233" s="9"/>
      <c r="EU233" s="9"/>
      <c r="EV233" s="9"/>
      <c r="EW233" s="9"/>
      <c r="EX233" s="9"/>
      <c r="EY233" s="9"/>
      <c r="EZ233" s="9"/>
      <c r="FA233" s="9"/>
      <c r="FB233" s="9"/>
      <c r="FC233" s="9"/>
      <c r="FD233" s="9"/>
      <c r="FE233" s="9"/>
      <c r="FF233" s="9"/>
      <c r="FG233" s="9"/>
      <c r="FH233" s="9"/>
      <c r="FI233" s="9"/>
      <c r="FJ233" s="9"/>
      <c r="FK233" s="9"/>
      <c r="FL233" s="9"/>
      <c r="FM233" s="9"/>
      <c r="FN233" s="9"/>
      <c r="FO233" s="9"/>
      <c r="FP233" s="9"/>
      <c r="FQ233" s="9"/>
      <c r="FR233" s="9"/>
      <c r="FS233" s="9"/>
      <c r="FT233" s="9"/>
      <c r="FU233" s="9"/>
      <c r="FV233" s="9"/>
      <c r="FW233" s="9"/>
      <c r="FX233" s="9"/>
      <c r="FY233" s="9"/>
      <c r="FZ233" s="9"/>
      <c r="GA233" s="9"/>
      <c r="GB233" s="9"/>
      <c r="GC233" s="9"/>
      <c r="GD233" s="9"/>
      <c r="GE233" s="9"/>
      <c r="GF233" s="9"/>
      <c r="GG233" s="9"/>
      <c r="GH233" s="9"/>
      <c r="GI233" s="9"/>
      <c r="GJ233" s="9"/>
      <c r="GK233" s="9"/>
      <c r="GL233" s="9"/>
      <c r="GM233" s="9"/>
      <c r="GN233" s="9"/>
      <c r="GO233" s="9"/>
      <c r="GP233" s="9"/>
      <c r="GQ233" s="9"/>
      <c r="GR233" s="9"/>
      <c r="GS233" s="9"/>
      <c r="GT233" s="9"/>
      <c r="GU233" s="9"/>
      <c r="GV233" s="9"/>
      <c r="GW233" s="9"/>
      <c r="GX233" s="9"/>
      <c r="GY233" s="9"/>
      <c r="GZ233" s="9"/>
      <c r="HA233" s="9"/>
      <c r="HB233" s="9"/>
      <c r="HC233" s="9"/>
      <c r="HD233" s="9"/>
      <c r="HE233" s="9"/>
      <c r="HF233" s="9"/>
      <c r="HG233" s="9"/>
      <c r="HH233" s="9"/>
      <c r="HI233" s="9"/>
      <c r="HJ233" s="9"/>
      <c r="HK233" s="9"/>
      <c r="HL233" s="9"/>
      <c r="HM233" s="9"/>
      <c r="HN233" s="9"/>
      <c r="HO233" s="9"/>
      <c r="HP233" s="9"/>
      <c r="HQ233" s="9"/>
      <c r="HR233" s="9"/>
      <c r="HS233" s="9"/>
      <c r="HT233" s="9"/>
      <c r="HU233" s="9"/>
      <c r="HV233" s="9"/>
      <c r="HW233" s="9"/>
      <c r="HX233" s="9"/>
      <c r="HY233" s="9"/>
      <c r="HZ233" s="9"/>
      <c r="IA233" s="9"/>
      <c r="IB233" s="9"/>
      <c r="IC233" s="9"/>
      <c r="ID233" s="9"/>
      <c r="IE233" s="9"/>
      <c r="IF233" s="9"/>
      <c r="IG233" s="9"/>
      <c r="IH233" s="9"/>
      <c r="II233" s="9"/>
      <c r="IJ233" s="9"/>
      <c r="IK233" s="9"/>
      <c r="IL233" s="9"/>
      <c r="IM233" s="9"/>
      <c r="IN233" s="9"/>
      <c r="IO233" s="9"/>
      <c r="IP233" s="9"/>
      <c r="IQ233" s="9"/>
      <c r="IR233" s="9"/>
      <c r="IS233" s="9"/>
      <c r="IT233" s="9"/>
      <c r="IU233" s="9"/>
      <c r="IV233" s="9"/>
      <c r="IW233" s="9"/>
      <c r="IX233" s="9"/>
      <c r="IY233" s="9"/>
      <c r="IZ233" s="9"/>
      <c r="JA233" s="9"/>
      <c r="JB233" s="9"/>
      <c r="JC233" s="9"/>
      <c r="JD233" s="9"/>
      <c r="JE233" s="9"/>
      <c r="JF233" s="9"/>
      <c r="JG233" s="9"/>
      <c r="JH233" s="9"/>
      <c r="JI233" s="9"/>
      <c r="JJ233" s="9"/>
    </row>
    <row r="234" s="3" customFormat="1" ht="85.5" spans="1:270">
      <c r="A234" s="34">
        <v>7</v>
      </c>
      <c r="B234" s="36" t="s">
        <v>1089</v>
      </c>
      <c r="C234" s="23" t="s">
        <v>1089</v>
      </c>
      <c r="D234" s="23" t="s">
        <v>686</v>
      </c>
      <c r="E234" s="23" t="s">
        <v>686</v>
      </c>
      <c r="F234" s="23" t="s">
        <v>132</v>
      </c>
      <c r="G234" s="23" t="s">
        <v>1074</v>
      </c>
      <c r="H234" s="23" t="s">
        <v>1075</v>
      </c>
      <c r="I234" s="23">
        <v>5219856</v>
      </c>
      <c r="J234" s="23">
        <v>27.2</v>
      </c>
      <c r="K234" s="23"/>
      <c r="L234" s="23"/>
      <c r="M234" s="23"/>
      <c r="N234" s="23"/>
      <c r="O234" s="23"/>
      <c r="P234" s="23">
        <v>27.2</v>
      </c>
      <c r="Q234" s="23"/>
      <c r="R234" s="23"/>
      <c r="S234" s="23"/>
      <c r="T234" s="23"/>
      <c r="U234" s="23"/>
      <c r="V234" s="23"/>
      <c r="W234" s="23"/>
      <c r="X234" s="23" t="s">
        <v>103</v>
      </c>
      <c r="Y234" s="23" t="s">
        <v>104</v>
      </c>
      <c r="Z234" s="23" t="s">
        <v>123</v>
      </c>
      <c r="AA234" s="23" t="s">
        <v>123</v>
      </c>
      <c r="AB234" s="23" t="s">
        <v>123</v>
      </c>
      <c r="AC234" s="23" t="s">
        <v>123</v>
      </c>
      <c r="AD234" s="23">
        <v>272</v>
      </c>
      <c r="AE234" s="23">
        <v>272</v>
      </c>
      <c r="AF234" s="23">
        <v>272</v>
      </c>
      <c r="AG234" s="23" t="s">
        <v>1079</v>
      </c>
      <c r="AH234" s="23" t="s">
        <v>1090</v>
      </c>
      <c r="AI234" s="32"/>
      <c r="AJ234" s="9"/>
      <c r="AK234" s="9"/>
      <c r="AL234" s="9"/>
      <c r="AM234" s="9"/>
      <c r="AN234" s="9"/>
      <c r="AO234" s="9"/>
      <c r="AP234" s="9"/>
      <c r="AQ234" s="9"/>
      <c r="AR234" s="9"/>
      <c r="AS234" s="9"/>
      <c r="AT234" s="9"/>
      <c r="AU234" s="9"/>
      <c r="AV234" s="9"/>
      <c r="AW234" s="9"/>
      <c r="AX234" s="9"/>
      <c r="AY234" s="9"/>
      <c r="AZ234" s="9"/>
      <c r="BA234" s="9"/>
      <c r="BB234" s="9"/>
      <c r="BC234" s="9"/>
      <c r="BD234" s="9"/>
      <c r="BE234" s="9"/>
      <c r="BF234" s="9"/>
      <c r="BG234" s="9"/>
      <c r="BH234" s="9"/>
      <c r="BI234" s="9"/>
      <c r="BJ234" s="9"/>
      <c r="BK234" s="9"/>
      <c r="BL234" s="9"/>
      <c r="BM234" s="9"/>
      <c r="BN234" s="9"/>
      <c r="BO234" s="9"/>
      <c r="BP234" s="9"/>
      <c r="BQ234" s="9"/>
      <c r="BR234" s="9"/>
      <c r="BS234" s="9"/>
      <c r="BT234" s="9"/>
      <c r="BU234" s="9"/>
      <c r="BV234" s="9"/>
      <c r="BW234" s="9"/>
      <c r="BX234" s="9"/>
      <c r="BY234" s="9"/>
      <c r="BZ234" s="9"/>
      <c r="CA234" s="9"/>
      <c r="CB234" s="9"/>
      <c r="CC234" s="9"/>
      <c r="CD234" s="9"/>
      <c r="CE234" s="9"/>
      <c r="CF234" s="9"/>
      <c r="CG234" s="9"/>
      <c r="CH234" s="9"/>
      <c r="CI234" s="9"/>
      <c r="CJ234" s="9"/>
      <c r="CK234" s="9"/>
      <c r="CL234" s="9"/>
      <c r="CM234" s="9"/>
      <c r="CN234" s="9"/>
      <c r="CO234" s="9"/>
      <c r="CP234" s="9"/>
      <c r="CQ234" s="9"/>
      <c r="CR234" s="9"/>
      <c r="CS234" s="9"/>
      <c r="CT234" s="9"/>
      <c r="CU234" s="9"/>
      <c r="CV234" s="9"/>
      <c r="CW234" s="9"/>
      <c r="CX234" s="9"/>
      <c r="CY234" s="9"/>
      <c r="CZ234" s="9"/>
      <c r="DA234" s="9"/>
      <c r="DB234" s="9"/>
      <c r="DC234" s="9"/>
      <c r="DD234" s="9"/>
      <c r="DE234" s="9"/>
      <c r="DF234" s="9"/>
      <c r="DG234" s="9"/>
      <c r="DH234" s="9"/>
      <c r="DI234" s="9"/>
      <c r="DJ234" s="9"/>
      <c r="DK234" s="9"/>
      <c r="DL234" s="9"/>
      <c r="DM234" s="9"/>
      <c r="DN234" s="9"/>
      <c r="DO234" s="9"/>
      <c r="DP234" s="9"/>
      <c r="DQ234" s="9"/>
      <c r="DR234" s="9"/>
      <c r="DS234" s="9"/>
      <c r="DT234" s="9"/>
      <c r="DU234" s="9"/>
      <c r="DV234" s="9"/>
      <c r="DW234" s="9"/>
      <c r="DX234" s="9"/>
      <c r="DY234" s="9"/>
      <c r="DZ234" s="9"/>
      <c r="EA234" s="9"/>
      <c r="EB234" s="9"/>
      <c r="EC234" s="9"/>
      <c r="ED234" s="9"/>
      <c r="EE234" s="9"/>
      <c r="EF234" s="9"/>
      <c r="EG234" s="9"/>
      <c r="EH234" s="9"/>
      <c r="EI234" s="9"/>
      <c r="EJ234" s="9"/>
      <c r="EK234" s="9"/>
      <c r="EL234" s="9"/>
      <c r="EM234" s="9"/>
      <c r="EN234" s="9"/>
      <c r="EO234" s="9"/>
      <c r="EP234" s="9"/>
      <c r="EQ234" s="9"/>
      <c r="ER234" s="9"/>
      <c r="ES234" s="9"/>
      <c r="ET234" s="9"/>
      <c r="EU234" s="9"/>
      <c r="EV234" s="9"/>
      <c r="EW234" s="9"/>
      <c r="EX234" s="9"/>
      <c r="EY234" s="9"/>
      <c r="EZ234" s="9"/>
      <c r="FA234" s="9"/>
      <c r="FB234" s="9"/>
      <c r="FC234" s="9"/>
      <c r="FD234" s="9"/>
      <c r="FE234" s="9"/>
      <c r="FF234" s="9"/>
      <c r="FG234" s="9"/>
      <c r="FH234" s="9"/>
      <c r="FI234" s="9"/>
      <c r="FJ234" s="9"/>
      <c r="FK234" s="9"/>
      <c r="FL234" s="9"/>
      <c r="FM234" s="9"/>
      <c r="FN234" s="9"/>
      <c r="FO234" s="9"/>
      <c r="FP234" s="9"/>
      <c r="FQ234" s="9"/>
      <c r="FR234" s="9"/>
      <c r="FS234" s="9"/>
      <c r="FT234" s="9"/>
      <c r="FU234" s="9"/>
      <c r="FV234" s="9"/>
      <c r="FW234" s="9"/>
      <c r="FX234" s="9"/>
      <c r="FY234" s="9"/>
      <c r="FZ234" s="9"/>
      <c r="GA234" s="9"/>
      <c r="GB234" s="9"/>
      <c r="GC234" s="9"/>
      <c r="GD234" s="9"/>
      <c r="GE234" s="9"/>
      <c r="GF234" s="9"/>
      <c r="GG234" s="9"/>
      <c r="GH234" s="9"/>
      <c r="GI234" s="9"/>
      <c r="GJ234" s="9"/>
      <c r="GK234" s="9"/>
      <c r="GL234" s="9"/>
      <c r="GM234" s="9"/>
      <c r="GN234" s="9"/>
      <c r="GO234" s="9"/>
      <c r="GP234" s="9"/>
      <c r="GQ234" s="9"/>
      <c r="GR234" s="9"/>
      <c r="GS234" s="9"/>
      <c r="GT234" s="9"/>
      <c r="GU234" s="9"/>
      <c r="GV234" s="9"/>
      <c r="GW234" s="9"/>
      <c r="GX234" s="9"/>
      <c r="GY234" s="9"/>
      <c r="GZ234" s="9"/>
      <c r="HA234" s="9"/>
      <c r="HB234" s="9"/>
      <c r="HC234" s="9"/>
      <c r="HD234" s="9"/>
      <c r="HE234" s="9"/>
      <c r="HF234" s="9"/>
      <c r="HG234" s="9"/>
      <c r="HH234" s="9"/>
      <c r="HI234" s="9"/>
      <c r="HJ234" s="9"/>
      <c r="HK234" s="9"/>
      <c r="HL234" s="9"/>
      <c r="HM234" s="9"/>
      <c r="HN234" s="9"/>
      <c r="HO234" s="9"/>
      <c r="HP234" s="9"/>
      <c r="HQ234" s="9"/>
      <c r="HR234" s="9"/>
      <c r="HS234" s="9"/>
      <c r="HT234" s="9"/>
      <c r="HU234" s="9"/>
      <c r="HV234" s="9"/>
      <c r="HW234" s="9"/>
      <c r="HX234" s="9"/>
      <c r="HY234" s="9"/>
      <c r="HZ234" s="9"/>
      <c r="IA234" s="9"/>
      <c r="IB234" s="9"/>
      <c r="IC234" s="9"/>
      <c r="ID234" s="9"/>
      <c r="IE234" s="9"/>
      <c r="IF234" s="9"/>
      <c r="IG234" s="9"/>
      <c r="IH234" s="9"/>
      <c r="II234" s="9"/>
      <c r="IJ234" s="9"/>
      <c r="IK234" s="9"/>
      <c r="IL234" s="9"/>
      <c r="IM234" s="9"/>
      <c r="IN234" s="9"/>
      <c r="IO234" s="9"/>
      <c r="IP234" s="9"/>
      <c r="IQ234" s="9"/>
      <c r="IR234" s="9"/>
      <c r="IS234" s="9"/>
      <c r="IT234" s="9"/>
      <c r="IU234" s="9"/>
      <c r="IV234" s="9"/>
      <c r="IW234" s="9"/>
      <c r="IX234" s="9"/>
      <c r="IY234" s="9"/>
      <c r="IZ234" s="9"/>
      <c r="JA234" s="9"/>
      <c r="JB234" s="9"/>
      <c r="JC234" s="9"/>
      <c r="JD234" s="9"/>
      <c r="JE234" s="9"/>
      <c r="JF234" s="9"/>
      <c r="JG234" s="9"/>
      <c r="JH234" s="9"/>
      <c r="JI234" s="9"/>
      <c r="JJ234" s="9"/>
    </row>
    <row r="235" s="3" customFormat="1" ht="85.5" spans="1:270">
      <c r="A235" s="34">
        <v>8</v>
      </c>
      <c r="B235" s="36" t="s">
        <v>1091</v>
      </c>
      <c r="C235" s="23" t="s">
        <v>1091</v>
      </c>
      <c r="D235" s="23" t="s">
        <v>686</v>
      </c>
      <c r="E235" s="23" t="s">
        <v>686</v>
      </c>
      <c r="F235" s="23" t="s">
        <v>132</v>
      </c>
      <c r="G235" s="23" t="s">
        <v>1074</v>
      </c>
      <c r="H235" s="23" t="s">
        <v>1075</v>
      </c>
      <c r="I235" s="23">
        <v>5219856</v>
      </c>
      <c r="J235" s="23">
        <v>42.975</v>
      </c>
      <c r="K235" s="23"/>
      <c r="L235" s="23"/>
      <c r="M235" s="23"/>
      <c r="N235" s="23"/>
      <c r="O235" s="23"/>
      <c r="P235" s="23">
        <v>42.975</v>
      </c>
      <c r="Q235" s="23"/>
      <c r="R235" s="23"/>
      <c r="S235" s="23"/>
      <c r="T235" s="23"/>
      <c r="U235" s="23"/>
      <c r="V235" s="23"/>
      <c r="W235" s="23"/>
      <c r="X235" s="23" t="s">
        <v>103</v>
      </c>
      <c r="Y235" s="23" t="s">
        <v>104</v>
      </c>
      <c r="Z235" s="23" t="s">
        <v>123</v>
      </c>
      <c r="AA235" s="23" t="s">
        <v>123</v>
      </c>
      <c r="AB235" s="23" t="s">
        <v>123</v>
      </c>
      <c r="AC235" s="23" t="s">
        <v>123</v>
      </c>
      <c r="AD235" s="23">
        <v>1146</v>
      </c>
      <c r="AE235" s="23">
        <v>1146</v>
      </c>
      <c r="AF235" s="23">
        <v>1146</v>
      </c>
      <c r="AG235" s="23" t="s">
        <v>1076</v>
      </c>
      <c r="AH235" s="23" t="s">
        <v>1092</v>
      </c>
      <c r="AI235" s="32"/>
      <c r="AJ235" s="9"/>
      <c r="AK235" s="9"/>
      <c r="AL235" s="9"/>
      <c r="AM235" s="9"/>
      <c r="AN235" s="9"/>
      <c r="AO235" s="9"/>
      <c r="AP235" s="9"/>
      <c r="AQ235" s="9"/>
      <c r="AR235" s="9"/>
      <c r="AS235" s="9"/>
      <c r="AT235" s="9"/>
      <c r="AU235" s="9"/>
      <c r="AV235" s="9"/>
      <c r="AW235" s="9"/>
      <c r="AX235" s="9"/>
      <c r="AY235" s="9"/>
      <c r="AZ235" s="9"/>
      <c r="BA235" s="9"/>
      <c r="BB235" s="9"/>
      <c r="BC235" s="9"/>
      <c r="BD235" s="9"/>
      <c r="BE235" s="9"/>
      <c r="BF235" s="9"/>
      <c r="BG235" s="9"/>
      <c r="BH235" s="9"/>
      <c r="BI235" s="9"/>
      <c r="BJ235" s="9"/>
      <c r="BK235" s="9"/>
      <c r="BL235" s="9"/>
      <c r="BM235" s="9"/>
      <c r="BN235" s="9"/>
      <c r="BO235" s="9"/>
      <c r="BP235" s="9"/>
      <c r="BQ235" s="9"/>
      <c r="BR235" s="9"/>
      <c r="BS235" s="9"/>
      <c r="BT235" s="9"/>
      <c r="BU235" s="9"/>
      <c r="BV235" s="9"/>
      <c r="BW235" s="9"/>
      <c r="BX235" s="9"/>
      <c r="BY235" s="9"/>
      <c r="BZ235" s="9"/>
      <c r="CA235" s="9"/>
      <c r="CB235" s="9"/>
      <c r="CC235" s="9"/>
      <c r="CD235" s="9"/>
      <c r="CE235" s="9"/>
      <c r="CF235" s="9"/>
      <c r="CG235" s="9"/>
      <c r="CH235" s="9"/>
      <c r="CI235" s="9"/>
      <c r="CJ235" s="9"/>
      <c r="CK235" s="9"/>
      <c r="CL235" s="9"/>
      <c r="CM235" s="9"/>
      <c r="CN235" s="9"/>
      <c r="CO235" s="9"/>
      <c r="CP235" s="9"/>
      <c r="CQ235" s="9"/>
      <c r="CR235" s="9"/>
      <c r="CS235" s="9"/>
      <c r="CT235" s="9"/>
      <c r="CU235" s="9"/>
      <c r="CV235" s="9"/>
      <c r="CW235" s="9"/>
      <c r="CX235" s="9"/>
      <c r="CY235" s="9"/>
      <c r="CZ235" s="9"/>
      <c r="DA235" s="9"/>
      <c r="DB235" s="9"/>
      <c r="DC235" s="9"/>
      <c r="DD235" s="9"/>
      <c r="DE235" s="9"/>
      <c r="DF235" s="9"/>
      <c r="DG235" s="9"/>
      <c r="DH235" s="9"/>
      <c r="DI235" s="9"/>
      <c r="DJ235" s="9"/>
      <c r="DK235" s="9"/>
      <c r="DL235" s="9"/>
      <c r="DM235" s="9"/>
      <c r="DN235" s="9"/>
      <c r="DO235" s="9"/>
      <c r="DP235" s="9"/>
      <c r="DQ235" s="9"/>
      <c r="DR235" s="9"/>
      <c r="DS235" s="9"/>
      <c r="DT235" s="9"/>
      <c r="DU235" s="9"/>
      <c r="DV235" s="9"/>
      <c r="DW235" s="9"/>
      <c r="DX235" s="9"/>
      <c r="DY235" s="9"/>
      <c r="DZ235" s="9"/>
      <c r="EA235" s="9"/>
      <c r="EB235" s="9"/>
      <c r="EC235" s="9"/>
      <c r="ED235" s="9"/>
      <c r="EE235" s="9"/>
      <c r="EF235" s="9"/>
      <c r="EG235" s="9"/>
      <c r="EH235" s="9"/>
      <c r="EI235" s="9"/>
      <c r="EJ235" s="9"/>
      <c r="EK235" s="9"/>
      <c r="EL235" s="9"/>
      <c r="EM235" s="9"/>
      <c r="EN235" s="9"/>
      <c r="EO235" s="9"/>
      <c r="EP235" s="9"/>
      <c r="EQ235" s="9"/>
      <c r="ER235" s="9"/>
      <c r="ES235" s="9"/>
      <c r="ET235" s="9"/>
      <c r="EU235" s="9"/>
      <c r="EV235" s="9"/>
      <c r="EW235" s="9"/>
      <c r="EX235" s="9"/>
      <c r="EY235" s="9"/>
      <c r="EZ235" s="9"/>
      <c r="FA235" s="9"/>
      <c r="FB235" s="9"/>
      <c r="FC235" s="9"/>
      <c r="FD235" s="9"/>
      <c r="FE235" s="9"/>
      <c r="FF235" s="9"/>
      <c r="FG235" s="9"/>
      <c r="FH235" s="9"/>
      <c r="FI235" s="9"/>
      <c r="FJ235" s="9"/>
      <c r="FK235" s="9"/>
      <c r="FL235" s="9"/>
      <c r="FM235" s="9"/>
      <c r="FN235" s="9"/>
      <c r="FO235" s="9"/>
      <c r="FP235" s="9"/>
      <c r="FQ235" s="9"/>
      <c r="FR235" s="9"/>
      <c r="FS235" s="9"/>
      <c r="FT235" s="9"/>
      <c r="FU235" s="9"/>
      <c r="FV235" s="9"/>
      <c r="FW235" s="9"/>
      <c r="FX235" s="9"/>
      <c r="FY235" s="9"/>
      <c r="FZ235" s="9"/>
      <c r="GA235" s="9"/>
      <c r="GB235" s="9"/>
      <c r="GC235" s="9"/>
      <c r="GD235" s="9"/>
      <c r="GE235" s="9"/>
      <c r="GF235" s="9"/>
      <c r="GG235" s="9"/>
      <c r="GH235" s="9"/>
      <c r="GI235" s="9"/>
      <c r="GJ235" s="9"/>
      <c r="GK235" s="9"/>
      <c r="GL235" s="9"/>
      <c r="GM235" s="9"/>
      <c r="GN235" s="9"/>
      <c r="GO235" s="9"/>
      <c r="GP235" s="9"/>
      <c r="GQ235" s="9"/>
      <c r="GR235" s="9"/>
      <c r="GS235" s="9"/>
      <c r="GT235" s="9"/>
      <c r="GU235" s="9"/>
      <c r="GV235" s="9"/>
      <c r="GW235" s="9"/>
      <c r="GX235" s="9"/>
      <c r="GY235" s="9"/>
      <c r="GZ235" s="9"/>
      <c r="HA235" s="9"/>
      <c r="HB235" s="9"/>
      <c r="HC235" s="9"/>
      <c r="HD235" s="9"/>
      <c r="HE235" s="9"/>
      <c r="HF235" s="9"/>
      <c r="HG235" s="9"/>
      <c r="HH235" s="9"/>
      <c r="HI235" s="9"/>
      <c r="HJ235" s="9"/>
      <c r="HK235" s="9"/>
      <c r="HL235" s="9"/>
      <c r="HM235" s="9"/>
      <c r="HN235" s="9"/>
      <c r="HO235" s="9"/>
      <c r="HP235" s="9"/>
      <c r="HQ235" s="9"/>
      <c r="HR235" s="9"/>
      <c r="HS235" s="9"/>
      <c r="HT235" s="9"/>
      <c r="HU235" s="9"/>
      <c r="HV235" s="9"/>
      <c r="HW235" s="9"/>
      <c r="HX235" s="9"/>
      <c r="HY235" s="9"/>
      <c r="HZ235" s="9"/>
      <c r="IA235" s="9"/>
      <c r="IB235" s="9"/>
      <c r="IC235" s="9"/>
      <c r="ID235" s="9"/>
      <c r="IE235" s="9"/>
      <c r="IF235" s="9"/>
      <c r="IG235" s="9"/>
      <c r="IH235" s="9"/>
      <c r="II235" s="9"/>
      <c r="IJ235" s="9"/>
      <c r="IK235" s="9"/>
      <c r="IL235" s="9"/>
      <c r="IM235" s="9"/>
      <c r="IN235" s="9"/>
      <c r="IO235" s="9"/>
      <c r="IP235" s="9"/>
      <c r="IQ235" s="9"/>
      <c r="IR235" s="9"/>
      <c r="IS235" s="9"/>
      <c r="IT235" s="9"/>
      <c r="IU235" s="9"/>
      <c r="IV235" s="9"/>
      <c r="IW235" s="9"/>
      <c r="IX235" s="9"/>
      <c r="IY235" s="9"/>
      <c r="IZ235" s="9"/>
      <c r="JA235" s="9"/>
      <c r="JB235" s="9"/>
      <c r="JC235" s="9"/>
      <c r="JD235" s="9"/>
      <c r="JE235" s="9"/>
      <c r="JF235" s="9"/>
      <c r="JG235" s="9"/>
      <c r="JH235" s="9"/>
      <c r="JI235" s="9"/>
      <c r="JJ235" s="9"/>
    </row>
    <row r="236" s="3" customFormat="1" ht="85.5" spans="1:270">
      <c r="A236" s="34">
        <v>9</v>
      </c>
      <c r="B236" s="36" t="s">
        <v>1093</v>
      </c>
      <c r="C236" s="23" t="s">
        <v>1093</v>
      </c>
      <c r="D236" s="23" t="s">
        <v>686</v>
      </c>
      <c r="E236" s="23" t="s">
        <v>686</v>
      </c>
      <c r="F236" s="23" t="s">
        <v>132</v>
      </c>
      <c r="G236" s="23" t="s">
        <v>1074</v>
      </c>
      <c r="H236" s="23" t="s">
        <v>1075</v>
      </c>
      <c r="I236" s="23">
        <v>5219856</v>
      </c>
      <c r="J236" s="23">
        <v>38.7</v>
      </c>
      <c r="K236" s="23"/>
      <c r="L236" s="23"/>
      <c r="M236" s="23"/>
      <c r="N236" s="23"/>
      <c r="O236" s="23"/>
      <c r="P236" s="23">
        <v>38.7</v>
      </c>
      <c r="Q236" s="23"/>
      <c r="R236" s="23"/>
      <c r="S236" s="23"/>
      <c r="T236" s="23"/>
      <c r="U236" s="23"/>
      <c r="V236" s="23"/>
      <c r="W236" s="23"/>
      <c r="X236" s="23" t="s">
        <v>103</v>
      </c>
      <c r="Y236" s="23" t="s">
        <v>104</v>
      </c>
      <c r="Z236" s="23" t="s">
        <v>123</v>
      </c>
      <c r="AA236" s="23" t="s">
        <v>123</v>
      </c>
      <c r="AB236" s="23" t="s">
        <v>123</v>
      </c>
      <c r="AC236" s="23" t="s">
        <v>123</v>
      </c>
      <c r="AD236" s="23">
        <v>774</v>
      </c>
      <c r="AE236" s="23">
        <v>774</v>
      </c>
      <c r="AF236" s="23">
        <v>774</v>
      </c>
      <c r="AG236" s="23" t="s">
        <v>1079</v>
      </c>
      <c r="AH236" s="23" t="s">
        <v>1094</v>
      </c>
      <c r="AI236" s="32"/>
      <c r="AJ236" s="9"/>
      <c r="AK236" s="9"/>
      <c r="AL236" s="9"/>
      <c r="AM236" s="9"/>
      <c r="AN236" s="9"/>
      <c r="AO236" s="9"/>
      <c r="AP236" s="9"/>
      <c r="AQ236" s="9"/>
      <c r="AR236" s="9"/>
      <c r="AS236" s="9"/>
      <c r="AT236" s="9"/>
      <c r="AU236" s="9"/>
      <c r="AV236" s="9"/>
      <c r="AW236" s="9"/>
      <c r="AX236" s="9"/>
      <c r="AY236" s="9"/>
      <c r="AZ236" s="9"/>
      <c r="BA236" s="9"/>
      <c r="BB236" s="9"/>
      <c r="BC236" s="9"/>
      <c r="BD236" s="9"/>
      <c r="BE236" s="9"/>
      <c r="BF236" s="9"/>
      <c r="BG236" s="9"/>
      <c r="BH236" s="9"/>
      <c r="BI236" s="9"/>
      <c r="BJ236" s="9"/>
      <c r="BK236" s="9"/>
      <c r="BL236" s="9"/>
      <c r="BM236" s="9"/>
      <c r="BN236" s="9"/>
      <c r="BO236" s="9"/>
      <c r="BP236" s="9"/>
      <c r="BQ236" s="9"/>
      <c r="BR236" s="9"/>
      <c r="BS236" s="9"/>
      <c r="BT236" s="9"/>
      <c r="BU236" s="9"/>
      <c r="BV236" s="9"/>
      <c r="BW236" s="9"/>
      <c r="BX236" s="9"/>
      <c r="BY236" s="9"/>
      <c r="BZ236" s="9"/>
      <c r="CA236" s="9"/>
      <c r="CB236" s="9"/>
      <c r="CC236" s="9"/>
      <c r="CD236" s="9"/>
      <c r="CE236" s="9"/>
      <c r="CF236" s="9"/>
      <c r="CG236" s="9"/>
      <c r="CH236" s="9"/>
      <c r="CI236" s="9"/>
      <c r="CJ236" s="9"/>
      <c r="CK236" s="9"/>
      <c r="CL236" s="9"/>
      <c r="CM236" s="9"/>
      <c r="CN236" s="9"/>
      <c r="CO236" s="9"/>
      <c r="CP236" s="9"/>
      <c r="CQ236" s="9"/>
      <c r="CR236" s="9"/>
      <c r="CS236" s="9"/>
      <c r="CT236" s="9"/>
      <c r="CU236" s="9"/>
      <c r="CV236" s="9"/>
      <c r="CW236" s="9"/>
      <c r="CX236" s="9"/>
      <c r="CY236" s="9"/>
      <c r="CZ236" s="9"/>
      <c r="DA236" s="9"/>
      <c r="DB236" s="9"/>
      <c r="DC236" s="9"/>
      <c r="DD236" s="9"/>
      <c r="DE236" s="9"/>
      <c r="DF236" s="9"/>
      <c r="DG236" s="9"/>
      <c r="DH236" s="9"/>
      <c r="DI236" s="9"/>
      <c r="DJ236" s="9"/>
      <c r="DK236" s="9"/>
      <c r="DL236" s="9"/>
      <c r="DM236" s="9"/>
      <c r="DN236" s="9"/>
      <c r="DO236" s="9"/>
      <c r="DP236" s="9"/>
      <c r="DQ236" s="9"/>
      <c r="DR236" s="9"/>
      <c r="DS236" s="9"/>
      <c r="DT236" s="9"/>
      <c r="DU236" s="9"/>
      <c r="DV236" s="9"/>
      <c r="DW236" s="9"/>
      <c r="DX236" s="9"/>
      <c r="DY236" s="9"/>
      <c r="DZ236" s="9"/>
      <c r="EA236" s="9"/>
      <c r="EB236" s="9"/>
      <c r="EC236" s="9"/>
      <c r="ED236" s="9"/>
      <c r="EE236" s="9"/>
      <c r="EF236" s="9"/>
      <c r="EG236" s="9"/>
      <c r="EH236" s="9"/>
      <c r="EI236" s="9"/>
      <c r="EJ236" s="9"/>
      <c r="EK236" s="9"/>
      <c r="EL236" s="9"/>
      <c r="EM236" s="9"/>
      <c r="EN236" s="9"/>
      <c r="EO236" s="9"/>
      <c r="EP236" s="9"/>
      <c r="EQ236" s="9"/>
      <c r="ER236" s="9"/>
      <c r="ES236" s="9"/>
      <c r="ET236" s="9"/>
      <c r="EU236" s="9"/>
      <c r="EV236" s="9"/>
      <c r="EW236" s="9"/>
      <c r="EX236" s="9"/>
      <c r="EY236" s="9"/>
      <c r="EZ236" s="9"/>
      <c r="FA236" s="9"/>
      <c r="FB236" s="9"/>
      <c r="FC236" s="9"/>
      <c r="FD236" s="9"/>
      <c r="FE236" s="9"/>
      <c r="FF236" s="9"/>
      <c r="FG236" s="9"/>
      <c r="FH236" s="9"/>
      <c r="FI236" s="9"/>
      <c r="FJ236" s="9"/>
      <c r="FK236" s="9"/>
      <c r="FL236" s="9"/>
      <c r="FM236" s="9"/>
      <c r="FN236" s="9"/>
      <c r="FO236" s="9"/>
      <c r="FP236" s="9"/>
      <c r="FQ236" s="9"/>
      <c r="FR236" s="9"/>
      <c r="FS236" s="9"/>
      <c r="FT236" s="9"/>
      <c r="FU236" s="9"/>
      <c r="FV236" s="9"/>
      <c r="FW236" s="9"/>
      <c r="FX236" s="9"/>
      <c r="FY236" s="9"/>
      <c r="FZ236" s="9"/>
      <c r="GA236" s="9"/>
      <c r="GB236" s="9"/>
      <c r="GC236" s="9"/>
      <c r="GD236" s="9"/>
      <c r="GE236" s="9"/>
      <c r="GF236" s="9"/>
      <c r="GG236" s="9"/>
      <c r="GH236" s="9"/>
      <c r="GI236" s="9"/>
      <c r="GJ236" s="9"/>
      <c r="GK236" s="9"/>
      <c r="GL236" s="9"/>
      <c r="GM236" s="9"/>
      <c r="GN236" s="9"/>
      <c r="GO236" s="9"/>
      <c r="GP236" s="9"/>
      <c r="GQ236" s="9"/>
      <c r="GR236" s="9"/>
      <c r="GS236" s="9"/>
      <c r="GT236" s="9"/>
      <c r="GU236" s="9"/>
      <c r="GV236" s="9"/>
      <c r="GW236" s="9"/>
      <c r="GX236" s="9"/>
      <c r="GY236" s="9"/>
      <c r="GZ236" s="9"/>
      <c r="HA236" s="9"/>
      <c r="HB236" s="9"/>
      <c r="HC236" s="9"/>
      <c r="HD236" s="9"/>
      <c r="HE236" s="9"/>
      <c r="HF236" s="9"/>
      <c r="HG236" s="9"/>
      <c r="HH236" s="9"/>
      <c r="HI236" s="9"/>
      <c r="HJ236" s="9"/>
      <c r="HK236" s="9"/>
      <c r="HL236" s="9"/>
      <c r="HM236" s="9"/>
      <c r="HN236" s="9"/>
      <c r="HO236" s="9"/>
      <c r="HP236" s="9"/>
      <c r="HQ236" s="9"/>
      <c r="HR236" s="9"/>
      <c r="HS236" s="9"/>
      <c r="HT236" s="9"/>
      <c r="HU236" s="9"/>
      <c r="HV236" s="9"/>
      <c r="HW236" s="9"/>
      <c r="HX236" s="9"/>
      <c r="HY236" s="9"/>
      <c r="HZ236" s="9"/>
      <c r="IA236" s="9"/>
      <c r="IB236" s="9"/>
      <c r="IC236" s="9"/>
      <c r="ID236" s="9"/>
      <c r="IE236" s="9"/>
      <c r="IF236" s="9"/>
      <c r="IG236" s="9"/>
      <c r="IH236" s="9"/>
      <c r="II236" s="9"/>
      <c r="IJ236" s="9"/>
      <c r="IK236" s="9"/>
      <c r="IL236" s="9"/>
      <c r="IM236" s="9"/>
      <c r="IN236" s="9"/>
      <c r="IO236" s="9"/>
      <c r="IP236" s="9"/>
      <c r="IQ236" s="9"/>
      <c r="IR236" s="9"/>
      <c r="IS236" s="9"/>
      <c r="IT236" s="9"/>
      <c r="IU236" s="9"/>
      <c r="IV236" s="9"/>
      <c r="IW236" s="9"/>
      <c r="IX236" s="9"/>
      <c r="IY236" s="9"/>
      <c r="IZ236" s="9"/>
      <c r="JA236" s="9"/>
      <c r="JB236" s="9"/>
      <c r="JC236" s="9"/>
      <c r="JD236" s="9"/>
      <c r="JE236" s="9"/>
      <c r="JF236" s="9"/>
      <c r="JG236" s="9"/>
      <c r="JH236" s="9"/>
      <c r="JI236" s="9"/>
      <c r="JJ236" s="9"/>
    </row>
    <row r="237" s="3" customFormat="1" ht="85.5" spans="1:270">
      <c r="A237" s="34">
        <v>10</v>
      </c>
      <c r="B237" s="36" t="s">
        <v>1095</v>
      </c>
      <c r="C237" s="23" t="s">
        <v>1095</v>
      </c>
      <c r="D237" s="23" t="s">
        <v>686</v>
      </c>
      <c r="E237" s="23" t="s">
        <v>686</v>
      </c>
      <c r="F237" s="23" t="s">
        <v>132</v>
      </c>
      <c r="G237" s="23" t="s">
        <v>1074</v>
      </c>
      <c r="H237" s="23" t="s">
        <v>1075</v>
      </c>
      <c r="I237" s="23">
        <v>5219856</v>
      </c>
      <c r="J237" s="23">
        <v>84.85</v>
      </c>
      <c r="K237" s="23"/>
      <c r="L237" s="23"/>
      <c r="M237" s="23"/>
      <c r="N237" s="23"/>
      <c r="O237" s="23"/>
      <c r="P237" s="23">
        <v>84.85</v>
      </c>
      <c r="Q237" s="23"/>
      <c r="R237" s="23"/>
      <c r="S237" s="23"/>
      <c r="T237" s="23"/>
      <c r="U237" s="23"/>
      <c r="V237" s="23"/>
      <c r="W237" s="23"/>
      <c r="X237" s="23" t="s">
        <v>103</v>
      </c>
      <c r="Y237" s="23" t="s">
        <v>104</v>
      </c>
      <c r="Z237" s="23" t="s">
        <v>123</v>
      </c>
      <c r="AA237" s="23" t="s">
        <v>123</v>
      </c>
      <c r="AB237" s="23" t="s">
        <v>123</v>
      </c>
      <c r="AC237" s="23" t="s">
        <v>123</v>
      </c>
      <c r="AD237" s="23">
        <v>3394</v>
      </c>
      <c r="AE237" s="23">
        <v>3394</v>
      </c>
      <c r="AF237" s="23">
        <v>3394</v>
      </c>
      <c r="AG237" s="23" t="s">
        <v>1079</v>
      </c>
      <c r="AH237" s="23" t="s">
        <v>1096</v>
      </c>
      <c r="AI237" s="32"/>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c r="CC237" s="9"/>
      <c r="CD237" s="9"/>
      <c r="CE237" s="9"/>
      <c r="CF237" s="9"/>
      <c r="CG237" s="9"/>
      <c r="CH237" s="9"/>
      <c r="CI237" s="9"/>
      <c r="CJ237" s="9"/>
      <c r="CK237" s="9"/>
      <c r="CL237" s="9"/>
      <c r="CM237" s="9"/>
      <c r="CN237" s="9"/>
      <c r="CO237" s="9"/>
      <c r="CP237" s="9"/>
      <c r="CQ237" s="9"/>
      <c r="CR237" s="9"/>
      <c r="CS237" s="9"/>
      <c r="CT237" s="9"/>
      <c r="CU237" s="9"/>
      <c r="CV237" s="9"/>
      <c r="CW237" s="9"/>
      <c r="CX237" s="9"/>
      <c r="CY237" s="9"/>
      <c r="CZ237" s="9"/>
      <c r="DA237" s="9"/>
      <c r="DB237" s="9"/>
      <c r="DC237" s="9"/>
      <c r="DD237" s="9"/>
      <c r="DE237" s="9"/>
      <c r="DF237" s="9"/>
      <c r="DG237" s="9"/>
      <c r="DH237" s="9"/>
      <c r="DI237" s="9"/>
      <c r="DJ237" s="9"/>
      <c r="DK237" s="9"/>
      <c r="DL237" s="9"/>
      <c r="DM237" s="9"/>
      <c r="DN237" s="9"/>
      <c r="DO237" s="9"/>
      <c r="DP237" s="9"/>
      <c r="DQ237" s="9"/>
      <c r="DR237" s="9"/>
      <c r="DS237" s="9"/>
      <c r="DT237" s="9"/>
      <c r="DU237" s="9"/>
      <c r="DV237" s="9"/>
      <c r="DW237" s="9"/>
      <c r="DX237" s="9"/>
      <c r="DY237" s="9"/>
      <c r="DZ237" s="9"/>
      <c r="EA237" s="9"/>
      <c r="EB237" s="9"/>
      <c r="EC237" s="9"/>
      <c r="ED237" s="9"/>
      <c r="EE237" s="9"/>
      <c r="EF237" s="9"/>
      <c r="EG237" s="9"/>
      <c r="EH237" s="9"/>
      <c r="EI237" s="9"/>
      <c r="EJ237" s="9"/>
      <c r="EK237" s="9"/>
      <c r="EL237" s="9"/>
      <c r="EM237" s="9"/>
      <c r="EN237" s="9"/>
      <c r="EO237" s="9"/>
      <c r="EP237" s="9"/>
      <c r="EQ237" s="9"/>
      <c r="ER237" s="9"/>
      <c r="ES237" s="9"/>
      <c r="ET237" s="9"/>
      <c r="EU237" s="9"/>
      <c r="EV237" s="9"/>
      <c r="EW237" s="9"/>
      <c r="EX237" s="9"/>
      <c r="EY237" s="9"/>
      <c r="EZ237" s="9"/>
      <c r="FA237" s="9"/>
      <c r="FB237" s="9"/>
      <c r="FC237" s="9"/>
      <c r="FD237" s="9"/>
      <c r="FE237" s="9"/>
      <c r="FF237" s="9"/>
      <c r="FG237" s="9"/>
      <c r="FH237" s="9"/>
      <c r="FI237" s="9"/>
      <c r="FJ237" s="9"/>
      <c r="FK237" s="9"/>
      <c r="FL237" s="9"/>
      <c r="FM237" s="9"/>
      <c r="FN237" s="9"/>
      <c r="FO237" s="9"/>
      <c r="FP237" s="9"/>
      <c r="FQ237" s="9"/>
      <c r="FR237" s="9"/>
      <c r="FS237" s="9"/>
      <c r="FT237" s="9"/>
      <c r="FU237" s="9"/>
      <c r="FV237" s="9"/>
      <c r="FW237" s="9"/>
      <c r="FX237" s="9"/>
      <c r="FY237" s="9"/>
      <c r="FZ237" s="9"/>
      <c r="GA237" s="9"/>
      <c r="GB237" s="9"/>
      <c r="GC237" s="9"/>
      <c r="GD237" s="9"/>
      <c r="GE237" s="9"/>
      <c r="GF237" s="9"/>
      <c r="GG237" s="9"/>
      <c r="GH237" s="9"/>
      <c r="GI237" s="9"/>
      <c r="GJ237" s="9"/>
      <c r="GK237" s="9"/>
      <c r="GL237" s="9"/>
      <c r="GM237" s="9"/>
      <c r="GN237" s="9"/>
      <c r="GO237" s="9"/>
      <c r="GP237" s="9"/>
      <c r="GQ237" s="9"/>
      <c r="GR237" s="9"/>
      <c r="GS237" s="9"/>
      <c r="GT237" s="9"/>
      <c r="GU237" s="9"/>
      <c r="GV237" s="9"/>
      <c r="GW237" s="9"/>
      <c r="GX237" s="9"/>
      <c r="GY237" s="9"/>
      <c r="GZ237" s="9"/>
      <c r="HA237" s="9"/>
      <c r="HB237" s="9"/>
      <c r="HC237" s="9"/>
      <c r="HD237" s="9"/>
      <c r="HE237" s="9"/>
      <c r="HF237" s="9"/>
      <c r="HG237" s="9"/>
      <c r="HH237" s="9"/>
      <c r="HI237" s="9"/>
      <c r="HJ237" s="9"/>
      <c r="HK237" s="9"/>
      <c r="HL237" s="9"/>
      <c r="HM237" s="9"/>
      <c r="HN237" s="9"/>
      <c r="HO237" s="9"/>
      <c r="HP237" s="9"/>
      <c r="HQ237" s="9"/>
      <c r="HR237" s="9"/>
      <c r="HS237" s="9"/>
      <c r="HT237" s="9"/>
      <c r="HU237" s="9"/>
      <c r="HV237" s="9"/>
      <c r="HW237" s="9"/>
      <c r="HX237" s="9"/>
      <c r="HY237" s="9"/>
      <c r="HZ237" s="9"/>
      <c r="IA237" s="9"/>
      <c r="IB237" s="9"/>
      <c r="IC237" s="9"/>
      <c r="ID237" s="9"/>
      <c r="IE237" s="9"/>
      <c r="IF237" s="9"/>
      <c r="IG237" s="9"/>
      <c r="IH237" s="9"/>
      <c r="II237" s="9"/>
      <c r="IJ237" s="9"/>
      <c r="IK237" s="9"/>
      <c r="IL237" s="9"/>
      <c r="IM237" s="9"/>
      <c r="IN237" s="9"/>
      <c r="IO237" s="9"/>
      <c r="IP237" s="9"/>
      <c r="IQ237" s="9"/>
      <c r="IR237" s="9"/>
      <c r="IS237" s="9"/>
      <c r="IT237" s="9"/>
      <c r="IU237" s="9"/>
      <c r="IV237" s="9"/>
      <c r="IW237" s="9"/>
      <c r="IX237" s="9"/>
      <c r="IY237" s="9"/>
      <c r="IZ237" s="9"/>
      <c r="JA237" s="9"/>
      <c r="JB237" s="9"/>
      <c r="JC237" s="9"/>
      <c r="JD237" s="9"/>
      <c r="JE237" s="9"/>
      <c r="JF237" s="9"/>
      <c r="JG237" s="9"/>
      <c r="JH237" s="9"/>
      <c r="JI237" s="9"/>
      <c r="JJ237" s="9"/>
    </row>
    <row r="238" s="3" customFormat="1" ht="85.5" spans="1:270">
      <c r="A238" s="34">
        <v>11</v>
      </c>
      <c r="B238" s="36" t="s">
        <v>1097</v>
      </c>
      <c r="C238" s="23" t="s">
        <v>1097</v>
      </c>
      <c r="D238" s="23" t="s">
        <v>686</v>
      </c>
      <c r="E238" s="23" t="s">
        <v>686</v>
      </c>
      <c r="F238" s="23" t="s">
        <v>132</v>
      </c>
      <c r="G238" s="23" t="s">
        <v>1074</v>
      </c>
      <c r="H238" s="23" t="s">
        <v>1075</v>
      </c>
      <c r="I238" s="23">
        <v>5219856</v>
      </c>
      <c r="J238" s="23">
        <v>135.1875</v>
      </c>
      <c r="K238" s="23"/>
      <c r="L238" s="23"/>
      <c r="M238" s="23"/>
      <c r="N238" s="23"/>
      <c r="O238" s="23"/>
      <c r="P238" s="23">
        <v>135.1875</v>
      </c>
      <c r="Q238" s="23"/>
      <c r="R238" s="23"/>
      <c r="S238" s="23"/>
      <c r="T238" s="23"/>
      <c r="U238" s="23"/>
      <c r="V238" s="23"/>
      <c r="W238" s="23"/>
      <c r="X238" s="23" t="s">
        <v>103</v>
      </c>
      <c r="Y238" s="23" t="s">
        <v>104</v>
      </c>
      <c r="Z238" s="23" t="s">
        <v>123</v>
      </c>
      <c r="AA238" s="23" t="s">
        <v>123</v>
      </c>
      <c r="AB238" s="23" t="s">
        <v>123</v>
      </c>
      <c r="AC238" s="23" t="s">
        <v>123</v>
      </c>
      <c r="AD238" s="23">
        <v>2163</v>
      </c>
      <c r="AE238" s="23">
        <v>2163</v>
      </c>
      <c r="AF238" s="23">
        <v>2163</v>
      </c>
      <c r="AG238" s="23" t="s">
        <v>1079</v>
      </c>
      <c r="AH238" s="23" t="s">
        <v>1084</v>
      </c>
      <c r="AI238" s="32"/>
      <c r="AJ238" s="9"/>
      <c r="AK238" s="9"/>
      <c r="AL238" s="9"/>
      <c r="AM238" s="9"/>
      <c r="AN238" s="9"/>
      <c r="AO238" s="9"/>
      <c r="AP238" s="9"/>
      <c r="AQ238" s="9"/>
      <c r="AR238" s="9"/>
      <c r="AS238" s="9"/>
      <c r="AT238" s="9"/>
      <c r="AU238" s="9"/>
      <c r="AV238" s="9"/>
      <c r="AW238" s="9"/>
      <c r="AX238" s="9"/>
      <c r="AY238" s="9"/>
      <c r="AZ238" s="9"/>
      <c r="BA238" s="9"/>
      <c r="BB238" s="9"/>
      <c r="BC238" s="9"/>
      <c r="BD238" s="9"/>
      <c r="BE238" s="9"/>
      <c r="BF238" s="9"/>
      <c r="BG238" s="9"/>
      <c r="BH238" s="9"/>
      <c r="BI238" s="9"/>
      <c r="BJ238" s="9"/>
      <c r="BK238" s="9"/>
      <c r="BL238" s="9"/>
      <c r="BM238" s="9"/>
      <c r="BN238" s="9"/>
      <c r="BO238" s="9"/>
      <c r="BP238" s="9"/>
      <c r="BQ238" s="9"/>
      <c r="BR238" s="9"/>
      <c r="BS238" s="9"/>
      <c r="BT238" s="9"/>
      <c r="BU238" s="9"/>
      <c r="BV238" s="9"/>
      <c r="BW238" s="9"/>
      <c r="BX238" s="9"/>
      <c r="BY238" s="9"/>
      <c r="BZ238" s="9"/>
      <c r="CA238" s="9"/>
      <c r="CB238" s="9"/>
      <c r="CC238" s="9"/>
      <c r="CD238" s="9"/>
      <c r="CE238" s="9"/>
      <c r="CF238" s="9"/>
      <c r="CG238" s="9"/>
      <c r="CH238" s="9"/>
      <c r="CI238" s="9"/>
      <c r="CJ238" s="9"/>
      <c r="CK238" s="9"/>
      <c r="CL238" s="9"/>
      <c r="CM238" s="9"/>
      <c r="CN238" s="9"/>
      <c r="CO238" s="9"/>
      <c r="CP238" s="9"/>
      <c r="CQ238" s="9"/>
      <c r="CR238" s="9"/>
      <c r="CS238" s="9"/>
      <c r="CT238" s="9"/>
      <c r="CU238" s="9"/>
      <c r="CV238" s="9"/>
      <c r="CW238" s="9"/>
      <c r="CX238" s="9"/>
      <c r="CY238" s="9"/>
      <c r="CZ238" s="9"/>
      <c r="DA238" s="9"/>
      <c r="DB238" s="9"/>
      <c r="DC238" s="9"/>
      <c r="DD238" s="9"/>
      <c r="DE238" s="9"/>
      <c r="DF238" s="9"/>
      <c r="DG238" s="9"/>
      <c r="DH238" s="9"/>
      <c r="DI238" s="9"/>
      <c r="DJ238" s="9"/>
      <c r="DK238" s="9"/>
      <c r="DL238" s="9"/>
      <c r="DM238" s="9"/>
      <c r="DN238" s="9"/>
      <c r="DO238" s="9"/>
      <c r="DP238" s="9"/>
      <c r="DQ238" s="9"/>
      <c r="DR238" s="9"/>
      <c r="DS238" s="9"/>
      <c r="DT238" s="9"/>
      <c r="DU238" s="9"/>
      <c r="DV238" s="9"/>
      <c r="DW238" s="9"/>
      <c r="DX238" s="9"/>
      <c r="DY238" s="9"/>
      <c r="DZ238" s="9"/>
      <c r="EA238" s="9"/>
      <c r="EB238" s="9"/>
      <c r="EC238" s="9"/>
      <c r="ED238" s="9"/>
      <c r="EE238" s="9"/>
      <c r="EF238" s="9"/>
      <c r="EG238" s="9"/>
      <c r="EH238" s="9"/>
      <c r="EI238" s="9"/>
      <c r="EJ238" s="9"/>
      <c r="EK238" s="9"/>
      <c r="EL238" s="9"/>
      <c r="EM238" s="9"/>
      <c r="EN238" s="9"/>
      <c r="EO238" s="9"/>
      <c r="EP238" s="9"/>
      <c r="EQ238" s="9"/>
      <c r="ER238" s="9"/>
      <c r="ES238" s="9"/>
      <c r="ET238" s="9"/>
      <c r="EU238" s="9"/>
      <c r="EV238" s="9"/>
      <c r="EW238" s="9"/>
      <c r="EX238" s="9"/>
      <c r="EY238" s="9"/>
      <c r="EZ238" s="9"/>
      <c r="FA238" s="9"/>
      <c r="FB238" s="9"/>
      <c r="FC238" s="9"/>
      <c r="FD238" s="9"/>
      <c r="FE238" s="9"/>
      <c r="FF238" s="9"/>
      <c r="FG238" s="9"/>
      <c r="FH238" s="9"/>
      <c r="FI238" s="9"/>
      <c r="FJ238" s="9"/>
      <c r="FK238" s="9"/>
      <c r="FL238" s="9"/>
      <c r="FM238" s="9"/>
      <c r="FN238" s="9"/>
      <c r="FO238" s="9"/>
      <c r="FP238" s="9"/>
      <c r="FQ238" s="9"/>
      <c r="FR238" s="9"/>
      <c r="FS238" s="9"/>
      <c r="FT238" s="9"/>
      <c r="FU238" s="9"/>
      <c r="FV238" s="9"/>
      <c r="FW238" s="9"/>
      <c r="FX238" s="9"/>
      <c r="FY238" s="9"/>
      <c r="FZ238" s="9"/>
      <c r="GA238" s="9"/>
      <c r="GB238" s="9"/>
      <c r="GC238" s="9"/>
      <c r="GD238" s="9"/>
      <c r="GE238" s="9"/>
      <c r="GF238" s="9"/>
      <c r="GG238" s="9"/>
      <c r="GH238" s="9"/>
      <c r="GI238" s="9"/>
      <c r="GJ238" s="9"/>
      <c r="GK238" s="9"/>
      <c r="GL238" s="9"/>
      <c r="GM238" s="9"/>
      <c r="GN238" s="9"/>
      <c r="GO238" s="9"/>
      <c r="GP238" s="9"/>
      <c r="GQ238" s="9"/>
      <c r="GR238" s="9"/>
      <c r="GS238" s="9"/>
      <c r="GT238" s="9"/>
      <c r="GU238" s="9"/>
      <c r="GV238" s="9"/>
      <c r="GW238" s="9"/>
      <c r="GX238" s="9"/>
      <c r="GY238" s="9"/>
      <c r="GZ238" s="9"/>
      <c r="HA238" s="9"/>
      <c r="HB238" s="9"/>
      <c r="HC238" s="9"/>
      <c r="HD238" s="9"/>
      <c r="HE238" s="9"/>
      <c r="HF238" s="9"/>
      <c r="HG238" s="9"/>
      <c r="HH238" s="9"/>
      <c r="HI238" s="9"/>
      <c r="HJ238" s="9"/>
      <c r="HK238" s="9"/>
      <c r="HL238" s="9"/>
      <c r="HM238" s="9"/>
      <c r="HN238" s="9"/>
      <c r="HO238" s="9"/>
      <c r="HP238" s="9"/>
      <c r="HQ238" s="9"/>
      <c r="HR238" s="9"/>
      <c r="HS238" s="9"/>
      <c r="HT238" s="9"/>
      <c r="HU238" s="9"/>
      <c r="HV238" s="9"/>
      <c r="HW238" s="9"/>
      <c r="HX238" s="9"/>
      <c r="HY238" s="9"/>
      <c r="HZ238" s="9"/>
      <c r="IA238" s="9"/>
      <c r="IB238" s="9"/>
      <c r="IC238" s="9"/>
      <c r="ID238" s="9"/>
      <c r="IE238" s="9"/>
      <c r="IF238" s="9"/>
      <c r="IG238" s="9"/>
      <c r="IH238" s="9"/>
      <c r="II238" s="9"/>
      <c r="IJ238" s="9"/>
      <c r="IK238" s="9"/>
      <c r="IL238" s="9"/>
      <c r="IM238" s="9"/>
      <c r="IN238" s="9"/>
      <c r="IO238" s="9"/>
      <c r="IP238" s="9"/>
      <c r="IQ238" s="9"/>
      <c r="IR238" s="9"/>
      <c r="IS238" s="9"/>
      <c r="IT238" s="9"/>
      <c r="IU238" s="9"/>
      <c r="IV238" s="9"/>
      <c r="IW238" s="9"/>
      <c r="IX238" s="9"/>
      <c r="IY238" s="9"/>
      <c r="IZ238" s="9"/>
      <c r="JA238" s="9"/>
      <c r="JB238" s="9"/>
      <c r="JC238" s="9"/>
      <c r="JD238" s="9"/>
      <c r="JE238" s="9"/>
      <c r="JF238" s="9"/>
      <c r="JG238" s="9"/>
      <c r="JH238" s="9"/>
      <c r="JI238" s="9"/>
      <c r="JJ238" s="9"/>
    </row>
    <row r="239" s="3" customFormat="1" ht="85.5" spans="1:270">
      <c r="A239" s="34">
        <v>12</v>
      </c>
      <c r="B239" s="36" t="s">
        <v>1098</v>
      </c>
      <c r="C239" s="23" t="s">
        <v>1098</v>
      </c>
      <c r="D239" s="23" t="s">
        <v>686</v>
      </c>
      <c r="E239" s="23" t="s">
        <v>686</v>
      </c>
      <c r="F239" s="23" t="s">
        <v>132</v>
      </c>
      <c r="G239" s="23" t="s">
        <v>1074</v>
      </c>
      <c r="H239" s="23" t="s">
        <v>1075</v>
      </c>
      <c r="I239" s="23">
        <v>5219856</v>
      </c>
      <c r="J239" s="23">
        <v>14.5</v>
      </c>
      <c r="K239" s="23"/>
      <c r="L239" s="23"/>
      <c r="M239" s="23"/>
      <c r="N239" s="23"/>
      <c r="O239" s="23"/>
      <c r="P239" s="23">
        <v>14.5</v>
      </c>
      <c r="Q239" s="23"/>
      <c r="R239" s="23"/>
      <c r="S239" s="23"/>
      <c r="T239" s="23"/>
      <c r="U239" s="23"/>
      <c r="V239" s="23"/>
      <c r="W239" s="23"/>
      <c r="X239" s="23" t="s">
        <v>103</v>
      </c>
      <c r="Y239" s="23" t="s">
        <v>104</v>
      </c>
      <c r="Z239" s="23" t="s">
        <v>123</v>
      </c>
      <c r="AA239" s="23" t="s">
        <v>123</v>
      </c>
      <c r="AB239" s="23" t="s">
        <v>123</v>
      </c>
      <c r="AC239" s="23" t="s">
        <v>123</v>
      </c>
      <c r="AD239" s="23">
        <v>464</v>
      </c>
      <c r="AE239" s="23">
        <v>464</v>
      </c>
      <c r="AF239" s="23">
        <v>464</v>
      </c>
      <c r="AG239" s="23" t="s">
        <v>1079</v>
      </c>
      <c r="AH239" s="23" t="s">
        <v>1086</v>
      </c>
      <c r="AI239" s="32"/>
      <c r="AJ239" s="9"/>
      <c r="AK239" s="9"/>
      <c r="AL239" s="9"/>
      <c r="AM239" s="9"/>
      <c r="AN239" s="9"/>
      <c r="AO239" s="9"/>
      <c r="AP239" s="9"/>
      <c r="AQ239" s="9"/>
      <c r="AR239" s="9"/>
      <c r="AS239" s="9"/>
      <c r="AT239" s="9"/>
      <c r="AU239" s="9"/>
      <c r="AV239" s="9"/>
      <c r="AW239" s="9"/>
      <c r="AX239" s="9"/>
      <c r="AY239" s="9"/>
      <c r="AZ239" s="9"/>
      <c r="BA239" s="9"/>
      <c r="BB239" s="9"/>
      <c r="BC239" s="9"/>
      <c r="BD239" s="9"/>
      <c r="BE239" s="9"/>
      <c r="BF239" s="9"/>
      <c r="BG239" s="9"/>
      <c r="BH239" s="9"/>
      <c r="BI239" s="9"/>
      <c r="BJ239" s="9"/>
      <c r="BK239" s="9"/>
      <c r="BL239" s="9"/>
      <c r="BM239" s="9"/>
      <c r="BN239" s="9"/>
      <c r="BO239" s="9"/>
      <c r="BP239" s="9"/>
      <c r="BQ239" s="9"/>
      <c r="BR239" s="9"/>
      <c r="BS239" s="9"/>
      <c r="BT239" s="9"/>
      <c r="BU239" s="9"/>
      <c r="BV239" s="9"/>
      <c r="BW239" s="9"/>
      <c r="BX239" s="9"/>
      <c r="BY239" s="9"/>
      <c r="BZ239" s="9"/>
      <c r="CA239" s="9"/>
      <c r="CB239" s="9"/>
      <c r="CC239" s="9"/>
      <c r="CD239" s="9"/>
      <c r="CE239" s="9"/>
      <c r="CF239" s="9"/>
      <c r="CG239" s="9"/>
      <c r="CH239" s="9"/>
      <c r="CI239" s="9"/>
      <c r="CJ239" s="9"/>
      <c r="CK239" s="9"/>
      <c r="CL239" s="9"/>
      <c r="CM239" s="9"/>
      <c r="CN239" s="9"/>
      <c r="CO239" s="9"/>
      <c r="CP239" s="9"/>
      <c r="CQ239" s="9"/>
      <c r="CR239" s="9"/>
      <c r="CS239" s="9"/>
      <c r="CT239" s="9"/>
      <c r="CU239" s="9"/>
      <c r="CV239" s="9"/>
      <c r="CW239" s="9"/>
      <c r="CX239" s="9"/>
      <c r="CY239" s="9"/>
      <c r="CZ239" s="9"/>
      <c r="DA239" s="9"/>
      <c r="DB239" s="9"/>
      <c r="DC239" s="9"/>
      <c r="DD239" s="9"/>
      <c r="DE239" s="9"/>
      <c r="DF239" s="9"/>
      <c r="DG239" s="9"/>
      <c r="DH239" s="9"/>
      <c r="DI239" s="9"/>
      <c r="DJ239" s="9"/>
      <c r="DK239" s="9"/>
      <c r="DL239" s="9"/>
      <c r="DM239" s="9"/>
      <c r="DN239" s="9"/>
      <c r="DO239" s="9"/>
      <c r="DP239" s="9"/>
      <c r="DQ239" s="9"/>
      <c r="DR239" s="9"/>
      <c r="DS239" s="9"/>
      <c r="DT239" s="9"/>
      <c r="DU239" s="9"/>
      <c r="DV239" s="9"/>
      <c r="DW239" s="9"/>
      <c r="DX239" s="9"/>
      <c r="DY239" s="9"/>
      <c r="DZ239" s="9"/>
      <c r="EA239" s="9"/>
      <c r="EB239" s="9"/>
      <c r="EC239" s="9"/>
      <c r="ED239" s="9"/>
      <c r="EE239" s="9"/>
      <c r="EF239" s="9"/>
      <c r="EG239" s="9"/>
      <c r="EH239" s="9"/>
      <c r="EI239" s="9"/>
      <c r="EJ239" s="9"/>
      <c r="EK239" s="9"/>
      <c r="EL239" s="9"/>
      <c r="EM239" s="9"/>
      <c r="EN239" s="9"/>
      <c r="EO239" s="9"/>
      <c r="EP239" s="9"/>
      <c r="EQ239" s="9"/>
      <c r="ER239" s="9"/>
      <c r="ES239" s="9"/>
      <c r="ET239" s="9"/>
      <c r="EU239" s="9"/>
      <c r="EV239" s="9"/>
      <c r="EW239" s="9"/>
      <c r="EX239" s="9"/>
      <c r="EY239" s="9"/>
      <c r="EZ239" s="9"/>
      <c r="FA239" s="9"/>
      <c r="FB239" s="9"/>
      <c r="FC239" s="9"/>
      <c r="FD239" s="9"/>
      <c r="FE239" s="9"/>
      <c r="FF239" s="9"/>
      <c r="FG239" s="9"/>
      <c r="FH239" s="9"/>
      <c r="FI239" s="9"/>
      <c r="FJ239" s="9"/>
      <c r="FK239" s="9"/>
      <c r="FL239" s="9"/>
      <c r="FM239" s="9"/>
      <c r="FN239" s="9"/>
      <c r="FO239" s="9"/>
      <c r="FP239" s="9"/>
      <c r="FQ239" s="9"/>
      <c r="FR239" s="9"/>
      <c r="FS239" s="9"/>
      <c r="FT239" s="9"/>
      <c r="FU239" s="9"/>
      <c r="FV239" s="9"/>
      <c r="FW239" s="9"/>
      <c r="FX239" s="9"/>
      <c r="FY239" s="9"/>
      <c r="FZ239" s="9"/>
      <c r="GA239" s="9"/>
      <c r="GB239" s="9"/>
      <c r="GC239" s="9"/>
      <c r="GD239" s="9"/>
      <c r="GE239" s="9"/>
      <c r="GF239" s="9"/>
      <c r="GG239" s="9"/>
      <c r="GH239" s="9"/>
      <c r="GI239" s="9"/>
      <c r="GJ239" s="9"/>
      <c r="GK239" s="9"/>
      <c r="GL239" s="9"/>
      <c r="GM239" s="9"/>
      <c r="GN239" s="9"/>
      <c r="GO239" s="9"/>
      <c r="GP239" s="9"/>
      <c r="GQ239" s="9"/>
      <c r="GR239" s="9"/>
      <c r="GS239" s="9"/>
      <c r="GT239" s="9"/>
      <c r="GU239" s="9"/>
      <c r="GV239" s="9"/>
      <c r="GW239" s="9"/>
      <c r="GX239" s="9"/>
      <c r="GY239" s="9"/>
      <c r="GZ239" s="9"/>
      <c r="HA239" s="9"/>
      <c r="HB239" s="9"/>
      <c r="HC239" s="9"/>
      <c r="HD239" s="9"/>
      <c r="HE239" s="9"/>
      <c r="HF239" s="9"/>
      <c r="HG239" s="9"/>
      <c r="HH239" s="9"/>
      <c r="HI239" s="9"/>
      <c r="HJ239" s="9"/>
      <c r="HK239" s="9"/>
      <c r="HL239" s="9"/>
      <c r="HM239" s="9"/>
      <c r="HN239" s="9"/>
      <c r="HO239" s="9"/>
      <c r="HP239" s="9"/>
      <c r="HQ239" s="9"/>
      <c r="HR239" s="9"/>
      <c r="HS239" s="9"/>
      <c r="HT239" s="9"/>
      <c r="HU239" s="9"/>
      <c r="HV239" s="9"/>
      <c r="HW239" s="9"/>
      <c r="HX239" s="9"/>
      <c r="HY239" s="9"/>
      <c r="HZ239" s="9"/>
      <c r="IA239" s="9"/>
      <c r="IB239" s="9"/>
      <c r="IC239" s="9"/>
      <c r="ID239" s="9"/>
      <c r="IE239" s="9"/>
      <c r="IF239" s="9"/>
      <c r="IG239" s="9"/>
      <c r="IH239" s="9"/>
      <c r="II239" s="9"/>
      <c r="IJ239" s="9"/>
      <c r="IK239" s="9"/>
      <c r="IL239" s="9"/>
      <c r="IM239" s="9"/>
      <c r="IN239" s="9"/>
      <c r="IO239" s="9"/>
      <c r="IP239" s="9"/>
      <c r="IQ239" s="9"/>
      <c r="IR239" s="9"/>
      <c r="IS239" s="9"/>
      <c r="IT239" s="9"/>
      <c r="IU239" s="9"/>
      <c r="IV239" s="9"/>
      <c r="IW239" s="9"/>
      <c r="IX239" s="9"/>
      <c r="IY239" s="9"/>
      <c r="IZ239" s="9"/>
      <c r="JA239" s="9"/>
      <c r="JB239" s="9"/>
      <c r="JC239" s="9"/>
      <c r="JD239" s="9"/>
      <c r="JE239" s="9"/>
      <c r="JF239" s="9"/>
      <c r="JG239" s="9"/>
      <c r="JH239" s="9"/>
      <c r="JI239" s="9"/>
      <c r="JJ239" s="9"/>
    </row>
    <row r="240" s="3" customFormat="1" ht="85.5" spans="1:270">
      <c r="A240" s="34">
        <v>13</v>
      </c>
      <c r="B240" s="36" t="s">
        <v>1099</v>
      </c>
      <c r="C240" s="23" t="s">
        <v>1099</v>
      </c>
      <c r="D240" s="23" t="s">
        <v>686</v>
      </c>
      <c r="E240" s="23" t="s">
        <v>686</v>
      </c>
      <c r="F240" s="23" t="s">
        <v>132</v>
      </c>
      <c r="G240" s="23" t="s">
        <v>1074</v>
      </c>
      <c r="H240" s="23" t="s">
        <v>1075</v>
      </c>
      <c r="I240" s="23">
        <v>5219856</v>
      </c>
      <c r="J240" s="23">
        <v>143.625</v>
      </c>
      <c r="K240" s="23"/>
      <c r="L240" s="23"/>
      <c r="M240" s="23"/>
      <c r="N240" s="23"/>
      <c r="O240" s="23"/>
      <c r="P240" s="23">
        <v>143.625</v>
      </c>
      <c r="Q240" s="23"/>
      <c r="R240" s="23"/>
      <c r="S240" s="23"/>
      <c r="T240" s="23"/>
      <c r="U240" s="23"/>
      <c r="V240" s="23"/>
      <c r="W240" s="23"/>
      <c r="X240" s="23" t="s">
        <v>103</v>
      </c>
      <c r="Y240" s="23" t="s">
        <v>104</v>
      </c>
      <c r="Z240" s="23" t="s">
        <v>123</v>
      </c>
      <c r="AA240" s="23" t="s">
        <v>123</v>
      </c>
      <c r="AB240" s="23" t="s">
        <v>123</v>
      </c>
      <c r="AC240" s="23" t="s">
        <v>123</v>
      </c>
      <c r="AD240" s="23">
        <v>1149</v>
      </c>
      <c r="AE240" s="23">
        <v>1149</v>
      </c>
      <c r="AF240" s="23">
        <v>1149</v>
      </c>
      <c r="AG240" s="23" t="s">
        <v>1079</v>
      </c>
      <c r="AH240" s="23" t="s">
        <v>1100</v>
      </c>
      <c r="AI240" s="32"/>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c r="CE240" s="9"/>
      <c r="CF240" s="9"/>
      <c r="CG240" s="9"/>
      <c r="CH240" s="9"/>
      <c r="CI240" s="9"/>
      <c r="CJ240" s="9"/>
      <c r="CK240" s="9"/>
      <c r="CL240" s="9"/>
      <c r="CM240" s="9"/>
      <c r="CN240" s="9"/>
      <c r="CO240" s="9"/>
      <c r="CP240" s="9"/>
      <c r="CQ240" s="9"/>
      <c r="CR240" s="9"/>
      <c r="CS240" s="9"/>
      <c r="CT240" s="9"/>
      <c r="CU240" s="9"/>
      <c r="CV240" s="9"/>
      <c r="CW240" s="9"/>
      <c r="CX240" s="9"/>
      <c r="CY240" s="9"/>
      <c r="CZ240" s="9"/>
      <c r="DA240" s="9"/>
      <c r="DB240" s="9"/>
      <c r="DC240" s="9"/>
      <c r="DD240" s="9"/>
      <c r="DE240" s="9"/>
      <c r="DF240" s="9"/>
      <c r="DG240" s="9"/>
      <c r="DH240" s="9"/>
      <c r="DI240" s="9"/>
      <c r="DJ240" s="9"/>
      <c r="DK240" s="9"/>
      <c r="DL240" s="9"/>
      <c r="DM240" s="9"/>
      <c r="DN240" s="9"/>
      <c r="DO240" s="9"/>
      <c r="DP240" s="9"/>
      <c r="DQ240" s="9"/>
      <c r="DR240" s="9"/>
      <c r="DS240" s="9"/>
      <c r="DT240" s="9"/>
      <c r="DU240" s="9"/>
      <c r="DV240" s="9"/>
      <c r="DW240" s="9"/>
      <c r="DX240" s="9"/>
      <c r="DY240" s="9"/>
      <c r="DZ240" s="9"/>
      <c r="EA240" s="9"/>
      <c r="EB240" s="9"/>
      <c r="EC240" s="9"/>
      <c r="ED240" s="9"/>
      <c r="EE240" s="9"/>
      <c r="EF240" s="9"/>
      <c r="EG240" s="9"/>
      <c r="EH240" s="9"/>
      <c r="EI240" s="9"/>
      <c r="EJ240" s="9"/>
      <c r="EK240" s="9"/>
      <c r="EL240" s="9"/>
      <c r="EM240" s="9"/>
      <c r="EN240" s="9"/>
      <c r="EO240" s="9"/>
      <c r="EP240" s="9"/>
      <c r="EQ240" s="9"/>
      <c r="ER240" s="9"/>
      <c r="ES240" s="9"/>
      <c r="ET240" s="9"/>
      <c r="EU240" s="9"/>
      <c r="EV240" s="9"/>
      <c r="EW240" s="9"/>
      <c r="EX240" s="9"/>
      <c r="EY240" s="9"/>
      <c r="EZ240" s="9"/>
      <c r="FA240" s="9"/>
      <c r="FB240" s="9"/>
      <c r="FC240" s="9"/>
      <c r="FD240" s="9"/>
      <c r="FE240" s="9"/>
      <c r="FF240" s="9"/>
      <c r="FG240" s="9"/>
      <c r="FH240" s="9"/>
      <c r="FI240" s="9"/>
      <c r="FJ240" s="9"/>
      <c r="FK240" s="9"/>
      <c r="FL240" s="9"/>
      <c r="FM240" s="9"/>
      <c r="FN240" s="9"/>
      <c r="FO240" s="9"/>
      <c r="FP240" s="9"/>
      <c r="FQ240" s="9"/>
      <c r="FR240" s="9"/>
      <c r="FS240" s="9"/>
      <c r="FT240" s="9"/>
      <c r="FU240" s="9"/>
      <c r="FV240" s="9"/>
      <c r="FW240" s="9"/>
      <c r="FX240" s="9"/>
      <c r="FY240" s="9"/>
      <c r="FZ240" s="9"/>
      <c r="GA240" s="9"/>
      <c r="GB240" s="9"/>
      <c r="GC240" s="9"/>
      <c r="GD240" s="9"/>
      <c r="GE240" s="9"/>
      <c r="GF240" s="9"/>
      <c r="GG240" s="9"/>
      <c r="GH240" s="9"/>
      <c r="GI240" s="9"/>
      <c r="GJ240" s="9"/>
      <c r="GK240" s="9"/>
      <c r="GL240" s="9"/>
      <c r="GM240" s="9"/>
      <c r="GN240" s="9"/>
      <c r="GO240" s="9"/>
      <c r="GP240" s="9"/>
      <c r="GQ240" s="9"/>
      <c r="GR240" s="9"/>
      <c r="GS240" s="9"/>
      <c r="GT240" s="9"/>
      <c r="GU240" s="9"/>
      <c r="GV240" s="9"/>
      <c r="GW240" s="9"/>
      <c r="GX240" s="9"/>
      <c r="GY240" s="9"/>
      <c r="GZ240" s="9"/>
      <c r="HA240" s="9"/>
      <c r="HB240" s="9"/>
      <c r="HC240" s="9"/>
      <c r="HD240" s="9"/>
      <c r="HE240" s="9"/>
      <c r="HF240" s="9"/>
      <c r="HG240" s="9"/>
      <c r="HH240" s="9"/>
      <c r="HI240" s="9"/>
      <c r="HJ240" s="9"/>
      <c r="HK240" s="9"/>
      <c r="HL240" s="9"/>
      <c r="HM240" s="9"/>
      <c r="HN240" s="9"/>
      <c r="HO240" s="9"/>
      <c r="HP240" s="9"/>
      <c r="HQ240" s="9"/>
      <c r="HR240" s="9"/>
      <c r="HS240" s="9"/>
      <c r="HT240" s="9"/>
      <c r="HU240" s="9"/>
      <c r="HV240" s="9"/>
      <c r="HW240" s="9"/>
      <c r="HX240" s="9"/>
      <c r="HY240" s="9"/>
      <c r="HZ240" s="9"/>
      <c r="IA240" s="9"/>
      <c r="IB240" s="9"/>
      <c r="IC240" s="9"/>
      <c r="ID240" s="9"/>
      <c r="IE240" s="9"/>
      <c r="IF240" s="9"/>
      <c r="IG240" s="9"/>
      <c r="IH240" s="9"/>
      <c r="II240" s="9"/>
      <c r="IJ240" s="9"/>
      <c r="IK240" s="9"/>
      <c r="IL240" s="9"/>
      <c r="IM240" s="9"/>
      <c r="IN240" s="9"/>
      <c r="IO240" s="9"/>
      <c r="IP240" s="9"/>
      <c r="IQ240" s="9"/>
      <c r="IR240" s="9"/>
      <c r="IS240" s="9"/>
      <c r="IT240" s="9"/>
      <c r="IU240" s="9"/>
      <c r="IV240" s="9"/>
      <c r="IW240" s="9"/>
      <c r="IX240" s="9"/>
      <c r="IY240" s="9"/>
      <c r="IZ240" s="9"/>
      <c r="JA240" s="9"/>
      <c r="JB240" s="9"/>
      <c r="JC240" s="9"/>
      <c r="JD240" s="9"/>
      <c r="JE240" s="9"/>
      <c r="JF240" s="9"/>
      <c r="JG240" s="9"/>
      <c r="JH240" s="9"/>
      <c r="JI240" s="9"/>
      <c r="JJ240" s="9"/>
    </row>
    <row r="241" s="3" customFormat="1" ht="85.5" spans="1:270">
      <c r="A241" s="34">
        <v>14</v>
      </c>
      <c r="B241" s="36" t="s">
        <v>1101</v>
      </c>
      <c r="C241" s="23" t="s">
        <v>1101</v>
      </c>
      <c r="D241" s="23" t="s">
        <v>686</v>
      </c>
      <c r="E241" s="23" t="s">
        <v>686</v>
      </c>
      <c r="F241" s="23" t="s">
        <v>132</v>
      </c>
      <c r="G241" s="23" t="s">
        <v>1074</v>
      </c>
      <c r="H241" s="23" t="s">
        <v>1075</v>
      </c>
      <c r="I241" s="23">
        <v>5219856</v>
      </c>
      <c r="J241" s="23">
        <v>27.8</v>
      </c>
      <c r="K241" s="23"/>
      <c r="L241" s="23"/>
      <c r="M241" s="23"/>
      <c r="N241" s="23"/>
      <c r="O241" s="23"/>
      <c r="P241" s="23">
        <v>27.8</v>
      </c>
      <c r="Q241" s="23"/>
      <c r="R241" s="23"/>
      <c r="S241" s="23"/>
      <c r="T241" s="23"/>
      <c r="U241" s="23"/>
      <c r="V241" s="23"/>
      <c r="W241" s="23"/>
      <c r="X241" s="23" t="s">
        <v>103</v>
      </c>
      <c r="Y241" s="23" t="s">
        <v>104</v>
      </c>
      <c r="Z241" s="23" t="s">
        <v>123</v>
      </c>
      <c r="AA241" s="23" t="s">
        <v>123</v>
      </c>
      <c r="AB241" s="23" t="s">
        <v>123</v>
      </c>
      <c r="AC241" s="23" t="s">
        <v>123</v>
      </c>
      <c r="AD241" s="23">
        <v>278</v>
      </c>
      <c r="AE241" s="23">
        <v>278</v>
      </c>
      <c r="AF241" s="23">
        <v>278</v>
      </c>
      <c r="AG241" s="23" t="s">
        <v>1079</v>
      </c>
      <c r="AH241" s="23" t="s">
        <v>1102</v>
      </c>
      <c r="AI241" s="32"/>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c r="CE241" s="9"/>
      <c r="CF241" s="9"/>
      <c r="CG241" s="9"/>
      <c r="CH241" s="9"/>
      <c r="CI241" s="9"/>
      <c r="CJ241" s="9"/>
      <c r="CK241" s="9"/>
      <c r="CL241" s="9"/>
      <c r="CM241" s="9"/>
      <c r="CN241" s="9"/>
      <c r="CO241" s="9"/>
      <c r="CP241" s="9"/>
      <c r="CQ241" s="9"/>
      <c r="CR241" s="9"/>
      <c r="CS241" s="9"/>
      <c r="CT241" s="9"/>
      <c r="CU241" s="9"/>
      <c r="CV241" s="9"/>
      <c r="CW241" s="9"/>
      <c r="CX241" s="9"/>
      <c r="CY241" s="9"/>
      <c r="CZ241" s="9"/>
      <c r="DA241" s="9"/>
      <c r="DB241" s="9"/>
      <c r="DC241" s="9"/>
      <c r="DD241" s="9"/>
      <c r="DE241" s="9"/>
      <c r="DF241" s="9"/>
      <c r="DG241" s="9"/>
      <c r="DH241" s="9"/>
      <c r="DI241" s="9"/>
      <c r="DJ241" s="9"/>
      <c r="DK241" s="9"/>
      <c r="DL241" s="9"/>
      <c r="DM241" s="9"/>
      <c r="DN241" s="9"/>
      <c r="DO241" s="9"/>
      <c r="DP241" s="9"/>
      <c r="DQ241" s="9"/>
      <c r="DR241" s="9"/>
      <c r="DS241" s="9"/>
      <c r="DT241" s="9"/>
      <c r="DU241" s="9"/>
      <c r="DV241" s="9"/>
      <c r="DW241" s="9"/>
      <c r="DX241" s="9"/>
      <c r="DY241" s="9"/>
      <c r="DZ241" s="9"/>
      <c r="EA241" s="9"/>
      <c r="EB241" s="9"/>
      <c r="EC241" s="9"/>
      <c r="ED241" s="9"/>
      <c r="EE241" s="9"/>
      <c r="EF241" s="9"/>
      <c r="EG241" s="9"/>
      <c r="EH241" s="9"/>
      <c r="EI241" s="9"/>
      <c r="EJ241" s="9"/>
      <c r="EK241" s="9"/>
      <c r="EL241" s="9"/>
      <c r="EM241" s="9"/>
      <c r="EN241" s="9"/>
      <c r="EO241" s="9"/>
      <c r="EP241" s="9"/>
      <c r="EQ241" s="9"/>
      <c r="ER241" s="9"/>
      <c r="ES241" s="9"/>
      <c r="ET241" s="9"/>
      <c r="EU241" s="9"/>
      <c r="EV241" s="9"/>
      <c r="EW241" s="9"/>
      <c r="EX241" s="9"/>
      <c r="EY241" s="9"/>
      <c r="EZ241" s="9"/>
      <c r="FA241" s="9"/>
      <c r="FB241" s="9"/>
      <c r="FC241" s="9"/>
      <c r="FD241" s="9"/>
      <c r="FE241" s="9"/>
      <c r="FF241" s="9"/>
      <c r="FG241" s="9"/>
      <c r="FH241" s="9"/>
      <c r="FI241" s="9"/>
      <c r="FJ241" s="9"/>
      <c r="FK241" s="9"/>
      <c r="FL241" s="9"/>
      <c r="FM241" s="9"/>
      <c r="FN241" s="9"/>
      <c r="FO241" s="9"/>
      <c r="FP241" s="9"/>
      <c r="FQ241" s="9"/>
      <c r="FR241" s="9"/>
      <c r="FS241" s="9"/>
      <c r="FT241" s="9"/>
      <c r="FU241" s="9"/>
      <c r="FV241" s="9"/>
      <c r="FW241" s="9"/>
      <c r="FX241" s="9"/>
      <c r="FY241" s="9"/>
      <c r="FZ241" s="9"/>
      <c r="GA241" s="9"/>
      <c r="GB241" s="9"/>
      <c r="GC241" s="9"/>
      <c r="GD241" s="9"/>
      <c r="GE241" s="9"/>
      <c r="GF241" s="9"/>
      <c r="GG241" s="9"/>
      <c r="GH241" s="9"/>
      <c r="GI241" s="9"/>
      <c r="GJ241" s="9"/>
      <c r="GK241" s="9"/>
      <c r="GL241" s="9"/>
      <c r="GM241" s="9"/>
      <c r="GN241" s="9"/>
      <c r="GO241" s="9"/>
      <c r="GP241" s="9"/>
      <c r="GQ241" s="9"/>
      <c r="GR241" s="9"/>
      <c r="GS241" s="9"/>
      <c r="GT241" s="9"/>
      <c r="GU241" s="9"/>
      <c r="GV241" s="9"/>
      <c r="GW241" s="9"/>
      <c r="GX241" s="9"/>
      <c r="GY241" s="9"/>
      <c r="GZ241" s="9"/>
      <c r="HA241" s="9"/>
      <c r="HB241" s="9"/>
      <c r="HC241" s="9"/>
      <c r="HD241" s="9"/>
      <c r="HE241" s="9"/>
      <c r="HF241" s="9"/>
      <c r="HG241" s="9"/>
      <c r="HH241" s="9"/>
      <c r="HI241" s="9"/>
      <c r="HJ241" s="9"/>
      <c r="HK241" s="9"/>
      <c r="HL241" s="9"/>
      <c r="HM241" s="9"/>
      <c r="HN241" s="9"/>
      <c r="HO241" s="9"/>
      <c r="HP241" s="9"/>
      <c r="HQ241" s="9"/>
      <c r="HR241" s="9"/>
      <c r="HS241" s="9"/>
      <c r="HT241" s="9"/>
      <c r="HU241" s="9"/>
      <c r="HV241" s="9"/>
      <c r="HW241" s="9"/>
      <c r="HX241" s="9"/>
      <c r="HY241" s="9"/>
      <c r="HZ241" s="9"/>
      <c r="IA241" s="9"/>
      <c r="IB241" s="9"/>
      <c r="IC241" s="9"/>
      <c r="ID241" s="9"/>
      <c r="IE241" s="9"/>
      <c r="IF241" s="9"/>
      <c r="IG241" s="9"/>
      <c r="IH241" s="9"/>
      <c r="II241" s="9"/>
      <c r="IJ241" s="9"/>
      <c r="IK241" s="9"/>
      <c r="IL241" s="9"/>
      <c r="IM241" s="9"/>
      <c r="IN241" s="9"/>
      <c r="IO241" s="9"/>
      <c r="IP241" s="9"/>
      <c r="IQ241" s="9"/>
      <c r="IR241" s="9"/>
      <c r="IS241" s="9"/>
      <c r="IT241" s="9"/>
      <c r="IU241" s="9"/>
      <c r="IV241" s="9"/>
      <c r="IW241" s="9"/>
      <c r="IX241" s="9"/>
      <c r="IY241" s="9"/>
      <c r="IZ241" s="9"/>
      <c r="JA241" s="9"/>
      <c r="JB241" s="9"/>
      <c r="JC241" s="9"/>
      <c r="JD241" s="9"/>
      <c r="JE241" s="9"/>
      <c r="JF241" s="9"/>
      <c r="JG241" s="9"/>
      <c r="JH241" s="9"/>
      <c r="JI241" s="9"/>
      <c r="JJ241" s="9"/>
    </row>
    <row r="242" s="7" customFormat="1" ht="35.1" customHeight="1" spans="1:42">
      <c r="A242" s="19" t="s">
        <v>37</v>
      </c>
      <c r="B242" s="35"/>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c r="AA242" s="18"/>
      <c r="AB242" s="18"/>
      <c r="AC242" s="18"/>
      <c r="AD242" s="18"/>
      <c r="AE242" s="18"/>
      <c r="AF242" s="18"/>
      <c r="AG242" s="18"/>
      <c r="AH242" s="18"/>
      <c r="AI242" s="40"/>
      <c r="AJ242" s="4"/>
      <c r="AK242" s="4"/>
      <c r="AL242" s="4"/>
      <c r="AM242" s="4"/>
      <c r="AN242" s="4"/>
      <c r="AO242" s="4"/>
      <c r="AP242" s="4"/>
    </row>
    <row r="243" ht="35.1" customHeight="1" spans="1:35">
      <c r="A243" s="36" t="s">
        <v>38</v>
      </c>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c r="AC243" s="23"/>
      <c r="AD243" s="23"/>
      <c r="AE243" s="23"/>
      <c r="AF243" s="23"/>
      <c r="AG243" s="23"/>
      <c r="AH243" s="23"/>
      <c r="AI243" s="32"/>
    </row>
    <row r="244" spans="1:35">
      <c r="A244" s="36" t="s">
        <v>39</v>
      </c>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c r="AC244" s="23"/>
      <c r="AD244" s="23"/>
      <c r="AE244" s="23"/>
      <c r="AF244" s="23"/>
      <c r="AG244" s="23"/>
      <c r="AH244" s="23"/>
      <c r="AI244" s="32"/>
    </row>
    <row r="245" spans="1:35">
      <c r="A245" s="34" t="s">
        <v>40</v>
      </c>
      <c r="B245" s="36"/>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c r="AC245" s="23"/>
      <c r="AD245" s="23"/>
      <c r="AE245" s="23"/>
      <c r="AF245" s="23"/>
      <c r="AG245" s="23"/>
      <c r="AH245" s="23"/>
      <c r="AI245" s="32"/>
    </row>
    <row r="246" ht="35.1" customHeight="1" spans="1:35">
      <c r="A246" s="34" t="s">
        <v>41</v>
      </c>
      <c r="B246" s="36"/>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c r="AC246" s="23"/>
      <c r="AD246" s="23"/>
      <c r="AE246" s="23"/>
      <c r="AF246" s="23"/>
      <c r="AG246" s="23"/>
      <c r="AH246" s="23"/>
      <c r="AI246" s="32"/>
    </row>
    <row r="247" ht="35.1" customHeight="1" spans="1:35">
      <c r="A247" s="34" t="s">
        <v>42</v>
      </c>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c r="AC247" s="23"/>
      <c r="AD247" s="23"/>
      <c r="AE247" s="23"/>
      <c r="AF247" s="23"/>
      <c r="AG247" s="23"/>
      <c r="AH247" s="23"/>
      <c r="AI247" s="32"/>
    </row>
    <row r="248" ht="35.1" customHeight="1" spans="1:35">
      <c r="A248" s="34" t="s">
        <v>43</v>
      </c>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c r="AC248" s="23"/>
      <c r="AD248" s="23"/>
      <c r="AE248" s="23"/>
      <c r="AF248" s="23"/>
      <c r="AG248" s="23"/>
      <c r="AH248" s="23"/>
      <c r="AI248" s="32"/>
    </row>
    <row r="249" s="7" customFormat="1" ht="35.1" customHeight="1" spans="1:42">
      <c r="A249" s="19" t="s">
        <v>44</v>
      </c>
      <c r="B249" s="18"/>
      <c r="C249" s="18"/>
      <c r="D249" s="18"/>
      <c r="E249" s="18"/>
      <c r="F249" s="18"/>
      <c r="G249" s="18"/>
      <c r="H249" s="18"/>
      <c r="I249" s="18"/>
      <c r="J249" s="18">
        <f>J250</f>
        <v>677.6</v>
      </c>
      <c r="K249" s="18">
        <f t="shared" ref="K249:W249" si="15">K250</f>
        <v>0</v>
      </c>
      <c r="L249" s="18">
        <f t="shared" si="15"/>
        <v>0</v>
      </c>
      <c r="M249" s="18">
        <f t="shared" si="15"/>
        <v>0</v>
      </c>
      <c r="N249" s="18">
        <f t="shared" si="15"/>
        <v>0</v>
      </c>
      <c r="O249" s="18">
        <f t="shared" si="15"/>
        <v>0</v>
      </c>
      <c r="P249" s="18">
        <f t="shared" si="15"/>
        <v>677.6</v>
      </c>
      <c r="Q249" s="18">
        <f t="shared" si="15"/>
        <v>0</v>
      </c>
      <c r="R249" s="18">
        <f t="shared" si="15"/>
        <v>0</v>
      </c>
      <c r="S249" s="18">
        <f t="shared" si="15"/>
        <v>0</v>
      </c>
      <c r="T249" s="18">
        <f t="shared" si="15"/>
        <v>0</v>
      </c>
      <c r="U249" s="18">
        <f t="shared" si="15"/>
        <v>0</v>
      </c>
      <c r="V249" s="18">
        <f t="shared" si="15"/>
        <v>0</v>
      </c>
      <c r="W249" s="18">
        <f t="shared" si="15"/>
        <v>0</v>
      </c>
      <c r="X249" s="18"/>
      <c r="Y249" s="18"/>
      <c r="Z249" s="18"/>
      <c r="AA249" s="18"/>
      <c r="AB249" s="18"/>
      <c r="AC249" s="18"/>
      <c r="AD249" s="18"/>
      <c r="AE249" s="18"/>
      <c r="AF249" s="18"/>
      <c r="AG249" s="18"/>
      <c r="AH249" s="18"/>
      <c r="AI249" s="40"/>
      <c r="AJ249" s="4"/>
      <c r="AK249" s="4"/>
      <c r="AL249" s="4"/>
      <c r="AM249" s="4"/>
      <c r="AN249" s="4"/>
      <c r="AO249" s="4"/>
      <c r="AP249" s="4"/>
    </row>
    <row r="250" s="3" customFormat="1" ht="35.1" customHeight="1" spans="1:35">
      <c r="A250" s="18" t="s">
        <v>45</v>
      </c>
      <c r="B250" s="21"/>
      <c r="C250" s="21"/>
      <c r="D250" s="21"/>
      <c r="E250" s="21"/>
      <c r="F250" s="21"/>
      <c r="G250" s="21"/>
      <c r="H250" s="21"/>
      <c r="I250" s="21"/>
      <c r="J250" s="21">
        <f>SUM(J251:J260)</f>
        <v>677.6</v>
      </c>
      <c r="K250" s="21">
        <f t="shared" ref="K250:W250" si="16">SUM(K251:K260)</f>
        <v>0</v>
      </c>
      <c r="L250" s="21">
        <f t="shared" si="16"/>
        <v>0</v>
      </c>
      <c r="M250" s="21">
        <f t="shared" si="16"/>
        <v>0</v>
      </c>
      <c r="N250" s="21">
        <f t="shared" si="16"/>
        <v>0</v>
      </c>
      <c r="O250" s="21">
        <f t="shared" si="16"/>
        <v>0</v>
      </c>
      <c r="P250" s="21">
        <f t="shared" si="16"/>
        <v>677.6</v>
      </c>
      <c r="Q250" s="21">
        <f t="shared" si="16"/>
        <v>0</v>
      </c>
      <c r="R250" s="21">
        <f t="shared" si="16"/>
        <v>0</v>
      </c>
      <c r="S250" s="21">
        <f t="shared" si="16"/>
        <v>0</v>
      </c>
      <c r="T250" s="21">
        <f t="shared" si="16"/>
        <v>0</v>
      </c>
      <c r="U250" s="21">
        <f t="shared" si="16"/>
        <v>0</v>
      </c>
      <c r="V250" s="21">
        <f t="shared" si="16"/>
        <v>0</v>
      </c>
      <c r="W250" s="21">
        <f t="shared" si="16"/>
        <v>0</v>
      </c>
      <c r="X250" s="21"/>
      <c r="Y250" s="21"/>
      <c r="Z250" s="21"/>
      <c r="AA250" s="21"/>
      <c r="AB250" s="21"/>
      <c r="AC250" s="21"/>
      <c r="AD250" s="21"/>
      <c r="AE250" s="21"/>
      <c r="AF250" s="21"/>
      <c r="AG250" s="21"/>
      <c r="AH250" s="21"/>
      <c r="AI250" s="31"/>
    </row>
    <row r="251" s="5" customFormat="1" ht="85.5" spans="1:35">
      <c r="A251" s="34">
        <v>1</v>
      </c>
      <c r="B251" s="23" t="s">
        <v>1103</v>
      </c>
      <c r="C251" s="23" t="s">
        <v>1104</v>
      </c>
      <c r="D251" s="23" t="s">
        <v>130</v>
      </c>
      <c r="E251" s="23" t="s">
        <v>943</v>
      </c>
      <c r="F251" s="23" t="s">
        <v>132</v>
      </c>
      <c r="G251" s="23" t="s">
        <v>1105</v>
      </c>
      <c r="H251" s="23" t="s">
        <v>1106</v>
      </c>
      <c r="I251" s="23">
        <v>13509150329</v>
      </c>
      <c r="J251" s="23">
        <v>26.4</v>
      </c>
      <c r="K251" s="23"/>
      <c r="L251" s="23"/>
      <c r="M251" s="23"/>
      <c r="N251" s="23"/>
      <c r="O251" s="23"/>
      <c r="P251" s="23">
        <v>26.4</v>
      </c>
      <c r="Q251" s="23"/>
      <c r="R251" s="23"/>
      <c r="S251" s="23"/>
      <c r="T251" s="23"/>
      <c r="U251" s="23"/>
      <c r="V251" s="23"/>
      <c r="W251" s="23"/>
      <c r="X251" s="23" t="s">
        <v>103</v>
      </c>
      <c r="Y251" s="23" t="s">
        <v>104</v>
      </c>
      <c r="Z251" s="23" t="s">
        <v>123</v>
      </c>
      <c r="AA251" s="23" t="s">
        <v>123</v>
      </c>
      <c r="AB251" s="23" t="s">
        <v>123</v>
      </c>
      <c r="AC251" s="23" t="s">
        <v>123</v>
      </c>
      <c r="AD251" s="23">
        <v>12</v>
      </c>
      <c r="AE251" s="23">
        <v>24</v>
      </c>
      <c r="AF251" s="23">
        <v>24</v>
      </c>
      <c r="AG251" s="23" t="s">
        <v>705</v>
      </c>
      <c r="AH251" s="23" t="s">
        <v>1107</v>
      </c>
      <c r="AI251" s="32"/>
    </row>
    <row r="252" s="5" customFormat="1" ht="85.5" spans="1:35">
      <c r="A252" s="34">
        <v>2</v>
      </c>
      <c r="B252" s="23" t="s">
        <v>1108</v>
      </c>
      <c r="C252" s="23" t="s">
        <v>1109</v>
      </c>
      <c r="D252" s="23" t="s">
        <v>317</v>
      </c>
      <c r="E252" s="23" t="s">
        <v>943</v>
      </c>
      <c r="F252" s="23" t="s">
        <v>132</v>
      </c>
      <c r="G252" s="23" t="s">
        <v>1105</v>
      </c>
      <c r="H252" s="23" t="s">
        <v>1106</v>
      </c>
      <c r="I252" s="23">
        <v>13509150329</v>
      </c>
      <c r="J252" s="23">
        <v>57.2</v>
      </c>
      <c r="K252" s="23"/>
      <c r="L252" s="23"/>
      <c r="M252" s="23"/>
      <c r="N252" s="23"/>
      <c r="O252" s="23"/>
      <c r="P252" s="23">
        <v>57.2</v>
      </c>
      <c r="Q252" s="23"/>
      <c r="R252" s="23"/>
      <c r="S252" s="23"/>
      <c r="T252" s="23"/>
      <c r="U252" s="23"/>
      <c r="V252" s="23"/>
      <c r="W252" s="23"/>
      <c r="X252" s="23" t="s">
        <v>103</v>
      </c>
      <c r="Y252" s="23" t="s">
        <v>104</v>
      </c>
      <c r="Z252" s="23" t="s">
        <v>123</v>
      </c>
      <c r="AA252" s="23" t="s">
        <v>123</v>
      </c>
      <c r="AB252" s="23" t="s">
        <v>123</v>
      </c>
      <c r="AC252" s="23" t="s">
        <v>123</v>
      </c>
      <c r="AD252" s="23">
        <v>26</v>
      </c>
      <c r="AE252" s="23">
        <v>52</v>
      </c>
      <c r="AF252" s="23">
        <v>52</v>
      </c>
      <c r="AG252" s="23" t="s">
        <v>705</v>
      </c>
      <c r="AH252" s="23" t="s">
        <v>1110</v>
      </c>
      <c r="AI252" s="32"/>
    </row>
    <row r="253" s="5" customFormat="1" ht="85.5" spans="1:35">
      <c r="A253" s="34">
        <v>3</v>
      </c>
      <c r="B253" s="23" t="s">
        <v>1111</v>
      </c>
      <c r="C253" s="23" t="s">
        <v>1112</v>
      </c>
      <c r="D253" s="23" t="s">
        <v>759</v>
      </c>
      <c r="E253" s="23" t="s">
        <v>943</v>
      </c>
      <c r="F253" s="23" t="s">
        <v>132</v>
      </c>
      <c r="G253" s="23" t="s">
        <v>1105</v>
      </c>
      <c r="H253" s="23" t="s">
        <v>1106</v>
      </c>
      <c r="I253" s="23">
        <v>13509150329</v>
      </c>
      <c r="J253" s="23">
        <v>83.6</v>
      </c>
      <c r="K253" s="23"/>
      <c r="L253" s="23"/>
      <c r="M253" s="23"/>
      <c r="N253" s="23"/>
      <c r="O253" s="23"/>
      <c r="P253" s="23">
        <v>83.6</v>
      </c>
      <c r="Q253" s="23"/>
      <c r="R253" s="23"/>
      <c r="S253" s="23"/>
      <c r="T253" s="23"/>
      <c r="U253" s="23"/>
      <c r="V253" s="23"/>
      <c r="W253" s="23"/>
      <c r="X253" s="23" t="s">
        <v>103</v>
      </c>
      <c r="Y253" s="23" t="s">
        <v>104</v>
      </c>
      <c r="Z253" s="23" t="s">
        <v>123</v>
      </c>
      <c r="AA253" s="23" t="s">
        <v>123</v>
      </c>
      <c r="AB253" s="23" t="s">
        <v>123</v>
      </c>
      <c r="AC253" s="23" t="s">
        <v>123</v>
      </c>
      <c r="AD253" s="23">
        <v>38</v>
      </c>
      <c r="AE253" s="23">
        <v>76</v>
      </c>
      <c r="AF253" s="23">
        <v>76</v>
      </c>
      <c r="AG253" s="23" t="s">
        <v>705</v>
      </c>
      <c r="AH253" s="23" t="s">
        <v>1113</v>
      </c>
      <c r="AI253" s="32"/>
    </row>
    <row r="254" s="5" customFormat="1" ht="85.5" spans="1:35">
      <c r="A254" s="34">
        <v>4</v>
      </c>
      <c r="B254" s="23" t="s">
        <v>1114</v>
      </c>
      <c r="C254" s="23" t="s">
        <v>1115</v>
      </c>
      <c r="D254" s="23" t="s">
        <v>172</v>
      </c>
      <c r="E254" s="23" t="s">
        <v>943</v>
      </c>
      <c r="F254" s="23" t="s">
        <v>132</v>
      </c>
      <c r="G254" s="23" t="s">
        <v>1105</v>
      </c>
      <c r="H254" s="23" t="s">
        <v>1106</v>
      </c>
      <c r="I254" s="23">
        <v>13509150329</v>
      </c>
      <c r="J254" s="23">
        <v>66</v>
      </c>
      <c r="K254" s="23"/>
      <c r="L254" s="23"/>
      <c r="M254" s="23"/>
      <c r="N254" s="23"/>
      <c r="O254" s="23"/>
      <c r="P254" s="23">
        <v>66</v>
      </c>
      <c r="Q254" s="23"/>
      <c r="R254" s="23"/>
      <c r="S254" s="23"/>
      <c r="T254" s="23"/>
      <c r="U254" s="23"/>
      <c r="V254" s="23"/>
      <c r="W254" s="23"/>
      <c r="X254" s="23" t="s">
        <v>103</v>
      </c>
      <c r="Y254" s="23" t="s">
        <v>104</v>
      </c>
      <c r="Z254" s="23" t="s">
        <v>123</v>
      </c>
      <c r="AA254" s="23" t="s">
        <v>123</v>
      </c>
      <c r="AB254" s="23" t="s">
        <v>123</v>
      </c>
      <c r="AC254" s="23" t="s">
        <v>123</v>
      </c>
      <c r="AD254" s="23">
        <v>30</v>
      </c>
      <c r="AE254" s="23">
        <v>60</v>
      </c>
      <c r="AF254" s="23">
        <v>60</v>
      </c>
      <c r="AG254" s="23" t="s">
        <v>705</v>
      </c>
      <c r="AH254" s="23" t="s">
        <v>1116</v>
      </c>
      <c r="AI254" s="32"/>
    </row>
    <row r="255" s="5" customFormat="1" ht="85.5" spans="1:35">
      <c r="A255" s="34">
        <v>5</v>
      </c>
      <c r="B255" s="23" t="s">
        <v>1117</v>
      </c>
      <c r="C255" s="23" t="s">
        <v>1118</v>
      </c>
      <c r="D255" s="23" t="s">
        <v>196</v>
      </c>
      <c r="E255" s="23" t="s">
        <v>943</v>
      </c>
      <c r="F255" s="23" t="s">
        <v>132</v>
      </c>
      <c r="G255" s="23" t="s">
        <v>1105</v>
      </c>
      <c r="H255" s="23" t="s">
        <v>1106</v>
      </c>
      <c r="I255" s="23">
        <v>13509150329</v>
      </c>
      <c r="J255" s="23">
        <v>8.8</v>
      </c>
      <c r="K255" s="23"/>
      <c r="L255" s="23"/>
      <c r="M255" s="23"/>
      <c r="N255" s="23"/>
      <c r="O255" s="23"/>
      <c r="P255" s="23">
        <v>8.8</v>
      </c>
      <c r="Q255" s="23"/>
      <c r="R255" s="23"/>
      <c r="S255" s="23"/>
      <c r="T255" s="23"/>
      <c r="U255" s="23"/>
      <c r="V255" s="23"/>
      <c r="W255" s="23"/>
      <c r="X255" s="23" t="s">
        <v>103</v>
      </c>
      <c r="Y255" s="23" t="s">
        <v>104</v>
      </c>
      <c r="Z255" s="23" t="s">
        <v>123</v>
      </c>
      <c r="AA255" s="23" t="s">
        <v>123</v>
      </c>
      <c r="AB255" s="23" t="s">
        <v>123</v>
      </c>
      <c r="AC255" s="23" t="s">
        <v>123</v>
      </c>
      <c r="AD255" s="23">
        <v>4</v>
      </c>
      <c r="AE255" s="23">
        <v>8</v>
      </c>
      <c r="AF255" s="23">
        <v>8</v>
      </c>
      <c r="AG255" s="23" t="s">
        <v>705</v>
      </c>
      <c r="AH255" s="23" t="s">
        <v>1119</v>
      </c>
      <c r="AI255" s="32"/>
    </row>
    <row r="256" s="5" customFormat="1" ht="85.5" spans="1:35">
      <c r="A256" s="34">
        <v>6</v>
      </c>
      <c r="B256" s="23" t="s">
        <v>1120</v>
      </c>
      <c r="C256" s="23" t="s">
        <v>1121</v>
      </c>
      <c r="D256" s="23" t="s">
        <v>537</v>
      </c>
      <c r="E256" s="23" t="s">
        <v>943</v>
      </c>
      <c r="F256" s="23" t="s">
        <v>132</v>
      </c>
      <c r="G256" s="23" t="s">
        <v>1105</v>
      </c>
      <c r="H256" s="23" t="s">
        <v>1106</v>
      </c>
      <c r="I256" s="23">
        <v>13509150329</v>
      </c>
      <c r="J256" s="23">
        <v>70.4</v>
      </c>
      <c r="K256" s="23"/>
      <c r="L256" s="23"/>
      <c r="M256" s="23"/>
      <c r="N256" s="23"/>
      <c r="O256" s="23"/>
      <c r="P256" s="23">
        <v>70.4</v>
      </c>
      <c r="Q256" s="23"/>
      <c r="R256" s="23"/>
      <c r="S256" s="23"/>
      <c r="T256" s="23"/>
      <c r="U256" s="23"/>
      <c r="V256" s="23"/>
      <c r="W256" s="23"/>
      <c r="X256" s="23" t="s">
        <v>103</v>
      </c>
      <c r="Y256" s="23" t="s">
        <v>104</v>
      </c>
      <c r="Z256" s="23" t="s">
        <v>123</v>
      </c>
      <c r="AA256" s="23" t="s">
        <v>123</v>
      </c>
      <c r="AB256" s="23" t="s">
        <v>123</v>
      </c>
      <c r="AC256" s="23" t="s">
        <v>123</v>
      </c>
      <c r="AD256" s="23">
        <v>32</v>
      </c>
      <c r="AE256" s="23">
        <v>64</v>
      </c>
      <c r="AF256" s="23">
        <v>64</v>
      </c>
      <c r="AG256" s="23" t="s">
        <v>705</v>
      </c>
      <c r="AH256" s="23" t="s">
        <v>1122</v>
      </c>
      <c r="AI256" s="32"/>
    </row>
    <row r="257" s="5" customFormat="1" ht="85.5" spans="1:35">
      <c r="A257" s="34">
        <v>7</v>
      </c>
      <c r="B257" s="23" t="s">
        <v>1123</v>
      </c>
      <c r="C257" s="23" t="s">
        <v>1124</v>
      </c>
      <c r="D257" s="23" t="s">
        <v>464</v>
      </c>
      <c r="E257" s="23" t="s">
        <v>943</v>
      </c>
      <c r="F257" s="23" t="s">
        <v>132</v>
      </c>
      <c r="G257" s="23" t="s">
        <v>1105</v>
      </c>
      <c r="H257" s="23" t="s">
        <v>1106</v>
      </c>
      <c r="I257" s="23">
        <v>13509150329</v>
      </c>
      <c r="J257" s="23">
        <v>44</v>
      </c>
      <c r="K257" s="23"/>
      <c r="L257" s="23"/>
      <c r="M257" s="23"/>
      <c r="N257" s="23"/>
      <c r="O257" s="23"/>
      <c r="P257" s="23">
        <v>44</v>
      </c>
      <c r="Q257" s="23"/>
      <c r="R257" s="23"/>
      <c r="S257" s="23"/>
      <c r="T257" s="23"/>
      <c r="U257" s="23"/>
      <c r="V257" s="23"/>
      <c r="W257" s="23"/>
      <c r="X257" s="23" t="s">
        <v>103</v>
      </c>
      <c r="Y257" s="23" t="s">
        <v>104</v>
      </c>
      <c r="Z257" s="23" t="s">
        <v>123</v>
      </c>
      <c r="AA257" s="23" t="s">
        <v>123</v>
      </c>
      <c r="AB257" s="23" t="s">
        <v>123</v>
      </c>
      <c r="AC257" s="23" t="s">
        <v>123</v>
      </c>
      <c r="AD257" s="23">
        <v>20</v>
      </c>
      <c r="AE257" s="23">
        <v>40</v>
      </c>
      <c r="AF257" s="23">
        <v>40</v>
      </c>
      <c r="AG257" s="23" t="s">
        <v>705</v>
      </c>
      <c r="AH257" s="23" t="s">
        <v>1125</v>
      </c>
      <c r="AI257" s="32"/>
    </row>
    <row r="258" s="5" customFormat="1" ht="85.5" spans="1:35">
      <c r="A258" s="34">
        <v>8</v>
      </c>
      <c r="B258" s="23" t="s">
        <v>1126</v>
      </c>
      <c r="C258" s="23" t="s">
        <v>1127</v>
      </c>
      <c r="D258" s="23" t="s">
        <v>895</v>
      </c>
      <c r="E258" s="23" t="s">
        <v>943</v>
      </c>
      <c r="F258" s="23" t="s">
        <v>132</v>
      </c>
      <c r="G258" s="23" t="s">
        <v>1105</v>
      </c>
      <c r="H258" s="23" t="s">
        <v>1106</v>
      </c>
      <c r="I258" s="23">
        <v>13509150329</v>
      </c>
      <c r="J258" s="23">
        <v>68.2</v>
      </c>
      <c r="K258" s="23"/>
      <c r="L258" s="23"/>
      <c r="M258" s="23"/>
      <c r="N258" s="23"/>
      <c r="O258" s="23"/>
      <c r="P258" s="23">
        <v>68.2</v>
      </c>
      <c r="Q258" s="23"/>
      <c r="R258" s="23"/>
      <c r="S258" s="23"/>
      <c r="T258" s="23"/>
      <c r="U258" s="23"/>
      <c r="V258" s="23"/>
      <c r="W258" s="23"/>
      <c r="X258" s="23" t="s">
        <v>103</v>
      </c>
      <c r="Y258" s="23" t="s">
        <v>104</v>
      </c>
      <c r="Z258" s="23" t="s">
        <v>123</v>
      </c>
      <c r="AA258" s="23" t="s">
        <v>123</v>
      </c>
      <c r="AB258" s="23" t="s">
        <v>123</v>
      </c>
      <c r="AC258" s="23" t="s">
        <v>123</v>
      </c>
      <c r="AD258" s="23">
        <v>31</v>
      </c>
      <c r="AE258" s="23">
        <v>62</v>
      </c>
      <c r="AF258" s="23">
        <v>62</v>
      </c>
      <c r="AG258" s="23" t="s">
        <v>705</v>
      </c>
      <c r="AH258" s="23" t="s">
        <v>1128</v>
      </c>
      <c r="AI258" s="32"/>
    </row>
    <row r="259" s="5" customFormat="1" ht="85.5" spans="1:35">
      <c r="A259" s="34">
        <v>9</v>
      </c>
      <c r="B259" s="23" t="s">
        <v>1129</v>
      </c>
      <c r="C259" s="23" t="s">
        <v>1130</v>
      </c>
      <c r="D259" s="23" t="s">
        <v>226</v>
      </c>
      <c r="E259" s="23" t="s">
        <v>943</v>
      </c>
      <c r="F259" s="23" t="s">
        <v>132</v>
      </c>
      <c r="G259" s="23" t="s">
        <v>1105</v>
      </c>
      <c r="H259" s="23" t="s">
        <v>1106</v>
      </c>
      <c r="I259" s="23">
        <v>13509150329</v>
      </c>
      <c r="J259" s="23">
        <v>145.2</v>
      </c>
      <c r="K259" s="23"/>
      <c r="L259" s="23"/>
      <c r="M259" s="23"/>
      <c r="N259" s="23"/>
      <c r="O259" s="23"/>
      <c r="P259" s="23">
        <v>145.2</v>
      </c>
      <c r="Q259" s="23"/>
      <c r="R259" s="23"/>
      <c r="S259" s="23"/>
      <c r="T259" s="23"/>
      <c r="U259" s="23"/>
      <c r="V259" s="23"/>
      <c r="W259" s="23"/>
      <c r="X259" s="23" t="s">
        <v>103</v>
      </c>
      <c r="Y259" s="23" t="s">
        <v>104</v>
      </c>
      <c r="Z259" s="23" t="s">
        <v>123</v>
      </c>
      <c r="AA259" s="23" t="s">
        <v>123</v>
      </c>
      <c r="AB259" s="23" t="s">
        <v>123</v>
      </c>
      <c r="AC259" s="23" t="s">
        <v>123</v>
      </c>
      <c r="AD259" s="23">
        <v>66</v>
      </c>
      <c r="AE259" s="23">
        <v>132</v>
      </c>
      <c r="AF259" s="23">
        <v>132</v>
      </c>
      <c r="AG259" s="23" t="s">
        <v>705</v>
      </c>
      <c r="AH259" s="23" t="s">
        <v>1131</v>
      </c>
      <c r="AI259" s="32"/>
    </row>
    <row r="260" s="5" customFormat="1" ht="85.5" spans="1:35">
      <c r="A260" s="34">
        <v>10</v>
      </c>
      <c r="B260" s="23" t="s">
        <v>1132</v>
      </c>
      <c r="C260" s="23" t="s">
        <v>1133</v>
      </c>
      <c r="D260" s="23" t="s">
        <v>631</v>
      </c>
      <c r="E260" s="23" t="s">
        <v>943</v>
      </c>
      <c r="F260" s="23" t="s">
        <v>132</v>
      </c>
      <c r="G260" s="23" t="s">
        <v>1105</v>
      </c>
      <c r="H260" s="23" t="s">
        <v>1106</v>
      </c>
      <c r="I260" s="23">
        <v>13509150329</v>
      </c>
      <c r="J260" s="23">
        <v>107.8</v>
      </c>
      <c r="K260" s="23"/>
      <c r="L260" s="23"/>
      <c r="M260" s="23"/>
      <c r="N260" s="23"/>
      <c r="O260" s="23"/>
      <c r="P260" s="23">
        <v>107.8</v>
      </c>
      <c r="Q260" s="23"/>
      <c r="R260" s="23"/>
      <c r="S260" s="23"/>
      <c r="T260" s="23"/>
      <c r="U260" s="23"/>
      <c r="V260" s="23"/>
      <c r="W260" s="23"/>
      <c r="X260" s="23" t="s">
        <v>103</v>
      </c>
      <c r="Y260" s="23" t="s">
        <v>104</v>
      </c>
      <c r="Z260" s="23" t="s">
        <v>123</v>
      </c>
      <c r="AA260" s="23" t="s">
        <v>123</v>
      </c>
      <c r="AB260" s="23" t="s">
        <v>123</v>
      </c>
      <c r="AC260" s="23" t="s">
        <v>123</v>
      </c>
      <c r="AD260" s="23">
        <v>49</v>
      </c>
      <c r="AE260" s="23">
        <v>98</v>
      </c>
      <c r="AF260" s="23">
        <v>98</v>
      </c>
      <c r="AG260" s="23" t="s">
        <v>705</v>
      </c>
      <c r="AH260" s="23" t="s">
        <v>1134</v>
      </c>
      <c r="AI260" s="32"/>
    </row>
    <row r="261" s="7" customFormat="1" ht="35.1" customHeight="1" spans="1:42">
      <c r="A261" s="19" t="s">
        <v>46</v>
      </c>
      <c r="B261" s="18"/>
      <c r="C261" s="18"/>
      <c r="D261" s="18"/>
      <c r="E261" s="18"/>
      <c r="F261" s="18"/>
      <c r="G261" s="18"/>
      <c r="H261" s="18"/>
      <c r="I261" s="18"/>
      <c r="J261" s="18">
        <f>J262+J264+J267</f>
        <v>240</v>
      </c>
      <c r="K261" s="18">
        <f t="shared" ref="K261:W261" si="17">K262+K264+K267</f>
        <v>240</v>
      </c>
      <c r="L261" s="18">
        <f t="shared" si="17"/>
        <v>240</v>
      </c>
      <c r="M261" s="18">
        <f t="shared" si="17"/>
        <v>0</v>
      </c>
      <c r="N261" s="18">
        <f t="shared" si="17"/>
        <v>0</v>
      </c>
      <c r="O261" s="18">
        <f t="shared" si="17"/>
        <v>0</v>
      </c>
      <c r="P261" s="18">
        <f t="shared" si="17"/>
        <v>0</v>
      </c>
      <c r="Q261" s="18">
        <f t="shared" si="17"/>
        <v>0</v>
      </c>
      <c r="R261" s="18">
        <f t="shared" si="17"/>
        <v>0</v>
      </c>
      <c r="S261" s="18">
        <f t="shared" si="17"/>
        <v>0</v>
      </c>
      <c r="T261" s="18">
        <f t="shared" si="17"/>
        <v>0</v>
      </c>
      <c r="U261" s="18">
        <f t="shared" si="17"/>
        <v>0</v>
      </c>
      <c r="V261" s="18">
        <f t="shared" si="17"/>
        <v>0</v>
      </c>
      <c r="W261" s="18">
        <f t="shared" si="17"/>
        <v>0</v>
      </c>
      <c r="X261" s="18"/>
      <c r="Y261" s="18"/>
      <c r="Z261" s="18"/>
      <c r="AA261" s="18"/>
      <c r="AB261" s="18"/>
      <c r="AC261" s="18"/>
      <c r="AD261" s="18"/>
      <c r="AE261" s="18"/>
      <c r="AF261" s="18"/>
      <c r="AG261" s="18"/>
      <c r="AH261" s="18"/>
      <c r="AI261" s="40"/>
      <c r="AJ261" s="4"/>
      <c r="AK261" s="4"/>
      <c r="AL261" s="4"/>
      <c r="AM261" s="4"/>
      <c r="AN261" s="4"/>
      <c r="AO261" s="4"/>
      <c r="AP261" s="4"/>
    </row>
    <row r="262" s="3" customFormat="1" ht="35.1" customHeight="1" spans="1:35">
      <c r="A262" s="18" t="s">
        <v>1135</v>
      </c>
      <c r="B262" s="21"/>
      <c r="C262" s="21"/>
      <c r="D262" s="21"/>
      <c r="E262" s="21"/>
      <c r="F262" s="21"/>
      <c r="G262" s="21"/>
      <c r="H262" s="21"/>
      <c r="I262" s="21"/>
      <c r="J262" s="21">
        <v>200</v>
      </c>
      <c r="K262" s="21">
        <v>200</v>
      </c>
      <c r="L262" s="21">
        <v>200</v>
      </c>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31"/>
    </row>
    <row r="263" ht="81" customHeight="1" spans="1:35">
      <c r="A263" s="34">
        <v>1</v>
      </c>
      <c r="B263" s="23" t="s">
        <v>1136</v>
      </c>
      <c r="C263" s="23" t="s">
        <v>1137</v>
      </c>
      <c r="D263" s="23" t="s">
        <v>686</v>
      </c>
      <c r="E263" s="23"/>
      <c r="F263" s="23" t="s">
        <v>132</v>
      </c>
      <c r="G263" s="23" t="s">
        <v>466</v>
      </c>
      <c r="H263" s="23" t="s">
        <v>1138</v>
      </c>
      <c r="I263" s="23">
        <v>5212830</v>
      </c>
      <c r="J263" s="23">
        <v>200</v>
      </c>
      <c r="K263" s="23">
        <v>200</v>
      </c>
      <c r="L263" s="23">
        <v>200</v>
      </c>
      <c r="M263" s="23"/>
      <c r="N263" s="23"/>
      <c r="O263" s="23"/>
      <c r="P263" s="23"/>
      <c r="Q263" s="23"/>
      <c r="R263" s="23"/>
      <c r="S263" s="23"/>
      <c r="T263" s="23"/>
      <c r="U263" s="23"/>
      <c r="V263" s="23"/>
      <c r="W263" s="23"/>
      <c r="X263" s="23" t="s">
        <v>122</v>
      </c>
      <c r="Y263" s="23" t="s">
        <v>104</v>
      </c>
      <c r="Z263" s="23" t="s">
        <v>123</v>
      </c>
      <c r="AA263" s="23" t="s">
        <v>123</v>
      </c>
      <c r="AB263" s="23" t="s">
        <v>123</v>
      </c>
      <c r="AC263" s="23" t="s">
        <v>123</v>
      </c>
      <c r="AD263" s="23">
        <v>1700</v>
      </c>
      <c r="AE263" s="23">
        <v>1700</v>
      </c>
      <c r="AF263" s="23">
        <v>1700</v>
      </c>
      <c r="AG263" s="23" t="s">
        <v>1071</v>
      </c>
      <c r="AH263" s="23" t="s">
        <v>1139</v>
      </c>
      <c r="AI263" s="32"/>
    </row>
    <row r="264" s="3" customFormat="1" ht="50.1" customHeight="1" spans="1:35">
      <c r="A264" s="18" t="s">
        <v>48</v>
      </c>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31"/>
    </row>
    <row r="265" ht="35.1" customHeight="1" spans="1:35">
      <c r="A265" s="36" t="s">
        <v>49</v>
      </c>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c r="AC265" s="23"/>
      <c r="AD265" s="23"/>
      <c r="AE265" s="23"/>
      <c r="AF265" s="23"/>
      <c r="AG265" s="23"/>
      <c r="AH265" s="23"/>
      <c r="AI265" s="32"/>
    </row>
    <row r="266" ht="35.1" customHeight="1" spans="1:35">
      <c r="A266" s="36" t="s">
        <v>1140</v>
      </c>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c r="AC266" s="23"/>
      <c r="AD266" s="23"/>
      <c r="AE266" s="23"/>
      <c r="AF266" s="23"/>
      <c r="AG266" s="23"/>
      <c r="AH266" s="23"/>
      <c r="AI266" s="32"/>
    </row>
    <row r="267" s="3" customFormat="1" ht="35.1" customHeight="1" spans="1:35">
      <c r="A267" s="35" t="s">
        <v>23</v>
      </c>
      <c r="B267" s="21"/>
      <c r="C267" s="21"/>
      <c r="D267" s="21"/>
      <c r="E267" s="21"/>
      <c r="F267" s="21"/>
      <c r="G267" s="21"/>
      <c r="H267" s="21"/>
      <c r="I267" s="21"/>
      <c r="J267" s="21">
        <v>40</v>
      </c>
      <c r="K267" s="21">
        <v>40</v>
      </c>
      <c r="L267" s="21">
        <v>40</v>
      </c>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31"/>
    </row>
    <row r="268" ht="66" customHeight="1" spans="1:35">
      <c r="A268" s="36" t="s">
        <v>127</v>
      </c>
      <c r="B268" s="23" t="s">
        <v>1141</v>
      </c>
      <c r="C268" s="23" t="s">
        <v>1142</v>
      </c>
      <c r="D268" s="23" t="s">
        <v>686</v>
      </c>
      <c r="E268" s="23"/>
      <c r="F268" s="23" t="s">
        <v>132</v>
      </c>
      <c r="G268" s="23" t="s">
        <v>466</v>
      </c>
      <c r="H268" s="23" t="s">
        <v>1070</v>
      </c>
      <c r="I268" s="23">
        <v>5212830</v>
      </c>
      <c r="J268" s="23">
        <v>40</v>
      </c>
      <c r="K268" s="23">
        <v>40</v>
      </c>
      <c r="L268" s="23">
        <v>40</v>
      </c>
      <c r="M268" s="23"/>
      <c r="N268" s="23"/>
      <c r="O268" s="23"/>
      <c r="P268" s="23"/>
      <c r="Q268" s="23"/>
      <c r="R268" s="23"/>
      <c r="S268" s="23"/>
      <c r="T268" s="23"/>
      <c r="U268" s="23"/>
      <c r="V268" s="23"/>
      <c r="W268" s="23"/>
      <c r="X268" s="23" t="s">
        <v>122</v>
      </c>
      <c r="Y268" s="23" t="s">
        <v>104</v>
      </c>
      <c r="Z268" s="23" t="s">
        <v>123</v>
      </c>
      <c r="AA268" s="23" t="s">
        <v>123</v>
      </c>
      <c r="AB268" s="23" t="s">
        <v>123</v>
      </c>
      <c r="AC268" s="23" t="s">
        <v>123</v>
      </c>
      <c r="AD268" s="23">
        <v>500</v>
      </c>
      <c r="AE268" s="23">
        <v>500</v>
      </c>
      <c r="AF268" s="23">
        <v>500</v>
      </c>
      <c r="AG268" s="23" t="s">
        <v>1071</v>
      </c>
      <c r="AH268" s="23" t="s">
        <v>1143</v>
      </c>
      <c r="AI268" s="32"/>
    </row>
    <row r="269" s="7" customFormat="1" ht="35.1" customHeight="1" spans="1:42">
      <c r="A269" s="19" t="s">
        <v>51</v>
      </c>
      <c r="B269" s="18"/>
      <c r="C269" s="18"/>
      <c r="D269" s="18"/>
      <c r="E269" s="18"/>
      <c r="F269" s="18"/>
      <c r="G269" s="18"/>
      <c r="H269" s="18"/>
      <c r="I269" s="18"/>
      <c r="J269" s="18">
        <f>J270+J271+J287</f>
        <v>2992.25</v>
      </c>
      <c r="K269" s="18">
        <f t="shared" ref="K269:W269" si="18">K270+K271+K287</f>
        <v>783</v>
      </c>
      <c r="L269" s="18">
        <f t="shared" si="18"/>
        <v>783</v>
      </c>
      <c r="M269" s="18">
        <f t="shared" si="18"/>
        <v>0</v>
      </c>
      <c r="N269" s="18">
        <f t="shared" si="18"/>
        <v>0</v>
      </c>
      <c r="O269" s="18">
        <f t="shared" si="18"/>
        <v>0</v>
      </c>
      <c r="P269" s="18">
        <f t="shared" si="18"/>
        <v>2209.25</v>
      </c>
      <c r="Q269" s="18">
        <f t="shared" si="18"/>
        <v>0</v>
      </c>
      <c r="R269" s="18">
        <f t="shared" si="18"/>
        <v>0</v>
      </c>
      <c r="S269" s="18">
        <f t="shared" si="18"/>
        <v>0</v>
      </c>
      <c r="T269" s="18">
        <f t="shared" si="18"/>
        <v>0</v>
      </c>
      <c r="U269" s="18">
        <f t="shared" si="18"/>
        <v>0</v>
      </c>
      <c r="V269" s="18">
        <f t="shared" si="18"/>
        <v>0</v>
      </c>
      <c r="W269" s="18">
        <f t="shared" si="18"/>
        <v>0</v>
      </c>
      <c r="X269" s="18"/>
      <c r="Y269" s="18"/>
      <c r="Z269" s="18"/>
      <c r="AA269" s="18"/>
      <c r="AB269" s="18"/>
      <c r="AC269" s="18"/>
      <c r="AD269" s="18"/>
      <c r="AE269" s="18"/>
      <c r="AF269" s="18"/>
      <c r="AG269" s="18"/>
      <c r="AH269" s="18"/>
      <c r="AI269" s="40"/>
      <c r="AJ269" s="4"/>
      <c r="AK269" s="4"/>
      <c r="AL269" s="4"/>
      <c r="AM269" s="4"/>
      <c r="AN269" s="4"/>
      <c r="AO269" s="4"/>
      <c r="AP269" s="4"/>
    </row>
    <row r="270" s="3" customFormat="1" ht="35.1" customHeight="1" spans="1:35">
      <c r="A270" s="35" t="s">
        <v>52</v>
      </c>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31"/>
    </row>
    <row r="271" s="3" customFormat="1" ht="35.1" customHeight="1" spans="1:35">
      <c r="A271" s="35" t="s">
        <v>53</v>
      </c>
      <c r="B271" s="21"/>
      <c r="C271" s="21"/>
      <c r="D271" s="21"/>
      <c r="E271" s="21"/>
      <c r="F271" s="21"/>
      <c r="G271" s="21"/>
      <c r="H271" s="21"/>
      <c r="I271" s="21"/>
      <c r="J271" s="21">
        <f>SUM(J272:J286)</f>
        <v>2992.25</v>
      </c>
      <c r="K271" s="21">
        <f t="shared" ref="K271:W271" si="19">SUM(K272:K286)</f>
        <v>783</v>
      </c>
      <c r="L271" s="21">
        <f t="shared" si="19"/>
        <v>783</v>
      </c>
      <c r="M271" s="21">
        <f t="shared" si="19"/>
        <v>0</v>
      </c>
      <c r="N271" s="21">
        <f t="shared" si="19"/>
        <v>0</v>
      </c>
      <c r="O271" s="21">
        <f t="shared" si="19"/>
        <v>0</v>
      </c>
      <c r="P271" s="21">
        <f t="shared" si="19"/>
        <v>2209.25</v>
      </c>
      <c r="Q271" s="21">
        <f t="shared" si="19"/>
        <v>0</v>
      </c>
      <c r="R271" s="21">
        <f t="shared" si="19"/>
        <v>0</v>
      </c>
      <c r="S271" s="21">
        <f t="shared" si="19"/>
        <v>0</v>
      </c>
      <c r="T271" s="21">
        <f t="shared" si="19"/>
        <v>0</v>
      </c>
      <c r="U271" s="21">
        <f t="shared" si="19"/>
        <v>0</v>
      </c>
      <c r="V271" s="21">
        <f t="shared" si="19"/>
        <v>0</v>
      </c>
      <c r="W271" s="21">
        <f t="shared" si="19"/>
        <v>0</v>
      </c>
      <c r="X271" s="21"/>
      <c r="Y271" s="21"/>
      <c r="Z271" s="21"/>
      <c r="AA271" s="21"/>
      <c r="AB271" s="21"/>
      <c r="AC271" s="21"/>
      <c r="AD271" s="21"/>
      <c r="AE271" s="21"/>
      <c r="AF271" s="21"/>
      <c r="AG271" s="21"/>
      <c r="AH271" s="21"/>
      <c r="AI271" s="31"/>
    </row>
    <row r="272" ht="76" customHeight="1" spans="1:35">
      <c r="A272" s="36" t="s">
        <v>127</v>
      </c>
      <c r="B272" s="23" t="s">
        <v>1144</v>
      </c>
      <c r="C272" s="23" t="s">
        <v>1145</v>
      </c>
      <c r="D272" s="23" t="s">
        <v>172</v>
      </c>
      <c r="E272" s="23" t="s">
        <v>1146</v>
      </c>
      <c r="F272" s="23" t="s">
        <v>132</v>
      </c>
      <c r="G272" s="23" t="s">
        <v>172</v>
      </c>
      <c r="H272" s="23" t="s">
        <v>174</v>
      </c>
      <c r="I272" s="23" t="s">
        <v>1147</v>
      </c>
      <c r="J272" s="23">
        <v>15</v>
      </c>
      <c r="K272" s="23">
        <v>15</v>
      </c>
      <c r="L272" s="23">
        <v>15</v>
      </c>
      <c r="M272" s="23"/>
      <c r="N272" s="23"/>
      <c r="O272" s="23"/>
      <c r="P272" s="23"/>
      <c r="Q272" s="23"/>
      <c r="R272" s="23"/>
      <c r="S272" s="23"/>
      <c r="T272" s="23"/>
      <c r="U272" s="23"/>
      <c r="V272" s="23"/>
      <c r="W272" s="23"/>
      <c r="X272" s="23" t="s">
        <v>122</v>
      </c>
      <c r="Y272" s="23" t="s">
        <v>104</v>
      </c>
      <c r="Z272" s="23" t="s">
        <v>104</v>
      </c>
      <c r="AA272" s="23" t="s">
        <v>123</v>
      </c>
      <c r="AB272" s="23" t="s">
        <v>104</v>
      </c>
      <c r="AC272" s="23" t="s">
        <v>123</v>
      </c>
      <c r="AD272" s="23">
        <v>128</v>
      </c>
      <c r="AE272" s="23">
        <v>400</v>
      </c>
      <c r="AF272" s="23">
        <v>957</v>
      </c>
      <c r="AG272" s="23" t="s">
        <v>848</v>
      </c>
      <c r="AH272" s="23" t="s">
        <v>1148</v>
      </c>
      <c r="AI272" s="32"/>
    </row>
    <row r="273" ht="76" customHeight="1" spans="1:35">
      <c r="A273" s="36" t="s">
        <v>136</v>
      </c>
      <c r="B273" s="23" t="s">
        <v>1149</v>
      </c>
      <c r="C273" s="23" t="s">
        <v>1150</v>
      </c>
      <c r="D273" s="23" t="s">
        <v>172</v>
      </c>
      <c r="E273" s="23" t="s">
        <v>1146</v>
      </c>
      <c r="F273" s="23" t="s">
        <v>132</v>
      </c>
      <c r="G273" s="23" t="s">
        <v>172</v>
      </c>
      <c r="H273" s="23" t="s">
        <v>174</v>
      </c>
      <c r="I273" s="23" t="s">
        <v>1147</v>
      </c>
      <c r="J273" s="23">
        <v>30</v>
      </c>
      <c r="K273" s="23">
        <v>30</v>
      </c>
      <c r="L273" s="23">
        <v>30</v>
      </c>
      <c r="M273" s="23"/>
      <c r="N273" s="23"/>
      <c r="O273" s="23"/>
      <c r="P273" s="23"/>
      <c r="Q273" s="23"/>
      <c r="R273" s="23"/>
      <c r="S273" s="23"/>
      <c r="T273" s="23"/>
      <c r="U273" s="23"/>
      <c r="V273" s="23"/>
      <c r="W273" s="23"/>
      <c r="X273" s="23" t="s">
        <v>122</v>
      </c>
      <c r="Y273" s="23" t="s">
        <v>104</v>
      </c>
      <c r="Z273" s="23" t="s">
        <v>104</v>
      </c>
      <c r="AA273" s="23" t="s">
        <v>123</v>
      </c>
      <c r="AB273" s="23" t="s">
        <v>104</v>
      </c>
      <c r="AC273" s="23" t="s">
        <v>123</v>
      </c>
      <c r="AD273" s="23">
        <v>454</v>
      </c>
      <c r="AE273" s="23">
        <v>1404</v>
      </c>
      <c r="AF273" s="23">
        <v>1404</v>
      </c>
      <c r="AG273" s="23" t="s">
        <v>848</v>
      </c>
      <c r="AH273" s="23" t="s">
        <v>1151</v>
      </c>
      <c r="AI273" s="32"/>
    </row>
    <row r="274" ht="76" customHeight="1" spans="1:35">
      <c r="A274" s="36" t="s">
        <v>144</v>
      </c>
      <c r="B274" s="23" t="s">
        <v>1152</v>
      </c>
      <c r="C274" s="23" t="s">
        <v>1153</v>
      </c>
      <c r="D274" s="23" t="s">
        <v>172</v>
      </c>
      <c r="E274" s="23" t="s">
        <v>1154</v>
      </c>
      <c r="F274" s="23" t="s">
        <v>132</v>
      </c>
      <c r="G274" s="23" t="s">
        <v>172</v>
      </c>
      <c r="H274" s="23" t="s">
        <v>174</v>
      </c>
      <c r="I274" s="23" t="s">
        <v>1147</v>
      </c>
      <c r="J274" s="23">
        <v>90</v>
      </c>
      <c r="K274" s="23">
        <v>90</v>
      </c>
      <c r="L274" s="23">
        <v>90</v>
      </c>
      <c r="M274" s="23"/>
      <c r="N274" s="23"/>
      <c r="O274" s="23"/>
      <c r="P274" s="23"/>
      <c r="Q274" s="23"/>
      <c r="R274" s="23"/>
      <c r="S274" s="23"/>
      <c r="T274" s="23"/>
      <c r="U274" s="23"/>
      <c r="V274" s="23"/>
      <c r="W274" s="23"/>
      <c r="X274" s="23" t="s">
        <v>122</v>
      </c>
      <c r="Y274" s="23" t="s">
        <v>104</v>
      </c>
      <c r="Z274" s="23" t="s">
        <v>104</v>
      </c>
      <c r="AA274" s="23" t="s">
        <v>123</v>
      </c>
      <c r="AB274" s="23" t="s">
        <v>104</v>
      </c>
      <c r="AC274" s="23" t="s">
        <v>123</v>
      </c>
      <c r="AD274" s="23">
        <v>130</v>
      </c>
      <c r="AE274" s="23">
        <v>270</v>
      </c>
      <c r="AF274" s="23">
        <v>1055</v>
      </c>
      <c r="AG274" s="23" t="s">
        <v>1155</v>
      </c>
      <c r="AH274" s="23" t="s">
        <v>1156</v>
      </c>
      <c r="AI274" s="32"/>
    </row>
    <row r="275" ht="76" customHeight="1" spans="1:35">
      <c r="A275" s="36" t="s">
        <v>150</v>
      </c>
      <c r="B275" s="23" t="s">
        <v>1157</v>
      </c>
      <c r="C275" s="23" t="s">
        <v>1158</v>
      </c>
      <c r="D275" s="23" t="s">
        <v>172</v>
      </c>
      <c r="E275" s="23" t="s">
        <v>1159</v>
      </c>
      <c r="F275" s="23" t="s">
        <v>132</v>
      </c>
      <c r="G275" s="23" t="s">
        <v>172</v>
      </c>
      <c r="H275" s="23" t="s">
        <v>174</v>
      </c>
      <c r="I275" s="23" t="s">
        <v>1147</v>
      </c>
      <c r="J275" s="23">
        <v>5</v>
      </c>
      <c r="K275" s="23">
        <v>5</v>
      </c>
      <c r="L275" s="23">
        <v>5</v>
      </c>
      <c r="M275" s="23"/>
      <c r="N275" s="23"/>
      <c r="O275" s="23"/>
      <c r="P275" s="23"/>
      <c r="Q275" s="23"/>
      <c r="R275" s="23"/>
      <c r="S275" s="23"/>
      <c r="T275" s="23"/>
      <c r="U275" s="23"/>
      <c r="V275" s="23"/>
      <c r="W275" s="23"/>
      <c r="X275" s="23" t="s">
        <v>122</v>
      </c>
      <c r="Y275" s="23" t="s">
        <v>104</v>
      </c>
      <c r="Z275" s="23" t="s">
        <v>104</v>
      </c>
      <c r="AA275" s="23" t="s">
        <v>123</v>
      </c>
      <c r="AB275" s="23" t="s">
        <v>104</v>
      </c>
      <c r="AC275" s="23" t="s">
        <v>123</v>
      </c>
      <c r="AD275" s="23">
        <v>100</v>
      </c>
      <c r="AE275" s="23">
        <v>320</v>
      </c>
      <c r="AF275" s="23">
        <v>871</v>
      </c>
      <c r="AG275" s="23" t="s">
        <v>1160</v>
      </c>
      <c r="AH275" s="23" t="s">
        <v>1161</v>
      </c>
      <c r="AI275" s="32"/>
    </row>
    <row r="276" ht="76" customHeight="1" spans="1:35">
      <c r="A276" s="36" t="s">
        <v>156</v>
      </c>
      <c r="B276" s="23" t="s">
        <v>1162</v>
      </c>
      <c r="C276" s="23" t="s">
        <v>1163</v>
      </c>
      <c r="D276" s="23" t="s">
        <v>226</v>
      </c>
      <c r="E276" s="23" t="s">
        <v>305</v>
      </c>
      <c r="F276" s="23">
        <v>2022</v>
      </c>
      <c r="G276" s="23" t="s">
        <v>226</v>
      </c>
      <c r="H276" s="23" t="s">
        <v>228</v>
      </c>
      <c r="I276" s="23" t="s">
        <v>229</v>
      </c>
      <c r="J276" s="23">
        <v>230</v>
      </c>
      <c r="K276" s="23">
        <v>230</v>
      </c>
      <c r="L276" s="23">
        <v>230</v>
      </c>
      <c r="M276" s="23"/>
      <c r="N276" s="23"/>
      <c r="O276" s="23"/>
      <c r="P276" s="23"/>
      <c r="Q276" s="23"/>
      <c r="R276" s="23"/>
      <c r="S276" s="23"/>
      <c r="T276" s="23"/>
      <c r="U276" s="23"/>
      <c r="V276" s="23"/>
      <c r="W276" s="23"/>
      <c r="X276" s="23" t="s">
        <v>122</v>
      </c>
      <c r="Y276" s="23" t="s">
        <v>104</v>
      </c>
      <c r="Z276" s="23" t="s">
        <v>104</v>
      </c>
      <c r="AA276" s="23" t="s">
        <v>123</v>
      </c>
      <c r="AB276" s="23" t="s">
        <v>123</v>
      </c>
      <c r="AC276" s="23" t="s">
        <v>123</v>
      </c>
      <c r="AD276" s="23">
        <v>146</v>
      </c>
      <c r="AE276" s="23">
        <v>440</v>
      </c>
      <c r="AF276" s="23">
        <v>440</v>
      </c>
      <c r="AG276" s="23" t="s">
        <v>1164</v>
      </c>
      <c r="AH276" s="23" t="s">
        <v>1165</v>
      </c>
      <c r="AI276" s="32"/>
    </row>
    <row r="277" ht="76" customHeight="1" spans="1:35">
      <c r="A277" s="36" t="s">
        <v>163</v>
      </c>
      <c r="B277" s="23" t="s">
        <v>1166</v>
      </c>
      <c r="C277" s="23" t="s">
        <v>1167</v>
      </c>
      <c r="D277" s="23" t="s">
        <v>317</v>
      </c>
      <c r="E277" s="23" t="s">
        <v>348</v>
      </c>
      <c r="F277" s="23" t="s">
        <v>132</v>
      </c>
      <c r="G277" s="23" t="s">
        <v>319</v>
      </c>
      <c r="H277" s="23" t="s">
        <v>320</v>
      </c>
      <c r="I277" s="23">
        <v>13572271843</v>
      </c>
      <c r="J277" s="23">
        <v>5</v>
      </c>
      <c r="K277" s="23">
        <v>5</v>
      </c>
      <c r="L277" s="23">
        <v>5</v>
      </c>
      <c r="M277" s="23"/>
      <c r="N277" s="23"/>
      <c r="O277" s="23"/>
      <c r="P277" s="23"/>
      <c r="Q277" s="23"/>
      <c r="R277" s="23"/>
      <c r="S277" s="23"/>
      <c r="T277" s="23"/>
      <c r="U277" s="23"/>
      <c r="V277" s="23"/>
      <c r="W277" s="23"/>
      <c r="X277" s="23" t="s">
        <v>122</v>
      </c>
      <c r="Y277" s="23" t="s">
        <v>104</v>
      </c>
      <c r="Z277" s="23" t="s">
        <v>104</v>
      </c>
      <c r="AA277" s="23" t="s">
        <v>123</v>
      </c>
      <c r="AB277" s="23" t="s">
        <v>123</v>
      </c>
      <c r="AC277" s="23" t="s">
        <v>123</v>
      </c>
      <c r="AD277" s="23">
        <v>371</v>
      </c>
      <c r="AE277" s="23">
        <v>1376</v>
      </c>
      <c r="AF277" s="23">
        <v>1376</v>
      </c>
      <c r="AG277" s="23" t="s">
        <v>1168</v>
      </c>
      <c r="AH277" s="23" t="s">
        <v>1169</v>
      </c>
      <c r="AI277" s="32"/>
    </row>
    <row r="278" ht="67" customHeight="1" spans="1:35">
      <c r="A278" s="36" t="s">
        <v>169</v>
      </c>
      <c r="B278" s="23" t="s">
        <v>1170</v>
      </c>
      <c r="C278" s="23" t="s">
        <v>1171</v>
      </c>
      <c r="D278" s="23" t="s">
        <v>317</v>
      </c>
      <c r="E278" s="23" t="s">
        <v>374</v>
      </c>
      <c r="F278" s="23" t="s">
        <v>132</v>
      </c>
      <c r="G278" s="23" t="s">
        <v>319</v>
      </c>
      <c r="H278" s="23" t="s">
        <v>320</v>
      </c>
      <c r="I278" s="23">
        <v>13572271843</v>
      </c>
      <c r="J278" s="23">
        <v>20</v>
      </c>
      <c r="K278" s="23">
        <v>20</v>
      </c>
      <c r="L278" s="23">
        <v>20</v>
      </c>
      <c r="M278" s="23"/>
      <c r="N278" s="23"/>
      <c r="O278" s="23"/>
      <c r="P278" s="23"/>
      <c r="Q278" s="23"/>
      <c r="R278" s="23"/>
      <c r="S278" s="23"/>
      <c r="T278" s="23"/>
      <c r="U278" s="23"/>
      <c r="V278" s="23"/>
      <c r="W278" s="23"/>
      <c r="X278" s="23" t="s">
        <v>122</v>
      </c>
      <c r="Y278" s="23" t="s">
        <v>104</v>
      </c>
      <c r="Z278" s="23" t="s">
        <v>104</v>
      </c>
      <c r="AA278" s="23" t="s">
        <v>123</v>
      </c>
      <c r="AB278" s="23" t="s">
        <v>123</v>
      </c>
      <c r="AC278" s="23" t="s">
        <v>123</v>
      </c>
      <c r="AD278" s="23">
        <v>50</v>
      </c>
      <c r="AE278" s="23">
        <v>160</v>
      </c>
      <c r="AF278" s="23">
        <v>160</v>
      </c>
      <c r="AG278" s="23" t="s">
        <v>1172</v>
      </c>
      <c r="AH278" s="23" t="s">
        <v>1173</v>
      </c>
      <c r="AI278" s="32"/>
    </row>
    <row r="279" ht="82" customHeight="1" spans="1:35">
      <c r="A279" s="36" t="s">
        <v>177</v>
      </c>
      <c r="B279" s="23" t="s">
        <v>1174</v>
      </c>
      <c r="C279" s="23" t="s">
        <v>1175</v>
      </c>
      <c r="D279" s="23" t="s">
        <v>317</v>
      </c>
      <c r="E279" s="23" t="s">
        <v>383</v>
      </c>
      <c r="F279" s="23" t="s">
        <v>132</v>
      </c>
      <c r="G279" s="23" t="s">
        <v>319</v>
      </c>
      <c r="H279" s="23" t="s">
        <v>320</v>
      </c>
      <c r="I279" s="23">
        <v>13572271843</v>
      </c>
      <c r="J279" s="23">
        <v>6</v>
      </c>
      <c r="K279" s="23">
        <v>6</v>
      </c>
      <c r="L279" s="23">
        <v>6</v>
      </c>
      <c r="M279" s="23"/>
      <c r="N279" s="23"/>
      <c r="O279" s="23"/>
      <c r="P279" s="23"/>
      <c r="Q279" s="23"/>
      <c r="R279" s="23"/>
      <c r="S279" s="23"/>
      <c r="T279" s="23"/>
      <c r="U279" s="23"/>
      <c r="V279" s="23"/>
      <c r="W279" s="23"/>
      <c r="X279" s="23" t="s">
        <v>122</v>
      </c>
      <c r="Y279" s="23" t="s">
        <v>104</v>
      </c>
      <c r="Z279" s="23" t="s">
        <v>104</v>
      </c>
      <c r="AA279" s="23" t="s">
        <v>123</v>
      </c>
      <c r="AB279" s="23" t="s">
        <v>123</v>
      </c>
      <c r="AC279" s="23" t="s">
        <v>123</v>
      </c>
      <c r="AD279" s="23">
        <v>40</v>
      </c>
      <c r="AE279" s="23">
        <v>180</v>
      </c>
      <c r="AF279" s="23">
        <v>330</v>
      </c>
      <c r="AG279" s="23" t="s">
        <v>1176</v>
      </c>
      <c r="AH279" s="23" t="s">
        <v>1177</v>
      </c>
      <c r="AI279" s="32"/>
    </row>
    <row r="280" ht="82" customHeight="1" spans="1:35">
      <c r="A280" s="36" t="s">
        <v>182</v>
      </c>
      <c r="B280" s="23" t="s">
        <v>1178</v>
      </c>
      <c r="C280" s="23" t="s">
        <v>1179</v>
      </c>
      <c r="D280" s="23" t="s">
        <v>317</v>
      </c>
      <c r="E280" s="23" t="s">
        <v>449</v>
      </c>
      <c r="F280" s="23" t="s">
        <v>132</v>
      </c>
      <c r="G280" s="23" t="s">
        <v>319</v>
      </c>
      <c r="H280" s="23" t="s">
        <v>320</v>
      </c>
      <c r="I280" s="23">
        <v>13572271843</v>
      </c>
      <c r="J280" s="23">
        <v>10</v>
      </c>
      <c r="K280" s="23">
        <v>10</v>
      </c>
      <c r="L280" s="23">
        <v>10</v>
      </c>
      <c r="M280" s="23"/>
      <c r="N280" s="23"/>
      <c r="O280" s="23"/>
      <c r="P280" s="23"/>
      <c r="Q280" s="23"/>
      <c r="R280" s="23"/>
      <c r="S280" s="23"/>
      <c r="T280" s="23"/>
      <c r="U280" s="23"/>
      <c r="V280" s="23"/>
      <c r="W280" s="23"/>
      <c r="X280" s="23" t="s">
        <v>122</v>
      </c>
      <c r="Y280" s="23" t="s">
        <v>104</v>
      </c>
      <c r="Z280" s="23" t="s">
        <v>104</v>
      </c>
      <c r="AA280" s="23" t="s">
        <v>123</v>
      </c>
      <c r="AB280" s="23" t="s">
        <v>123</v>
      </c>
      <c r="AC280" s="23" t="s">
        <v>123</v>
      </c>
      <c r="AD280" s="23">
        <v>120</v>
      </c>
      <c r="AE280" s="23">
        <v>120</v>
      </c>
      <c r="AF280" s="23">
        <v>120</v>
      </c>
      <c r="AG280" s="23" t="s">
        <v>1180</v>
      </c>
      <c r="AH280" s="23" t="s">
        <v>1181</v>
      </c>
      <c r="AI280" s="32"/>
    </row>
    <row r="281" ht="82" customHeight="1" spans="1:35">
      <c r="A281" s="36" t="s">
        <v>188</v>
      </c>
      <c r="B281" s="23" t="s">
        <v>1182</v>
      </c>
      <c r="C281" s="23" t="s">
        <v>1183</v>
      </c>
      <c r="D281" s="23" t="s">
        <v>317</v>
      </c>
      <c r="E281" s="23" t="s">
        <v>354</v>
      </c>
      <c r="F281" s="23" t="s">
        <v>132</v>
      </c>
      <c r="G281" s="23" t="s">
        <v>319</v>
      </c>
      <c r="H281" s="23" t="s">
        <v>320</v>
      </c>
      <c r="I281" s="23">
        <v>13572271843</v>
      </c>
      <c r="J281" s="23">
        <v>30</v>
      </c>
      <c r="K281" s="23">
        <v>30</v>
      </c>
      <c r="L281" s="23">
        <v>30</v>
      </c>
      <c r="M281" s="23"/>
      <c r="N281" s="23"/>
      <c r="O281" s="23"/>
      <c r="P281" s="23"/>
      <c r="Q281" s="23"/>
      <c r="R281" s="23"/>
      <c r="S281" s="23"/>
      <c r="T281" s="23"/>
      <c r="U281" s="23"/>
      <c r="V281" s="23"/>
      <c r="W281" s="23"/>
      <c r="X281" s="23" t="s">
        <v>122</v>
      </c>
      <c r="Y281" s="23" t="s">
        <v>104</v>
      </c>
      <c r="Z281" s="23" t="s">
        <v>104</v>
      </c>
      <c r="AA281" s="23" t="s">
        <v>123</v>
      </c>
      <c r="AB281" s="23" t="s">
        <v>123</v>
      </c>
      <c r="AC281" s="23" t="s">
        <v>123</v>
      </c>
      <c r="AD281" s="23">
        <v>300</v>
      </c>
      <c r="AE281" s="23">
        <v>1320</v>
      </c>
      <c r="AF281" s="23">
        <v>1542</v>
      </c>
      <c r="AG281" s="23" t="s">
        <v>1184</v>
      </c>
      <c r="AH281" s="23" t="s">
        <v>1185</v>
      </c>
      <c r="AI281" s="32"/>
    </row>
    <row r="282" ht="82" customHeight="1" spans="1:35">
      <c r="A282" s="36" t="s">
        <v>193</v>
      </c>
      <c r="B282" s="23" t="s">
        <v>1186</v>
      </c>
      <c r="C282" s="23" t="s">
        <v>1187</v>
      </c>
      <c r="D282" s="23" t="s">
        <v>895</v>
      </c>
      <c r="E282" s="23" t="s">
        <v>1188</v>
      </c>
      <c r="F282" s="23" t="s">
        <v>132</v>
      </c>
      <c r="G282" s="23" t="s">
        <v>897</v>
      </c>
      <c r="H282" s="23" t="s">
        <v>1189</v>
      </c>
      <c r="I282" s="23" t="s">
        <v>1190</v>
      </c>
      <c r="J282" s="23">
        <v>60</v>
      </c>
      <c r="K282" s="23">
        <v>60</v>
      </c>
      <c r="L282" s="23">
        <v>60</v>
      </c>
      <c r="M282" s="23"/>
      <c r="N282" s="23"/>
      <c r="O282" s="23"/>
      <c r="P282" s="23"/>
      <c r="Q282" s="23"/>
      <c r="R282" s="23"/>
      <c r="S282" s="23"/>
      <c r="T282" s="23"/>
      <c r="U282" s="23"/>
      <c r="V282" s="23"/>
      <c r="W282" s="23"/>
      <c r="X282" s="23" t="s">
        <v>122</v>
      </c>
      <c r="Y282" s="23" t="s">
        <v>104</v>
      </c>
      <c r="Z282" s="23" t="s">
        <v>104</v>
      </c>
      <c r="AA282" s="23" t="s">
        <v>123</v>
      </c>
      <c r="AB282" s="23" t="s">
        <v>104</v>
      </c>
      <c r="AC282" s="23" t="s">
        <v>123</v>
      </c>
      <c r="AD282" s="23">
        <v>260</v>
      </c>
      <c r="AE282" s="23">
        <v>560</v>
      </c>
      <c r="AF282" s="23">
        <v>560</v>
      </c>
      <c r="AG282" s="23" t="s">
        <v>1191</v>
      </c>
      <c r="AH282" s="23" t="s">
        <v>1191</v>
      </c>
      <c r="AI282" s="32"/>
    </row>
    <row r="283" ht="82" customHeight="1" spans="1:35">
      <c r="A283" s="36" t="s">
        <v>203</v>
      </c>
      <c r="B283" s="23" t="s">
        <v>1192</v>
      </c>
      <c r="C283" s="23" t="s">
        <v>1193</v>
      </c>
      <c r="D283" s="23" t="s">
        <v>537</v>
      </c>
      <c r="E283" s="23" t="s">
        <v>578</v>
      </c>
      <c r="F283" s="23" t="s">
        <v>132</v>
      </c>
      <c r="G283" s="23" t="s">
        <v>578</v>
      </c>
      <c r="H283" s="23" t="s">
        <v>579</v>
      </c>
      <c r="I283" s="23">
        <v>18700551155</v>
      </c>
      <c r="J283" s="23">
        <v>15</v>
      </c>
      <c r="K283" s="23">
        <v>15</v>
      </c>
      <c r="L283" s="23">
        <v>15</v>
      </c>
      <c r="M283" s="23"/>
      <c r="N283" s="23"/>
      <c r="O283" s="23"/>
      <c r="P283" s="23"/>
      <c r="Q283" s="23"/>
      <c r="R283" s="23"/>
      <c r="S283" s="23"/>
      <c r="T283" s="23"/>
      <c r="U283" s="23"/>
      <c r="V283" s="23"/>
      <c r="W283" s="23"/>
      <c r="X283" s="23" t="s">
        <v>122</v>
      </c>
      <c r="Y283" s="23" t="s">
        <v>104</v>
      </c>
      <c r="Z283" s="23" t="s">
        <v>104</v>
      </c>
      <c r="AA283" s="23" t="s">
        <v>123</v>
      </c>
      <c r="AB283" s="23" t="s">
        <v>123</v>
      </c>
      <c r="AC283" s="23" t="s">
        <v>123</v>
      </c>
      <c r="AD283" s="23">
        <v>101</v>
      </c>
      <c r="AE283" s="23">
        <v>315</v>
      </c>
      <c r="AF283" s="23">
        <v>315</v>
      </c>
      <c r="AG283" s="23" t="s">
        <v>557</v>
      </c>
      <c r="AH283" s="23" t="s">
        <v>1194</v>
      </c>
      <c r="AI283" s="32"/>
    </row>
    <row r="284" s="5" customFormat="1" ht="127" customHeight="1" spans="1:35">
      <c r="A284" s="36" t="s">
        <v>208</v>
      </c>
      <c r="B284" s="23" t="s">
        <v>1195</v>
      </c>
      <c r="C284" s="23" t="s">
        <v>1196</v>
      </c>
      <c r="D284" s="23" t="s">
        <v>687</v>
      </c>
      <c r="E284" s="23"/>
      <c r="F284" s="23" t="s">
        <v>132</v>
      </c>
      <c r="G284" s="23" t="s">
        <v>1064</v>
      </c>
      <c r="H284" s="23" t="s">
        <v>1065</v>
      </c>
      <c r="I284" s="23">
        <v>13992534136</v>
      </c>
      <c r="J284" s="23">
        <v>2209.25</v>
      </c>
      <c r="K284" s="23"/>
      <c r="L284" s="23"/>
      <c r="M284" s="23"/>
      <c r="N284" s="23"/>
      <c r="O284" s="23"/>
      <c r="P284" s="23">
        <v>2209.25</v>
      </c>
      <c r="Q284" s="23"/>
      <c r="R284" s="23"/>
      <c r="S284" s="23"/>
      <c r="T284" s="23"/>
      <c r="U284" s="23"/>
      <c r="V284" s="23"/>
      <c r="W284" s="23"/>
      <c r="X284" s="23" t="s">
        <v>122</v>
      </c>
      <c r="Y284" s="23" t="s">
        <v>104</v>
      </c>
      <c r="Z284" s="23" t="s">
        <v>123</v>
      </c>
      <c r="AA284" s="23" t="s">
        <v>123</v>
      </c>
      <c r="AB284" s="23" t="s">
        <v>123</v>
      </c>
      <c r="AC284" s="23" t="s">
        <v>123</v>
      </c>
      <c r="AD284" s="23">
        <v>14500</v>
      </c>
      <c r="AE284" s="23">
        <v>40000</v>
      </c>
      <c r="AF284" s="23">
        <v>190000</v>
      </c>
      <c r="AG284" s="23" t="s">
        <v>1197</v>
      </c>
      <c r="AH284" s="23" t="s">
        <v>1198</v>
      </c>
      <c r="AI284" s="32"/>
    </row>
    <row r="285" s="5" customFormat="1" ht="127" customHeight="1" spans="1:35">
      <c r="A285" s="36" t="s">
        <v>213</v>
      </c>
      <c r="B285" s="23" t="s">
        <v>1199</v>
      </c>
      <c r="C285" s="23" t="s">
        <v>1200</v>
      </c>
      <c r="D285" s="23" t="s">
        <v>687</v>
      </c>
      <c r="E285" s="23"/>
      <c r="F285" s="23" t="s">
        <v>132</v>
      </c>
      <c r="G285" s="23" t="s">
        <v>1064</v>
      </c>
      <c r="H285" s="23" t="s">
        <v>1065</v>
      </c>
      <c r="I285" s="23">
        <v>13992534136</v>
      </c>
      <c r="J285" s="23">
        <v>120</v>
      </c>
      <c r="K285" s="23">
        <v>120</v>
      </c>
      <c r="L285" s="23">
        <v>120</v>
      </c>
      <c r="M285" s="23"/>
      <c r="N285" s="23"/>
      <c r="O285" s="23"/>
      <c r="P285" s="23"/>
      <c r="Q285" s="23"/>
      <c r="R285" s="23"/>
      <c r="S285" s="23"/>
      <c r="T285" s="23"/>
      <c r="U285" s="23"/>
      <c r="V285" s="23"/>
      <c r="W285" s="23"/>
      <c r="X285" s="23" t="s">
        <v>122</v>
      </c>
      <c r="Y285" s="23" t="s">
        <v>104</v>
      </c>
      <c r="Z285" s="23" t="s">
        <v>123</v>
      </c>
      <c r="AA285" s="23" t="s">
        <v>123</v>
      </c>
      <c r="AB285" s="23" t="s">
        <v>123</v>
      </c>
      <c r="AC285" s="23" t="s">
        <v>123</v>
      </c>
      <c r="AD285" s="23">
        <v>22500</v>
      </c>
      <c r="AE285" s="23">
        <v>65000</v>
      </c>
      <c r="AF285" s="23">
        <v>272100</v>
      </c>
      <c r="AG285" s="23" t="s">
        <v>1201</v>
      </c>
      <c r="AH285" s="23" t="s">
        <v>1202</v>
      </c>
      <c r="AI285" s="32"/>
    </row>
    <row r="286" ht="127" customHeight="1" spans="1:35">
      <c r="A286" s="36" t="s">
        <v>218</v>
      </c>
      <c r="B286" s="23" t="s">
        <v>1203</v>
      </c>
      <c r="C286" s="23" t="s">
        <v>1204</v>
      </c>
      <c r="D286" s="23" t="s">
        <v>196</v>
      </c>
      <c r="E286" s="23" t="s">
        <v>206</v>
      </c>
      <c r="F286" s="23" t="s">
        <v>132</v>
      </c>
      <c r="G286" s="23" t="s">
        <v>1064</v>
      </c>
      <c r="H286" s="23" t="s">
        <v>1065</v>
      </c>
      <c r="I286" s="23">
        <v>13992534136</v>
      </c>
      <c r="J286" s="23">
        <v>147</v>
      </c>
      <c r="K286" s="23">
        <v>147</v>
      </c>
      <c r="L286" s="23">
        <v>147</v>
      </c>
      <c r="M286" s="23"/>
      <c r="N286" s="23"/>
      <c r="O286" s="23"/>
      <c r="P286" s="23"/>
      <c r="Q286" s="23"/>
      <c r="R286" s="23"/>
      <c r="S286" s="23"/>
      <c r="T286" s="23"/>
      <c r="U286" s="23"/>
      <c r="V286" s="23"/>
      <c r="W286" s="23"/>
      <c r="X286" s="23" t="s">
        <v>122</v>
      </c>
      <c r="Y286" s="23" t="s">
        <v>104</v>
      </c>
      <c r="Z286" s="23" t="s">
        <v>123</v>
      </c>
      <c r="AA286" s="23" t="s">
        <v>123</v>
      </c>
      <c r="AB286" s="23" t="s">
        <v>123</v>
      </c>
      <c r="AC286" s="23" t="s">
        <v>123</v>
      </c>
      <c r="AD286" s="23">
        <v>41</v>
      </c>
      <c r="AE286" s="23">
        <v>117</v>
      </c>
      <c r="AF286" s="23">
        <v>210</v>
      </c>
      <c r="AG286" s="23" t="s">
        <v>1205</v>
      </c>
      <c r="AH286" s="23" t="s">
        <v>1206</v>
      </c>
      <c r="AI286" s="32"/>
    </row>
    <row r="287" s="3" customFormat="1" ht="35.1" customHeight="1" spans="1:35">
      <c r="A287" s="35" t="s">
        <v>54</v>
      </c>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c r="AG287" s="21"/>
      <c r="AH287" s="21"/>
      <c r="AI287" s="31"/>
    </row>
    <row r="288" s="7" customFormat="1" ht="35.1" customHeight="1" spans="1:42">
      <c r="A288" s="19" t="s">
        <v>55</v>
      </c>
      <c r="B288" s="18"/>
      <c r="C288" s="18"/>
      <c r="D288" s="18"/>
      <c r="E288" s="18"/>
      <c r="F288" s="18"/>
      <c r="G288" s="18"/>
      <c r="H288" s="18"/>
      <c r="I288" s="18"/>
      <c r="J288" s="18">
        <f>J289+J291+J294+J296</f>
        <v>11950</v>
      </c>
      <c r="K288" s="18">
        <f t="shared" ref="K288:P288" si="20">K289+K291+K294+K296</f>
        <v>0</v>
      </c>
      <c r="L288" s="18">
        <f t="shared" si="20"/>
        <v>0</v>
      </c>
      <c r="M288" s="18">
        <f t="shared" si="20"/>
        <v>0</v>
      </c>
      <c r="N288" s="18">
        <f t="shared" si="20"/>
        <v>0</v>
      </c>
      <c r="O288" s="18">
        <f t="shared" si="20"/>
        <v>0</v>
      </c>
      <c r="P288" s="18">
        <f t="shared" si="20"/>
        <v>11950</v>
      </c>
      <c r="Q288" s="18"/>
      <c r="R288" s="18"/>
      <c r="S288" s="18"/>
      <c r="T288" s="18"/>
      <c r="U288" s="18"/>
      <c r="V288" s="18"/>
      <c r="W288" s="18"/>
      <c r="X288" s="18"/>
      <c r="Y288" s="18"/>
      <c r="Z288" s="18"/>
      <c r="AA288" s="18"/>
      <c r="AB288" s="18"/>
      <c r="AC288" s="18"/>
      <c r="AD288" s="18"/>
      <c r="AE288" s="18"/>
      <c r="AF288" s="18"/>
      <c r="AG288" s="18"/>
      <c r="AH288" s="18"/>
      <c r="AI288" s="40"/>
      <c r="AJ288" s="4"/>
      <c r="AK288" s="4"/>
      <c r="AL288" s="4"/>
      <c r="AM288" s="4"/>
      <c r="AN288" s="4"/>
      <c r="AO288" s="4"/>
      <c r="AP288" s="4"/>
    </row>
    <row r="289" ht="28.5" spans="1:35">
      <c r="A289" s="36" t="s">
        <v>56</v>
      </c>
      <c r="B289" s="23"/>
      <c r="C289" s="23"/>
      <c r="D289" s="23"/>
      <c r="E289" s="23"/>
      <c r="F289" s="23"/>
      <c r="G289" s="23"/>
      <c r="H289" s="23"/>
      <c r="I289" s="23"/>
      <c r="J289" s="23">
        <v>6800</v>
      </c>
      <c r="K289" s="23"/>
      <c r="L289" s="23"/>
      <c r="M289" s="23"/>
      <c r="N289" s="23"/>
      <c r="O289" s="23"/>
      <c r="P289" s="23">
        <v>6800</v>
      </c>
      <c r="Q289" s="23"/>
      <c r="R289" s="23"/>
      <c r="S289" s="23"/>
      <c r="T289" s="23"/>
      <c r="U289" s="23"/>
      <c r="V289" s="23"/>
      <c r="W289" s="23"/>
      <c r="X289" s="23"/>
      <c r="Y289" s="23"/>
      <c r="Z289" s="23"/>
      <c r="AA289" s="23"/>
      <c r="AB289" s="23"/>
      <c r="AC289" s="23"/>
      <c r="AD289" s="23"/>
      <c r="AE289" s="23"/>
      <c r="AF289" s="23"/>
      <c r="AG289" s="23"/>
      <c r="AH289" s="23"/>
      <c r="AI289" s="32"/>
    </row>
    <row r="290" ht="85.5" spans="1:35">
      <c r="A290" s="36" t="s">
        <v>127</v>
      </c>
      <c r="B290" s="23" t="s">
        <v>1207</v>
      </c>
      <c r="C290" s="23" t="s">
        <v>1208</v>
      </c>
      <c r="D290" s="23" t="s">
        <v>686</v>
      </c>
      <c r="E290" s="23">
        <v>141</v>
      </c>
      <c r="F290" s="23" t="s">
        <v>132</v>
      </c>
      <c r="G290" s="23" t="s">
        <v>1209</v>
      </c>
      <c r="H290" s="23" t="s">
        <v>1210</v>
      </c>
      <c r="I290" s="23" t="s">
        <v>1211</v>
      </c>
      <c r="J290" s="23">
        <v>6800</v>
      </c>
      <c r="K290" s="23"/>
      <c r="L290" s="23"/>
      <c r="M290" s="23"/>
      <c r="N290" s="23"/>
      <c r="O290" s="23"/>
      <c r="P290" s="23">
        <v>6800</v>
      </c>
      <c r="Q290" s="23"/>
      <c r="R290" s="23"/>
      <c r="S290" s="23"/>
      <c r="T290" s="23"/>
      <c r="U290" s="23"/>
      <c r="V290" s="23"/>
      <c r="W290" s="23"/>
      <c r="X290" s="23" t="s">
        <v>103</v>
      </c>
      <c r="Y290" s="23" t="s">
        <v>104</v>
      </c>
      <c r="Z290" s="23" t="s">
        <v>123</v>
      </c>
      <c r="AA290" s="23" t="s">
        <v>123</v>
      </c>
      <c r="AB290" s="23" t="s">
        <v>123</v>
      </c>
      <c r="AC290" s="23" t="s">
        <v>123</v>
      </c>
      <c r="AD290" s="23">
        <v>5000</v>
      </c>
      <c r="AE290" s="23">
        <v>15000</v>
      </c>
      <c r="AF290" s="23">
        <v>15000</v>
      </c>
      <c r="AG290" s="23" t="s">
        <v>1212</v>
      </c>
      <c r="AH290" s="23" t="s">
        <v>1213</v>
      </c>
      <c r="AI290" s="32"/>
    </row>
    <row r="291" ht="28.5" spans="1:35">
      <c r="A291" s="36" t="s">
        <v>57</v>
      </c>
      <c r="B291" s="32"/>
      <c r="C291" s="32"/>
      <c r="D291" s="32"/>
      <c r="E291" s="32"/>
      <c r="F291" s="32"/>
      <c r="G291" s="32"/>
      <c r="H291" s="32"/>
      <c r="I291" s="32"/>
      <c r="J291" s="23">
        <v>4000</v>
      </c>
      <c r="K291" s="23"/>
      <c r="L291" s="23"/>
      <c r="M291" s="23"/>
      <c r="N291" s="23"/>
      <c r="O291" s="23"/>
      <c r="P291" s="23">
        <v>4000</v>
      </c>
      <c r="Q291" s="32"/>
      <c r="R291" s="32"/>
      <c r="S291" s="32"/>
      <c r="T291" s="32"/>
      <c r="U291" s="32"/>
      <c r="V291" s="32"/>
      <c r="W291" s="32"/>
      <c r="X291" s="32"/>
      <c r="Y291" s="32"/>
      <c r="Z291" s="32"/>
      <c r="AA291" s="32"/>
      <c r="AB291" s="32"/>
      <c r="AC291" s="32"/>
      <c r="AD291" s="32"/>
      <c r="AE291" s="32"/>
      <c r="AF291" s="32"/>
      <c r="AG291" s="32"/>
      <c r="AH291" s="32"/>
      <c r="AI291" s="32"/>
    </row>
    <row r="292" ht="85.5" spans="1:35">
      <c r="A292" s="36" t="s">
        <v>127</v>
      </c>
      <c r="B292" s="23" t="s">
        <v>1214</v>
      </c>
      <c r="C292" s="23" t="s">
        <v>1215</v>
      </c>
      <c r="D292" s="23" t="s">
        <v>686</v>
      </c>
      <c r="E292" s="23">
        <v>141</v>
      </c>
      <c r="F292" s="23" t="s">
        <v>132</v>
      </c>
      <c r="G292" s="23" t="s">
        <v>1209</v>
      </c>
      <c r="H292" s="23" t="s">
        <v>1210</v>
      </c>
      <c r="I292" s="23" t="s">
        <v>1216</v>
      </c>
      <c r="J292" s="23">
        <v>4000</v>
      </c>
      <c r="K292" s="23"/>
      <c r="L292" s="23"/>
      <c r="M292" s="23"/>
      <c r="N292" s="23"/>
      <c r="O292" s="23"/>
      <c r="P292" s="23">
        <v>4000</v>
      </c>
      <c r="Q292" s="23"/>
      <c r="R292" s="23"/>
      <c r="S292" s="23"/>
      <c r="T292" s="23"/>
      <c r="U292" s="23"/>
      <c r="V292" s="23"/>
      <c r="W292" s="23"/>
      <c r="X292" s="23" t="s">
        <v>103</v>
      </c>
      <c r="Y292" s="23" t="s">
        <v>104</v>
      </c>
      <c r="Z292" s="23" t="s">
        <v>123</v>
      </c>
      <c r="AA292" s="23" t="s">
        <v>123</v>
      </c>
      <c r="AB292" s="23" t="s">
        <v>123</v>
      </c>
      <c r="AC292" s="23" t="s">
        <v>123</v>
      </c>
      <c r="AD292" s="23">
        <v>1360</v>
      </c>
      <c r="AE292" s="23">
        <v>4100</v>
      </c>
      <c r="AF292" s="23">
        <v>4100</v>
      </c>
      <c r="AG292" s="23" t="s">
        <v>1217</v>
      </c>
      <c r="AH292" s="23" t="s">
        <v>1218</v>
      </c>
      <c r="AI292" s="32"/>
    </row>
    <row r="293" ht="28.5" spans="1:35">
      <c r="A293" s="36" t="s">
        <v>58</v>
      </c>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c r="AC293" s="23"/>
      <c r="AD293" s="23"/>
      <c r="AE293" s="23"/>
      <c r="AF293" s="23"/>
      <c r="AG293" s="23"/>
      <c r="AH293" s="23"/>
      <c r="AI293" s="32"/>
    </row>
    <row r="294" spans="1:35">
      <c r="A294" s="36" t="s">
        <v>59</v>
      </c>
      <c r="B294" s="32"/>
      <c r="C294" s="32"/>
      <c r="D294" s="32"/>
      <c r="E294" s="32"/>
      <c r="F294" s="32"/>
      <c r="G294" s="32"/>
      <c r="H294" s="32"/>
      <c r="I294" s="32"/>
      <c r="J294" s="23">
        <v>150</v>
      </c>
      <c r="K294" s="23"/>
      <c r="L294" s="23"/>
      <c r="M294" s="23"/>
      <c r="N294" s="23"/>
      <c r="O294" s="23"/>
      <c r="P294" s="23">
        <v>150</v>
      </c>
      <c r="Q294" s="32"/>
      <c r="R294" s="32"/>
      <c r="S294" s="32"/>
      <c r="T294" s="32"/>
      <c r="U294" s="32"/>
      <c r="V294" s="32"/>
      <c r="W294" s="32"/>
      <c r="X294" s="32"/>
      <c r="Y294" s="32"/>
      <c r="Z294" s="32"/>
      <c r="AA294" s="32"/>
      <c r="AB294" s="32"/>
      <c r="AC294" s="32"/>
      <c r="AD294" s="32"/>
      <c r="AE294" s="32"/>
      <c r="AF294" s="32"/>
      <c r="AG294" s="32"/>
      <c r="AH294" s="32"/>
      <c r="AI294" s="32"/>
    </row>
    <row r="295" ht="85.5" spans="1:35">
      <c r="A295" s="36" t="s">
        <v>127</v>
      </c>
      <c r="B295" s="23" t="s">
        <v>1219</v>
      </c>
      <c r="C295" s="23" t="s">
        <v>1220</v>
      </c>
      <c r="D295" s="23" t="s">
        <v>686</v>
      </c>
      <c r="E295" s="23">
        <v>141</v>
      </c>
      <c r="F295" s="23" t="s">
        <v>132</v>
      </c>
      <c r="G295" s="23" t="s">
        <v>1209</v>
      </c>
      <c r="H295" s="23" t="s">
        <v>1210</v>
      </c>
      <c r="I295" s="23" t="s">
        <v>1216</v>
      </c>
      <c r="J295" s="23">
        <v>150</v>
      </c>
      <c r="K295" s="23"/>
      <c r="L295" s="23"/>
      <c r="M295" s="23"/>
      <c r="N295" s="23"/>
      <c r="O295" s="23"/>
      <c r="P295" s="23">
        <v>150</v>
      </c>
      <c r="Q295" s="23"/>
      <c r="R295" s="23"/>
      <c r="S295" s="23"/>
      <c r="T295" s="23"/>
      <c r="U295" s="23"/>
      <c r="V295" s="23"/>
      <c r="W295" s="23"/>
      <c r="X295" s="23" t="s">
        <v>103</v>
      </c>
      <c r="Y295" s="23" t="s">
        <v>104</v>
      </c>
      <c r="Z295" s="23" t="s">
        <v>123</v>
      </c>
      <c r="AA295" s="23" t="s">
        <v>123</v>
      </c>
      <c r="AB295" s="23" t="s">
        <v>123</v>
      </c>
      <c r="AC295" s="23" t="s">
        <v>123</v>
      </c>
      <c r="AD295" s="23">
        <v>50</v>
      </c>
      <c r="AE295" s="23">
        <v>150</v>
      </c>
      <c r="AF295" s="23">
        <v>150</v>
      </c>
      <c r="AG295" s="23" t="s">
        <v>1221</v>
      </c>
      <c r="AH295" s="23" t="s">
        <v>1222</v>
      </c>
      <c r="AI295" s="32"/>
    </row>
    <row r="296" spans="1:35">
      <c r="A296" s="36" t="s">
        <v>60</v>
      </c>
      <c r="B296" s="32"/>
      <c r="C296" s="32"/>
      <c r="D296" s="32"/>
      <c r="E296" s="32"/>
      <c r="F296" s="32"/>
      <c r="G296" s="32"/>
      <c r="H296" s="32"/>
      <c r="I296" s="32"/>
      <c r="J296" s="23">
        <v>1000</v>
      </c>
      <c r="K296" s="23"/>
      <c r="L296" s="23"/>
      <c r="M296" s="23"/>
      <c r="N296" s="23"/>
      <c r="O296" s="23"/>
      <c r="P296" s="23">
        <v>1000</v>
      </c>
      <c r="Q296" s="32"/>
      <c r="R296" s="32"/>
      <c r="S296" s="32"/>
      <c r="T296" s="32"/>
      <c r="U296" s="32"/>
      <c r="V296" s="32"/>
      <c r="W296" s="32"/>
      <c r="X296" s="32"/>
      <c r="Y296" s="32"/>
      <c r="Z296" s="32"/>
      <c r="AA296" s="32"/>
      <c r="AB296" s="32"/>
      <c r="AC296" s="32"/>
      <c r="AD296" s="32"/>
      <c r="AE296" s="32"/>
      <c r="AF296" s="32"/>
      <c r="AG296" s="32"/>
      <c r="AH296" s="32"/>
      <c r="AI296" s="32"/>
    </row>
    <row r="297" s="5" customFormat="1" ht="85.5" spans="1:270">
      <c r="A297" s="36" t="s">
        <v>127</v>
      </c>
      <c r="B297" s="23" t="s">
        <v>1223</v>
      </c>
      <c r="C297" s="23" t="s">
        <v>1224</v>
      </c>
      <c r="D297" s="23" t="s">
        <v>686</v>
      </c>
      <c r="E297" s="23">
        <v>141</v>
      </c>
      <c r="F297" s="23" t="s">
        <v>132</v>
      </c>
      <c r="G297" s="23" t="s">
        <v>1209</v>
      </c>
      <c r="H297" s="23" t="s">
        <v>1210</v>
      </c>
      <c r="I297" s="23" t="s">
        <v>1216</v>
      </c>
      <c r="J297" s="23">
        <v>1000</v>
      </c>
      <c r="K297" s="23"/>
      <c r="L297" s="23"/>
      <c r="M297" s="23"/>
      <c r="N297" s="23"/>
      <c r="O297" s="23"/>
      <c r="P297" s="23">
        <v>1000</v>
      </c>
      <c r="Q297" s="23"/>
      <c r="R297" s="23"/>
      <c r="S297" s="23"/>
      <c r="T297" s="23"/>
      <c r="U297" s="23"/>
      <c r="V297" s="23"/>
      <c r="W297" s="23"/>
      <c r="X297" s="23" t="s">
        <v>103</v>
      </c>
      <c r="Y297" s="23" t="s">
        <v>104</v>
      </c>
      <c r="Z297" s="23" t="s">
        <v>123</v>
      </c>
      <c r="AA297" s="23" t="s">
        <v>123</v>
      </c>
      <c r="AB297" s="23" t="s">
        <v>123</v>
      </c>
      <c r="AC297" s="23" t="s">
        <v>123</v>
      </c>
      <c r="AD297" s="23">
        <v>2730</v>
      </c>
      <c r="AE297" s="23">
        <v>8200</v>
      </c>
      <c r="AF297" s="23">
        <v>8200</v>
      </c>
      <c r="AG297" s="23" t="s">
        <v>1225</v>
      </c>
      <c r="AH297" s="23" t="s">
        <v>1226</v>
      </c>
      <c r="AI297" s="32"/>
      <c r="AJ297" s="9"/>
      <c r="AK297" s="9"/>
      <c r="AL297" s="9"/>
      <c r="AM297" s="9"/>
      <c r="AN297" s="9"/>
      <c r="AO297" s="9"/>
      <c r="AP297" s="9"/>
      <c r="AQ297" s="9"/>
      <c r="AR297" s="9"/>
      <c r="AS297" s="9"/>
      <c r="AT297" s="9"/>
      <c r="AU297" s="9"/>
      <c r="AV297" s="9"/>
      <c r="AW297" s="9"/>
      <c r="AX297" s="9"/>
      <c r="AY297" s="9"/>
      <c r="AZ297" s="9"/>
      <c r="BA297" s="9"/>
      <c r="BB297" s="9"/>
      <c r="BC297" s="9"/>
      <c r="BD297" s="9"/>
      <c r="BE297" s="9"/>
      <c r="BF297" s="9"/>
      <c r="BG297" s="9"/>
      <c r="BH297" s="9"/>
      <c r="BI297" s="9"/>
      <c r="BJ297" s="9"/>
      <c r="BK297" s="9"/>
      <c r="BL297" s="9"/>
      <c r="BM297" s="9"/>
      <c r="BN297" s="9"/>
      <c r="BO297" s="9"/>
      <c r="BP297" s="9"/>
      <c r="BQ297" s="9"/>
      <c r="BR297" s="9"/>
      <c r="BS297" s="9"/>
      <c r="BT297" s="9"/>
      <c r="BU297" s="9"/>
      <c r="BV297" s="9"/>
      <c r="BW297" s="9"/>
      <c r="BX297" s="9"/>
      <c r="BY297" s="9"/>
      <c r="BZ297" s="9"/>
      <c r="CA297" s="9"/>
      <c r="CB297" s="9"/>
      <c r="CC297" s="9"/>
      <c r="CD297" s="9"/>
      <c r="CE297" s="9"/>
      <c r="CF297" s="9"/>
      <c r="CG297" s="9"/>
      <c r="CH297" s="9"/>
      <c r="CI297" s="9"/>
      <c r="CJ297" s="9"/>
      <c r="CK297" s="9"/>
      <c r="CL297" s="9"/>
      <c r="CM297" s="9"/>
      <c r="CN297" s="9"/>
      <c r="CO297" s="9"/>
      <c r="CP297" s="9"/>
      <c r="CQ297" s="9"/>
      <c r="CR297" s="9"/>
      <c r="CS297" s="9"/>
      <c r="CT297" s="9"/>
      <c r="CU297" s="9"/>
      <c r="CV297" s="9"/>
      <c r="CW297" s="9"/>
      <c r="CX297" s="9"/>
      <c r="CY297" s="9"/>
      <c r="CZ297" s="9"/>
      <c r="DA297" s="9"/>
      <c r="DB297" s="9"/>
      <c r="DC297" s="9"/>
      <c r="DD297" s="9"/>
      <c r="DE297" s="9"/>
      <c r="DF297" s="9"/>
      <c r="DG297" s="9"/>
      <c r="DH297" s="9"/>
      <c r="DI297" s="9"/>
      <c r="DJ297" s="9"/>
      <c r="DK297" s="9"/>
      <c r="DL297" s="9"/>
      <c r="DM297" s="9"/>
      <c r="DN297" s="9"/>
      <c r="DO297" s="9"/>
      <c r="DP297" s="9"/>
      <c r="DQ297" s="9"/>
      <c r="DR297" s="9"/>
      <c r="DS297" s="9"/>
      <c r="DT297" s="9"/>
      <c r="DU297" s="9"/>
      <c r="DV297" s="9"/>
      <c r="DW297" s="9"/>
      <c r="DX297" s="9"/>
      <c r="DY297" s="9"/>
      <c r="DZ297" s="9"/>
      <c r="EA297" s="9"/>
      <c r="EB297" s="9"/>
      <c r="EC297" s="9"/>
      <c r="ED297" s="9"/>
      <c r="EE297" s="9"/>
      <c r="EF297" s="9"/>
      <c r="EG297" s="9"/>
      <c r="EH297" s="9"/>
      <c r="EI297" s="9"/>
      <c r="EJ297" s="9"/>
      <c r="EK297" s="9"/>
      <c r="EL297" s="9"/>
      <c r="EM297" s="9"/>
      <c r="EN297" s="9"/>
      <c r="EO297" s="9"/>
      <c r="EP297" s="9"/>
      <c r="EQ297" s="9"/>
      <c r="ER297" s="9"/>
      <c r="ES297" s="9"/>
      <c r="ET297" s="9"/>
      <c r="EU297" s="9"/>
      <c r="EV297" s="9"/>
      <c r="EW297" s="9"/>
      <c r="EX297" s="9"/>
      <c r="EY297" s="9"/>
      <c r="EZ297" s="9"/>
      <c r="FA297" s="9"/>
      <c r="FB297" s="9"/>
      <c r="FC297" s="9"/>
      <c r="FD297" s="9"/>
      <c r="FE297" s="9"/>
      <c r="FF297" s="9"/>
      <c r="FG297" s="9"/>
      <c r="FH297" s="9"/>
      <c r="FI297" s="9"/>
      <c r="FJ297" s="9"/>
      <c r="FK297" s="9"/>
      <c r="FL297" s="9"/>
      <c r="FM297" s="9"/>
      <c r="FN297" s="9"/>
      <c r="FO297" s="9"/>
      <c r="FP297" s="9"/>
      <c r="FQ297" s="9"/>
      <c r="FR297" s="9"/>
      <c r="FS297" s="9"/>
      <c r="FT297" s="9"/>
      <c r="FU297" s="9"/>
      <c r="FV297" s="9"/>
      <c r="FW297" s="9"/>
      <c r="FX297" s="9"/>
      <c r="FY297" s="9"/>
      <c r="FZ297" s="9"/>
      <c r="GA297" s="9"/>
      <c r="GB297" s="9"/>
      <c r="GC297" s="9"/>
      <c r="GD297" s="9"/>
      <c r="GE297" s="9"/>
      <c r="GF297" s="9"/>
      <c r="GG297" s="9"/>
      <c r="GH297" s="9"/>
      <c r="GI297" s="9"/>
      <c r="GJ297" s="9"/>
      <c r="GK297" s="9"/>
      <c r="GL297" s="9"/>
      <c r="GM297" s="9"/>
      <c r="GN297" s="9"/>
      <c r="GO297" s="9"/>
      <c r="GP297" s="9"/>
      <c r="GQ297" s="9"/>
      <c r="GR297" s="9"/>
      <c r="GS297" s="9"/>
      <c r="GT297" s="9"/>
      <c r="GU297" s="9"/>
      <c r="GV297" s="9"/>
      <c r="GW297" s="9"/>
      <c r="GX297" s="9"/>
      <c r="GY297" s="9"/>
      <c r="GZ297" s="9"/>
      <c r="HA297" s="9"/>
      <c r="HB297" s="9"/>
      <c r="HC297" s="9"/>
      <c r="HD297" s="9"/>
      <c r="HE297" s="9"/>
      <c r="HF297" s="9"/>
      <c r="HG297" s="9"/>
      <c r="HH297" s="9"/>
      <c r="HI297" s="9"/>
      <c r="HJ297" s="9"/>
      <c r="HK297" s="9"/>
      <c r="HL297" s="9"/>
      <c r="HM297" s="9"/>
      <c r="HN297" s="9"/>
      <c r="HO297" s="9"/>
      <c r="HP297" s="9"/>
      <c r="HQ297" s="9"/>
      <c r="HR297" s="9"/>
      <c r="HS297" s="9"/>
      <c r="HT297" s="9"/>
      <c r="HU297" s="9"/>
      <c r="HV297" s="9"/>
      <c r="HW297" s="9"/>
      <c r="HX297" s="9"/>
      <c r="HY297" s="9"/>
      <c r="HZ297" s="9"/>
      <c r="IA297" s="9"/>
      <c r="IB297" s="9"/>
      <c r="IC297" s="9"/>
      <c r="ID297" s="9"/>
      <c r="IE297" s="9"/>
      <c r="IF297" s="9"/>
      <c r="IG297" s="9"/>
      <c r="IH297" s="9"/>
      <c r="II297" s="9"/>
      <c r="IJ297" s="9"/>
      <c r="IK297" s="9"/>
      <c r="IL297" s="9"/>
      <c r="IM297" s="9"/>
      <c r="IN297" s="9"/>
      <c r="IO297" s="9"/>
      <c r="IP297" s="9"/>
      <c r="IQ297" s="9"/>
      <c r="IR297" s="9"/>
      <c r="IS297" s="9"/>
      <c r="IT297" s="9"/>
      <c r="IU297" s="9"/>
      <c r="IV297" s="9"/>
      <c r="IW297" s="9"/>
      <c r="IX297" s="9"/>
      <c r="IY297" s="9"/>
      <c r="IZ297" s="9"/>
      <c r="JA297" s="9"/>
      <c r="JB297" s="9"/>
      <c r="JC297" s="9"/>
      <c r="JD297" s="9"/>
      <c r="JE297" s="9"/>
      <c r="JF297" s="9"/>
      <c r="JG297" s="9"/>
      <c r="JH297" s="9"/>
      <c r="JI297" s="9"/>
      <c r="JJ297" s="9"/>
    </row>
    <row r="298" s="7" customFormat="1" ht="35.1" customHeight="1" spans="1:42">
      <c r="A298" s="19" t="s">
        <v>61</v>
      </c>
      <c r="B298" s="18"/>
      <c r="C298" s="18"/>
      <c r="D298" s="18"/>
      <c r="E298" s="18"/>
      <c r="F298" s="18"/>
      <c r="G298" s="18"/>
      <c r="H298" s="18"/>
      <c r="I298" s="18"/>
      <c r="J298" s="18">
        <f>J299+J323+J324+J325+J326+J351+J357</f>
        <v>11381.1</v>
      </c>
      <c r="K298" s="18">
        <f t="shared" ref="K298:W298" si="21">K299+K323+K324+K325+K326+K351+K357</f>
        <v>2156</v>
      </c>
      <c r="L298" s="18">
        <f t="shared" si="21"/>
        <v>1976</v>
      </c>
      <c r="M298" s="18">
        <f t="shared" si="21"/>
        <v>180</v>
      </c>
      <c r="N298" s="18">
        <f t="shared" si="21"/>
        <v>0</v>
      </c>
      <c r="O298" s="18">
        <f t="shared" si="21"/>
        <v>0</v>
      </c>
      <c r="P298" s="18">
        <f t="shared" si="21"/>
        <v>9220.1</v>
      </c>
      <c r="Q298" s="18">
        <f t="shared" si="21"/>
        <v>0</v>
      </c>
      <c r="R298" s="18">
        <f t="shared" si="21"/>
        <v>0</v>
      </c>
      <c r="S298" s="18">
        <f t="shared" si="21"/>
        <v>0</v>
      </c>
      <c r="T298" s="18">
        <f t="shared" si="21"/>
        <v>0</v>
      </c>
      <c r="U298" s="18">
        <f t="shared" si="21"/>
        <v>0</v>
      </c>
      <c r="V298" s="18">
        <f t="shared" si="21"/>
        <v>0</v>
      </c>
      <c r="W298" s="18">
        <f t="shared" si="21"/>
        <v>5</v>
      </c>
      <c r="X298" s="18"/>
      <c r="Y298" s="18"/>
      <c r="Z298" s="18"/>
      <c r="AA298" s="18"/>
      <c r="AB298" s="18"/>
      <c r="AC298" s="18"/>
      <c r="AD298" s="18"/>
      <c r="AE298" s="18"/>
      <c r="AF298" s="18"/>
      <c r="AG298" s="18"/>
      <c r="AH298" s="18"/>
      <c r="AI298" s="40"/>
      <c r="AJ298" s="4"/>
      <c r="AK298" s="4"/>
      <c r="AL298" s="4"/>
      <c r="AM298" s="4"/>
      <c r="AN298" s="4"/>
      <c r="AO298" s="4"/>
      <c r="AP298" s="4"/>
    </row>
    <row r="299" s="3" customFormat="1" ht="35.1" customHeight="1" spans="1:35">
      <c r="A299" s="35" t="s">
        <v>62</v>
      </c>
      <c r="B299" s="21"/>
      <c r="C299" s="21"/>
      <c r="D299" s="21"/>
      <c r="E299" s="21"/>
      <c r="F299" s="21"/>
      <c r="G299" s="21"/>
      <c r="H299" s="21"/>
      <c r="I299" s="21"/>
      <c r="J299" s="21">
        <f>SUM(J300:J322)</f>
        <v>4180</v>
      </c>
      <c r="K299" s="21">
        <f t="shared" ref="K299:W299" si="22">SUM(K300:K322)</f>
        <v>0</v>
      </c>
      <c r="L299" s="21">
        <f t="shared" si="22"/>
        <v>0</v>
      </c>
      <c r="M299" s="21">
        <f t="shared" si="22"/>
        <v>0</v>
      </c>
      <c r="N299" s="21">
        <f t="shared" si="22"/>
        <v>0</v>
      </c>
      <c r="O299" s="21">
        <f t="shared" si="22"/>
        <v>0</v>
      </c>
      <c r="P299" s="21">
        <f t="shared" si="22"/>
        <v>4175</v>
      </c>
      <c r="Q299" s="21">
        <f t="shared" si="22"/>
        <v>0</v>
      </c>
      <c r="R299" s="21">
        <f t="shared" si="22"/>
        <v>0</v>
      </c>
      <c r="S299" s="21">
        <f t="shared" si="22"/>
        <v>0</v>
      </c>
      <c r="T299" s="21">
        <f t="shared" si="22"/>
        <v>0</v>
      </c>
      <c r="U299" s="21">
        <f t="shared" si="22"/>
        <v>0</v>
      </c>
      <c r="V299" s="21">
        <f t="shared" si="22"/>
        <v>0</v>
      </c>
      <c r="W299" s="21">
        <f t="shared" si="22"/>
        <v>5</v>
      </c>
      <c r="X299" s="21"/>
      <c r="Y299" s="21"/>
      <c r="Z299" s="21"/>
      <c r="AA299" s="21"/>
      <c r="AB299" s="21"/>
      <c r="AC299" s="21"/>
      <c r="AD299" s="21"/>
      <c r="AE299" s="21"/>
      <c r="AF299" s="21"/>
      <c r="AG299" s="21"/>
      <c r="AH299" s="21"/>
      <c r="AI299" s="31"/>
    </row>
    <row r="300" ht="71" customHeight="1" spans="1:35">
      <c r="A300" s="36" t="s">
        <v>127</v>
      </c>
      <c r="B300" s="23" t="s">
        <v>1227</v>
      </c>
      <c r="C300" s="23" t="s">
        <v>1228</v>
      </c>
      <c r="D300" s="23" t="s">
        <v>130</v>
      </c>
      <c r="E300" s="23" t="s">
        <v>166</v>
      </c>
      <c r="F300" s="23" t="s">
        <v>132</v>
      </c>
      <c r="G300" s="23" t="s">
        <v>130</v>
      </c>
      <c r="H300" s="23" t="s">
        <v>167</v>
      </c>
      <c r="I300" s="23">
        <v>13571446380</v>
      </c>
      <c r="J300" s="23">
        <v>150</v>
      </c>
      <c r="K300" s="32"/>
      <c r="L300" s="23"/>
      <c r="M300" s="23"/>
      <c r="N300" s="23"/>
      <c r="O300" s="23"/>
      <c r="P300" s="23">
        <v>150</v>
      </c>
      <c r="Q300" s="23"/>
      <c r="R300" s="23"/>
      <c r="S300" s="23"/>
      <c r="T300" s="23"/>
      <c r="U300" s="23"/>
      <c r="V300" s="23"/>
      <c r="W300" s="23"/>
      <c r="X300" s="23" t="s">
        <v>122</v>
      </c>
      <c r="Y300" s="23" t="s">
        <v>104</v>
      </c>
      <c r="Z300" s="23" t="s">
        <v>123</v>
      </c>
      <c r="AA300" s="23" t="s">
        <v>123</v>
      </c>
      <c r="AB300" s="23" t="s">
        <v>123</v>
      </c>
      <c r="AC300" s="23" t="s">
        <v>123</v>
      </c>
      <c r="AD300" s="23">
        <v>10</v>
      </c>
      <c r="AE300" s="23">
        <v>31</v>
      </c>
      <c r="AF300" s="23">
        <v>210</v>
      </c>
      <c r="AG300" s="23" t="s">
        <v>1229</v>
      </c>
      <c r="AH300" s="23" t="s">
        <v>1230</v>
      </c>
      <c r="AI300" s="32"/>
    </row>
    <row r="301" ht="71" customHeight="1" spans="1:35">
      <c r="A301" s="36" t="s">
        <v>136</v>
      </c>
      <c r="B301" s="23" t="s">
        <v>1231</v>
      </c>
      <c r="C301" s="23" t="s">
        <v>1232</v>
      </c>
      <c r="D301" s="23" t="s">
        <v>759</v>
      </c>
      <c r="E301" s="23" t="s">
        <v>760</v>
      </c>
      <c r="F301" s="23" t="s">
        <v>132</v>
      </c>
      <c r="G301" s="23" t="s">
        <v>761</v>
      </c>
      <c r="H301" s="23" t="s">
        <v>762</v>
      </c>
      <c r="I301" s="23">
        <v>18009158728</v>
      </c>
      <c r="J301" s="23">
        <v>300</v>
      </c>
      <c r="K301" s="32"/>
      <c r="L301" s="23"/>
      <c r="M301" s="23"/>
      <c r="N301" s="23"/>
      <c r="O301" s="23"/>
      <c r="P301" s="23">
        <v>300</v>
      </c>
      <c r="Q301" s="23"/>
      <c r="R301" s="23"/>
      <c r="S301" s="23"/>
      <c r="T301" s="23"/>
      <c r="U301" s="23"/>
      <c r="V301" s="23"/>
      <c r="W301" s="23"/>
      <c r="X301" s="23" t="s">
        <v>122</v>
      </c>
      <c r="Y301" s="23" t="s">
        <v>104</v>
      </c>
      <c r="Z301" s="23" t="s">
        <v>104</v>
      </c>
      <c r="AA301" s="23" t="s">
        <v>104</v>
      </c>
      <c r="AB301" s="23" t="s">
        <v>104</v>
      </c>
      <c r="AC301" s="23" t="s">
        <v>104</v>
      </c>
      <c r="AD301" s="23">
        <v>10</v>
      </c>
      <c r="AE301" s="23">
        <v>34</v>
      </c>
      <c r="AF301" s="23">
        <v>45</v>
      </c>
      <c r="AG301" s="23" t="s">
        <v>763</v>
      </c>
      <c r="AH301" s="23" t="s">
        <v>832</v>
      </c>
      <c r="AI301" s="32"/>
    </row>
    <row r="302" ht="71" customHeight="1" spans="1:35">
      <c r="A302" s="36" t="s">
        <v>144</v>
      </c>
      <c r="B302" s="23" t="s">
        <v>1233</v>
      </c>
      <c r="C302" s="23" t="s">
        <v>1234</v>
      </c>
      <c r="D302" s="23" t="s">
        <v>172</v>
      </c>
      <c r="E302" s="23" t="s">
        <v>1235</v>
      </c>
      <c r="F302" s="23" t="s">
        <v>132</v>
      </c>
      <c r="G302" s="23" t="s">
        <v>172</v>
      </c>
      <c r="H302" s="23" t="s">
        <v>1236</v>
      </c>
      <c r="I302" s="23">
        <v>13309153863</v>
      </c>
      <c r="J302" s="23">
        <v>60</v>
      </c>
      <c r="K302" s="32"/>
      <c r="L302" s="23"/>
      <c r="M302" s="23"/>
      <c r="N302" s="23"/>
      <c r="O302" s="23"/>
      <c r="P302" s="23">
        <v>60</v>
      </c>
      <c r="Q302" s="23"/>
      <c r="R302" s="23"/>
      <c r="S302" s="23"/>
      <c r="T302" s="23"/>
      <c r="U302" s="23"/>
      <c r="V302" s="23"/>
      <c r="W302" s="23"/>
      <c r="X302" s="23" t="s">
        <v>122</v>
      </c>
      <c r="Y302" s="23" t="s">
        <v>141</v>
      </c>
      <c r="Z302" s="23" t="s">
        <v>104</v>
      </c>
      <c r="AA302" s="23" t="s">
        <v>123</v>
      </c>
      <c r="AB302" s="23" t="s">
        <v>104</v>
      </c>
      <c r="AC302" s="23" t="s">
        <v>123</v>
      </c>
      <c r="AD302" s="23">
        <v>34</v>
      </c>
      <c r="AE302" s="23">
        <v>101</v>
      </c>
      <c r="AF302" s="23">
        <v>358</v>
      </c>
      <c r="AG302" s="23" t="s">
        <v>1237</v>
      </c>
      <c r="AH302" s="23" t="s">
        <v>1238</v>
      </c>
      <c r="AI302" s="32"/>
    </row>
    <row r="303" ht="71" customHeight="1" spans="1:35">
      <c r="A303" s="36" t="s">
        <v>150</v>
      </c>
      <c r="B303" s="23" t="s">
        <v>1239</v>
      </c>
      <c r="C303" s="23" t="s">
        <v>1240</v>
      </c>
      <c r="D303" s="23" t="s">
        <v>172</v>
      </c>
      <c r="E303" s="23" t="s">
        <v>1241</v>
      </c>
      <c r="F303" s="23" t="s">
        <v>132</v>
      </c>
      <c r="G303" s="23" t="s">
        <v>172</v>
      </c>
      <c r="H303" s="23" t="s">
        <v>1236</v>
      </c>
      <c r="I303" s="23">
        <v>13309153863</v>
      </c>
      <c r="J303" s="23">
        <v>50</v>
      </c>
      <c r="K303" s="32"/>
      <c r="L303" s="23"/>
      <c r="M303" s="23"/>
      <c r="N303" s="23"/>
      <c r="O303" s="23"/>
      <c r="P303" s="23">
        <v>50</v>
      </c>
      <c r="Q303" s="23"/>
      <c r="R303" s="23"/>
      <c r="S303" s="23"/>
      <c r="T303" s="23"/>
      <c r="U303" s="23"/>
      <c r="V303" s="23"/>
      <c r="W303" s="23"/>
      <c r="X303" s="23" t="s">
        <v>122</v>
      </c>
      <c r="Y303" s="23" t="s">
        <v>104</v>
      </c>
      <c r="Z303" s="23" t="s">
        <v>104</v>
      </c>
      <c r="AA303" s="23" t="s">
        <v>123</v>
      </c>
      <c r="AB303" s="23" t="s">
        <v>104</v>
      </c>
      <c r="AC303" s="23" t="s">
        <v>123</v>
      </c>
      <c r="AD303" s="23">
        <v>20</v>
      </c>
      <c r="AE303" s="23">
        <v>79</v>
      </c>
      <c r="AF303" s="23">
        <v>1680</v>
      </c>
      <c r="AG303" s="23" t="s">
        <v>1242</v>
      </c>
      <c r="AH303" s="23" t="s">
        <v>1243</v>
      </c>
      <c r="AI303" s="32"/>
    </row>
    <row r="304" ht="71" customHeight="1" spans="1:35">
      <c r="A304" s="36" t="s">
        <v>156</v>
      </c>
      <c r="B304" s="23" t="s">
        <v>1244</v>
      </c>
      <c r="C304" s="23" t="s">
        <v>1245</v>
      </c>
      <c r="D304" s="23" t="s">
        <v>172</v>
      </c>
      <c r="E304" s="23" t="s">
        <v>1246</v>
      </c>
      <c r="F304" s="23" t="s">
        <v>132</v>
      </c>
      <c r="G304" s="23" t="s">
        <v>172</v>
      </c>
      <c r="H304" s="23" t="s">
        <v>1236</v>
      </c>
      <c r="I304" s="23">
        <v>13309153863</v>
      </c>
      <c r="J304" s="23">
        <v>30</v>
      </c>
      <c r="K304" s="32"/>
      <c r="L304" s="23"/>
      <c r="M304" s="23"/>
      <c r="N304" s="23"/>
      <c r="O304" s="23"/>
      <c r="P304" s="23">
        <v>30</v>
      </c>
      <c r="Q304" s="23"/>
      <c r="R304" s="23"/>
      <c r="S304" s="23"/>
      <c r="T304" s="23"/>
      <c r="U304" s="23"/>
      <c r="V304" s="23"/>
      <c r="W304" s="23"/>
      <c r="X304" s="23" t="s">
        <v>122</v>
      </c>
      <c r="Y304" s="23" t="s">
        <v>104</v>
      </c>
      <c r="Z304" s="23" t="s">
        <v>104</v>
      </c>
      <c r="AA304" s="23" t="s">
        <v>123</v>
      </c>
      <c r="AB304" s="23" t="s">
        <v>104</v>
      </c>
      <c r="AC304" s="23" t="s">
        <v>123</v>
      </c>
      <c r="AD304" s="23">
        <v>160</v>
      </c>
      <c r="AE304" s="23">
        <v>642</v>
      </c>
      <c r="AF304" s="23">
        <v>642</v>
      </c>
      <c r="AG304" s="23" t="s">
        <v>1247</v>
      </c>
      <c r="AH304" s="23" t="s">
        <v>1248</v>
      </c>
      <c r="AI304" s="32"/>
    </row>
    <row r="305" ht="71" customHeight="1" spans="1:35">
      <c r="A305" s="36" t="s">
        <v>163</v>
      </c>
      <c r="B305" s="23" t="s">
        <v>1249</v>
      </c>
      <c r="C305" s="23" t="s">
        <v>1250</v>
      </c>
      <c r="D305" s="23" t="s">
        <v>172</v>
      </c>
      <c r="E305" s="23" t="s">
        <v>1251</v>
      </c>
      <c r="F305" s="23">
        <v>2022</v>
      </c>
      <c r="G305" s="23" t="s">
        <v>172</v>
      </c>
      <c r="H305" s="23" t="s">
        <v>1236</v>
      </c>
      <c r="I305" s="23">
        <v>13309153863</v>
      </c>
      <c r="J305" s="23">
        <v>75</v>
      </c>
      <c r="K305" s="32"/>
      <c r="L305" s="23"/>
      <c r="M305" s="23"/>
      <c r="N305" s="23"/>
      <c r="O305" s="23"/>
      <c r="P305" s="23">
        <v>75</v>
      </c>
      <c r="Q305" s="23"/>
      <c r="R305" s="23"/>
      <c r="S305" s="23"/>
      <c r="T305" s="23"/>
      <c r="U305" s="23"/>
      <c r="V305" s="23"/>
      <c r="W305" s="23"/>
      <c r="X305" s="23" t="s">
        <v>122</v>
      </c>
      <c r="Y305" s="23" t="s">
        <v>123</v>
      </c>
      <c r="Z305" s="23" t="s">
        <v>104</v>
      </c>
      <c r="AA305" s="23" t="s">
        <v>104</v>
      </c>
      <c r="AB305" s="23" t="s">
        <v>104</v>
      </c>
      <c r="AC305" s="23" t="s">
        <v>123</v>
      </c>
      <c r="AD305" s="23">
        <v>142</v>
      </c>
      <c r="AE305" s="23">
        <v>440</v>
      </c>
      <c r="AF305" s="23">
        <v>440</v>
      </c>
      <c r="AG305" s="23" t="s">
        <v>1242</v>
      </c>
      <c r="AH305" s="23" t="s">
        <v>1252</v>
      </c>
      <c r="AI305" s="32" t="s">
        <v>1253</v>
      </c>
    </row>
    <row r="306" ht="85" customHeight="1" spans="1:35">
      <c r="A306" s="36" t="s">
        <v>169</v>
      </c>
      <c r="B306" s="23" t="s">
        <v>1254</v>
      </c>
      <c r="C306" s="23" t="s">
        <v>1255</v>
      </c>
      <c r="D306" s="23" t="s">
        <v>172</v>
      </c>
      <c r="E306" s="23" t="s">
        <v>1256</v>
      </c>
      <c r="F306" s="23" t="s">
        <v>132</v>
      </c>
      <c r="G306" s="23" t="s">
        <v>172</v>
      </c>
      <c r="H306" s="23" t="s">
        <v>1236</v>
      </c>
      <c r="I306" s="23">
        <v>15309155187</v>
      </c>
      <c r="J306" s="23">
        <v>180</v>
      </c>
      <c r="K306" s="23"/>
      <c r="L306" s="23"/>
      <c r="M306" s="23"/>
      <c r="N306" s="23"/>
      <c r="O306" s="23"/>
      <c r="P306" s="23">
        <v>180</v>
      </c>
      <c r="Q306" s="23"/>
      <c r="R306" s="23"/>
      <c r="S306" s="23"/>
      <c r="T306" s="23"/>
      <c r="U306" s="23"/>
      <c r="V306" s="23"/>
      <c r="W306" s="23"/>
      <c r="X306" s="23" t="s">
        <v>122</v>
      </c>
      <c r="Y306" s="23" t="s">
        <v>141</v>
      </c>
      <c r="Z306" s="23" t="s">
        <v>104</v>
      </c>
      <c r="AA306" s="23" t="s">
        <v>123</v>
      </c>
      <c r="AB306" s="23" t="s">
        <v>104</v>
      </c>
      <c r="AC306" s="23" t="s">
        <v>123</v>
      </c>
      <c r="AD306" s="23">
        <v>732</v>
      </c>
      <c r="AE306" s="23">
        <v>2132</v>
      </c>
      <c r="AF306" s="23">
        <v>2132</v>
      </c>
      <c r="AG306" s="23" t="s">
        <v>1237</v>
      </c>
      <c r="AH306" s="23" t="s">
        <v>1257</v>
      </c>
      <c r="AI306" s="32"/>
    </row>
    <row r="307" ht="85" customHeight="1" spans="1:35">
      <c r="A307" s="36" t="s">
        <v>177</v>
      </c>
      <c r="B307" s="23" t="s">
        <v>1258</v>
      </c>
      <c r="C307" s="23" t="s">
        <v>1259</v>
      </c>
      <c r="D307" s="23" t="s">
        <v>172</v>
      </c>
      <c r="E307" s="23" t="s">
        <v>1260</v>
      </c>
      <c r="F307" s="23" t="s">
        <v>132</v>
      </c>
      <c r="G307" s="23" t="s">
        <v>172</v>
      </c>
      <c r="H307" s="23" t="s">
        <v>1236</v>
      </c>
      <c r="I307" s="23">
        <v>13309153863</v>
      </c>
      <c r="J307" s="23">
        <v>50</v>
      </c>
      <c r="K307" s="23"/>
      <c r="L307" s="23"/>
      <c r="M307" s="23"/>
      <c r="N307" s="23"/>
      <c r="O307" s="23"/>
      <c r="P307" s="23">
        <v>50</v>
      </c>
      <c r="Q307" s="23"/>
      <c r="R307" s="23"/>
      <c r="S307" s="23"/>
      <c r="T307" s="23"/>
      <c r="U307" s="23"/>
      <c r="V307" s="23"/>
      <c r="W307" s="23"/>
      <c r="X307" s="23" t="s">
        <v>122</v>
      </c>
      <c r="Y307" s="23" t="s">
        <v>104</v>
      </c>
      <c r="Z307" s="23" t="s">
        <v>104</v>
      </c>
      <c r="AA307" s="23" t="s">
        <v>123</v>
      </c>
      <c r="AB307" s="23" t="s">
        <v>123</v>
      </c>
      <c r="AC307" s="23" t="s">
        <v>123</v>
      </c>
      <c r="AD307" s="23">
        <v>697</v>
      </c>
      <c r="AE307" s="23">
        <v>2132</v>
      </c>
      <c r="AF307" s="23">
        <v>2132</v>
      </c>
      <c r="AG307" s="23" t="s">
        <v>1242</v>
      </c>
      <c r="AH307" s="23" t="s">
        <v>1261</v>
      </c>
      <c r="AI307" s="32"/>
    </row>
    <row r="308" ht="85" customHeight="1" spans="1:35">
      <c r="A308" s="36" t="s">
        <v>182</v>
      </c>
      <c r="B308" s="23" t="s">
        <v>1262</v>
      </c>
      <c r="C308" s="23" t="s">
        <v>1263</v>
      </c>
      <c r="D308" s="23" t="s">
        <v>172</v>
      </c>
      <c r="E308" s="23" t="s">
        <v>1264</v>
      </c>
      <c r="F308" s="23" t="s">
        <v>132</v>
      </c>
      <c r="G308" s="23" t="s">
        <v>172</v>
      </c>
      <c r="H308" s="23" t="s">
        <v>1236</v>
      </c>
      <c r="I308" s="23">
        <v>13309153863</v>
      </c>
      <c r="J308" s="23">
        <v>150</v>
      </c>
      <c r="K308" s="23"/>
      <c r="L308" s="23"/>
      <c r="M308" s="23"/>
      <c r="N308" s="23"/>
      <c r="O308" s="23"/>
      <c r="P308" s="23">
        <v>150</v>
      </c>
      <c r="Q308" s="23"/>
      <c r="R308" s="23"/>
      <c r="S308" s="23"/>
      <c r="T308" s="23"/>
      <c r="U308" s="23"/>
      <c r="V308" s="23"/>
      <c r="W308" s="23"/>
      <c r="X308" s="23" t="s">
        <v>122</v>
      </c>
      <c r="Y308" s="23" t="s">
        <v>141</v>
      </c>
      <c r="Z308" s="23" t="s">
        <v>104</v>
      </c>
      <c r="AA308" s="23" t="s">
        <v>123</v>
      </c>
      <c r="AB308" s="23" t="s">
        <v>104</v>
      </c>
      <c r="AC308" s="23" t="s">
        <v>123</v>
      </c>
      <c r="AD308" s="23">
        <v>52</v>
      </c>
      <c r="AE308" s="23">
        <v>200</v>
      </c>
      <c r="AF308" s="23">
        <v>200</v>
      </c>
      <c r="AG308" s="23" t="s">
        <v>1242</v>
      </c>
      <c r="AH308" s="23" t="s">
        <v>1265</v>
      </c>
      <c r="AI308" s="32"/>
    </row>
    <row r="309" ht="85" customHeight="1" spans="1:35">
      <c r="A309" s="36" t="s">
        <v>188</v>
      </c>
      <c r="B309" s="23" t="s">
        <v>1266</v>
      </c>
      <c r="C309" s="23" t="s">
        <v>1267</v>
      </c>
      <c r="D309" s="23" t="s">
        <v>172</v>
      </c>
      <c r="E309" s="23" t="s">
        <v>1264</v>
      </c>
      <c r="F309" s="23">
        <v>2022</v>
      </c>
      <c r="G309" s="23" t="s">
        <v>172</v>
      </c>
      <c r="H309" s="23" t="s">
        <v>1268</v>
      </c>
      <c r="I309" s="23" t="s">
        <v>1269</v>
      </c>
      <c r="J309" s="23">
        <v>143</v>
      </c>
      <c r="K309" s="23"/>
      <c r="L309" s="23"/>
      <c r="M309" s="23"/>
      <c r="N309" s="23"/>
      <c r="O309" s="23"/>
      <c r="P309" s="23">
        <v>143</v>
      </c>
      <c r="Q309" s="23"/>
      <c r="R309" s="23"/>
      <c r="S309" s="23"/>
      <c r="T309" s="23"/>
      <c r="U309" s="23"/>
      <c r="V309" s="23"/>
      <c r="W309" s="23"/>
      <c r="X309" s="23" t="s">
        <v>122</v>
      </c>
      <c r="Y309" s="23" t="s">
        <v>104</v>
      </c>
      <c r="Z309" s="23" t="s">
        <v>123</v>
      </c>
      <c r="AA309" s="23" t="s">
        <v>123</v>
      </c>
      <c r="AB309" s="23" t="s">
        <v>104</v>
      </c>
      <c r="AC309" s="23" t="s">
        <v>123</v>
      </c>
      <c r="AD309" s="23">
        <v>863</v>
      </c>
      <c r="AE309" s="23">
        <v>2547</v>
      </c>
      <c r="AF309" s="23">
        <v>2547</v>
      </c>
      <c r="AG309" s="23" t="s">
        <v>1270</v>
      </c>
      <c r="AH309" s="23" t="s">
        <v>1271</v>
      </c>
      <c r="AI309" s="32"/>
    </row>
    <row r="310" ht="85" customHeight="1" spans="1:35">
      <c r="A310" s="36" t="s">
        <v>193</v>
      </c>
      <c r="B310" s="23" t="s">
        <v>1272</v>
      </c>
      <c r="C310" s="23" t="s">
        <v>1273</v>
      </c>
      <c r="D310" s="23" t="s">
        <v>172</v>
      </c>
      <c r="E310" s="23" t="s">
        <v>846</v>
      </c>
      <c r="F310" s="23">
        <v>2022</v>
      </c>
      <c r="G310" s="23" t="s">
        <v>172</v>
      </c>
      <c r="H310" s="23" t="s">
        <v>1268</v>
      </c>
      <c r="I310" s="23" t="s">
        <v>1269</v>
      </c>
      <c r="J310" s="23">
        <v>300</v>
      </c>
      <c r="K310" s="23"/>
      <c r="L310" s="23"/>
      <c r="M310" s="23"/>
      <c r="N310" s="23"/>
      <c r="O310" s="23"/>
      <c r="P310" s="23">
        <v>300</v>
      </c>
      <c r="Q310" s="23"/>
      <c r="R310" s="23"/>
      <c r="S310" s="23"/>
      <c r="T310" s="23"/>
      <c r="U310" s="23"/>
      <c r="V310" s="23"/>
      <c r="W310" s="23"/>
      <c r="X310" s="23" t="s">
        <v>122</v>
      </c>
      <c r="Y310" s="23" t="s">
        <v>104</v>
      </c>
      <c r="Z310" s="23" t="s">
        <v>123</v>
      </c>
      <c r="AA310" s="23" t="s">
        <v>123</v>
      </c>
      <c r="AB310" s="23" t="s">
        <v>104</v>
      </c>
      <c r="AC310" s="23" t="s">
        <v>123</v>
      </c>
      <c r="AD310" s="23">
        <v>863</v>
      </c>
      <c r="AE310" s="23">
        <v>2547</v>
      </c>
      <c r="AF310" s="23">
        <v>2547</v>
      </c>
      <c r="AG310" s="23" t="s">
        <v>1270</v>
      </c>
      <c r="AH310" s="23" t="s">
        <v>1271</v>
      </c>
      <c r="AI310" s="32"/>
    </row>
    <row r="311" ht="85" customHeight="1" spans="1:35">
      <c r="A311" s="36" t="s">
        <v>203</v>
      </c>
      <c r="B311" s="23" t="s">
        <v>1274</v>
      </c>
      <c r="C311" s="23" t="s">
        <v>1275</v>
      </c>
      <c r="D311" s="23" t="s">
        <v>172</v>
      </c>
      <c r="E311" s="23" t="s">
        <v>838</v>
      </c>
      <c r="F311" s="23" t="s">
        <v>132</v>
      </c>
      <c r="G311" s="23" t="s">
        <v>172</v>
      </c>
      <c r="H311" s="23" t="s">
        <v>1236</v>
      </c>
      <c r="I311" s="23">
        <v>13309153863</v>
      </c>
      <c r="J311" s="23">
        <v>20</v>
      </c>
      <c r="K311" s="23"/>
      <c r="L311" s="23"/>
      <c r="M311" s="23"/>
      <c r="N311" s="23"/>
      <c r="O311" s="23"/>
      <c r="P311" s="23">
        <v>15</v>
      </c>
      <c r="Q311" s="23"/>
      <c r="R311" s="23"/>
      <c r="S311" s="23"/>
      <c r="T311" s="23"/>
      <c r="U311" s="23"/>
      <c r="V311" s="23"/>
      <c r="W311" s="23">
        <v>5</v>
      </c>
      <c r="X311" s="23" t="s">
        <v>122</v>
      </c>
      <c r="Y311" s="23" t="s">
        <v>104</v>
      </c>
      <c r="Z311" s="23" t="s">
        <v>104</v>
      </c>
      <c r="AA311" s="23" t="s">
        <v>123</v>
      </c>
      <c r="AB311" s="23" t="s">
        <v>123</v>
      </c>
      <c r="AC311" s="23" t="s">
        <v>123</v>
      </c>
      <c r="AD311" s="23">
        <v>20</v>
      </c>
      <c r="AE311" s="23">
        <v>50</v>
      </c>
      <c r="AF311" s="23">
        <v>50</v>
      </c>
      <c r="AG311" s="23" t="s">
        <v>1242</v>
      </c>
      <c r="AH311" s="23" t="s">
        <v>1276</v>
      </c>
      <c r="AI311" s="32"/>
    </row>
    <row r="312" ht="85" customHeight="1" spans="1:35">
      <c r="A312" s="36" t="s">
        <v>208</v>
      </c>
      <c r="B312" s="23" t="s">
        <v>1277</v>
      </c>
      <c r="C312" s="23" t="s">
        <v>1278</v>
      </c>
      <c r="D312" s="23" t="s">
        <v>226</v>
      </c>
      <c r="E312" s="23" t="s">
        <v>305</v>
      </c>
      <c r="F312" s="23" t="s">
        <v>132</v>
      </c>
      <c r="G312" s="23" t="s">
        <v>226</v>
      </c>
      <c r="H312" s="23" t="s">
        <v>228</v>
      </c>
      <c r="I312" s="23" t="s">
        <v>229</v>
      </c>
      <c r="J312" s="23">
        <v>40</v>
      </c>
      <c r="K312" s="23"/>
      <c r="L312" s="23"/>
      <c r="M312" s="23"/>
      <c r="N312" s="23"/>
      <c r="O312" s="23"/>
      <c r="P312" s="23">
        <v>40</v>
      </c>
      <c r="Q312" s="23"/>
      <c r="R312" s="23"/>
      <c r="S312" s="23"/>
      <c r="T312" s="23"/>
      <c r="U312" s="23"/>
      <c r="V312" s="23"/>
      <c r="W312" s="23"/>
      <c r="X312" s="23" t="s">
        <v>122</v>
      </c>
      <c r="Y312" s="23" t="s">
        <v>104</v>
      </c>
      <c r="Z312" s="23" t="s">
        <v>104</v>
      </c>
      <c r="AA312" s="23" t="s">
        <v>123</v>
      </c>
      <c r="AB312" s="23" t="s">
        <v>123</v>
      </c>
      <c r="AC312" s="23" t="s">
        <v>123</v>
      </c>
      <c r="AD312" s="23">
        <v>146</v>
      </c>
      <c r="AE312" s="23">
        <v>440</v>
      </c>
      <c r="AF312" s="23">
        <v>440</v>
      </c>
      <c r="AG312" s="23" t="s">
        <v>782</v>
      </c>
      <c r="AH312" s="23" t="s">
        <v>1279</v>
      </c>
      <c r="AI312" s="32"/>
    </row>
    <row r="313" ht="85" customHeight="1" spans="1:35">
      <c r="A313" s="36" t="s">
        <v>213</v>
      </c>
      <c r="B313" s="23" t="s">
        <v>1280</v>
      </c>
      <c r="C313" s="23" t="s">
        <v>1281</v>
      </c>
      <c r="D313" s="23" t="s">
        <v>226</v>
      </c>
      <c r="E313" s="23" t="s">
        <v>305</v>
      </c>
      <c r="F313" s="23">
        <v>2022</v>
      </c>
      <c r="G313" s="23" t="s">
        <v>226</v>
      </c>
      <c r="H313" s="23" t="s">
        <v>228</v>
      </c>
      <c r="I313" s="23" t="s">
        <v>229</v>
      </c>
      <c r="J313" s="23">
        <v>20</v>
      </c>
      <c r="K313" s="23"/>
      <c r="L313" s="23"/>
      <c r="M313" s="23"/>
      <c r="N313" s="23"/>
      <c r="O313" s="23"/>
      <c r="P313" s="23">
        <v>20</v>
      </c>
      <c r="Q313" s="23"/>
      <c r="R313" s="23"/>
      <c r="S313" s="23"/>
      <c r="T313" s="23"/>
      <c r="U313" s="23"/>
      <c r="V313" s="23"/>
      <c r="W313" s="23"/>
      <c r="X313" s="23" t="s">
        <v>122</v>
      </c>
      <c r="Y313" s="23" t="s">
        <v>104</v>
      </c>
      <c r="Z313" s="23" t="s">
        <v>104</v>
      </c>
      <c r="AA313" s="23" t="s">
        <v>123</v>
      </c>
      <c r="AB313" s="23" t="s">
        <v>123</v>
      </c>
      <c r="AC313" s="23" t="s">
        <v>123</v>
      </c>
      <c r="AD313" s="23">
        <v>146</v>
      </c>
      <c r="AE313" s="23">
        <v>440</v>
      </c>
      <c r="AF313" s="23">
        <v>440</v>
      </c>
      <c r="AG313" s="23" t="s">
        <v>782</v>
      </c>
      <c r="AH313" s="23" t="s">
        <v>1279</v>
      </c>
      <c r="AI313" s="32"/>
    </row>
    <row r="314" ht="85" customHeight="1" spans="1:35">
      <c r="A314" s="36" t="s">
        <v>218</v>
      </c>
      <c r="B314" s="23" t="s">
        <v>1282</v>
      </c>
      <c r="C314" s="23" t="s">
        <v>1283</v>
      </c>
      <c r="D314" s="23" t="s">
        <v>226</v>
      </c>
      <c r="E314" s="23" t="s">
        <v>256</v>
      </c>
      <c r="F314" s="23" t="s">
        <v>132</v>
      </c>
      <c r="G314" s="23" t="s">
        <v>226</v>
      </c>
      <c r="H314" s="23" t="s">
        <v>228</v>
      </c>
      <c r="I314" s="23" t="s">
        <v>229</v>
      </c>
      <c r="J314" s="23">
        <v>80</v>
      </c>
      <c r="K314" s="23"/>
      <c r="L314" s="23"/>
      <c r="M314" s="23"/>
      <c r="N314" s="23"/>
      <c r="O314" s="23"/>
      <c r="P314" s="23">
        <v>80</v>
      </c>
      <c r="Q314" s="23"/>
      <c r="R314" s="23"/>
      <c r="S314" s="23"/>
      <c r="T314" s="23"/>
      <c r="U314" s="23"/>
      <c r="V314" s="23"/>
      <c r="W314" s="23"/>
      <c r="X314" s="23" t="s">
        <v>122</v>
      </c>
      <c r="Y314" s="23" t="s">
        <v>104</v>
      </c>
      <c r="Z314" s="23" t="s">
        <v>104</v>
      </c>
      <c r="AA314" s="23" t="s">
        <v>123</v>
      </c>
      <c r="AB314" s="23" t="s">
        <v>123</v>
      </c>
      <c r="AC314" s="23" t="s">
        <v>123</v>
      </c>
      <c r="AD314" s="23">
        <v>92</v>
      </c>
      <c r="AE314" s="23">
        <v>296</v>
      </c>
      <c r="AF314" s="23">
        <v>296</v>
      </c>
      <c r="AG314" s="23" t="s">
        <v>782</v>
      </c>
      <c r="AH314" s="23" t="s">
        <v>1284</v>
      </c>
      <c r="AI314" s="32"/>
    </row>
    <row r="315" ht="85" customHeight="1" spans="1:35">
      <c r="A315" s="36" t="s">
        <v>223</v>
      </c>
      <c r="B315" s="23" t="s">
        <v>1285</v>
      </c>
      <c r="C315" s="23" t="s">
        <v>1286</v>
      </c>
      <c r="D315" s="23" t="s">
        <v>226</v>
      </c>
      <c r="E315" s="23" t="s">
        <v>272</v>
      </c>
      <c r="F315" s="23" t="s">
        <v>132</v>
      </c>
      <c r="G315" s="23" t="s">
        <v>226</v>
      </c>
      <c r="H315" s="23" t="s">
        <v>228</v>
      </c>
      <c r="I315" s="23" t="s">
        <v>229</v>
      </c>
      <c r="J315" s="23">
        <v>300</v>
      </c>
      <c r="K315" s="23"/>
      <c r="L315" s="23"/>
      <c r="M315" s="23"/>
      <c r="N315" s="23"/>
      <c r="O315" s="23"/>
      <c r="P315" s="23">
        <v>300</v>
      </c>
      <c r="Q315" s="23"/>
      <c r="R315" s="23"/>
      <c r="S315" s="23"/>
      <c r="T315" s="23"/>
      <c r="U315" s="23"/>
      <c r="V315" s="23"/>
      <c r="W315" s="23"/>
      <c r="X315" s="23" t="s">
        <v>122</v>
      </c>
      <c r="Y315" s="23" t="s">
        <v>104</v>
      </c>
      <c r="Z315" s="23" t="s">
        <v>104</v>
      </c>
      <c r="AA315" s="23" t="s">
        <v>123</v>
      </c>
      <c r="AB315" s="23" t="s">
        <v>123</v>
      </c>
      <c r="AC315" s="23" t="s">
        <v>123</v>
      </c>
      <c r="AD315" s="23">
        <v>697</v>
      </c>
      <c r="AE315" s="23">
        <v>1051</v>
      </c>
      <c r="AF315" s="23">
        <v>2217</v>
      </c>
      <c r="AG315" s="23" t="s">
        <v>782</v>
      </c>
      <c r="AH315" s="23" t="s">
        <v>1284</v>
      </c>
      <c r="AI315" s="32"/>
    </row>
    <row r="316" ht="85" customHeight="1" spans="1:35">
      <c r="A316" s="36" t="s">
        <v>232</v>
      </c>
      <c r="B316" s="23" t="s">
        <v>1287</v>
      </c>
      <c r="C316" s="23" t="s">
        <v>1288</v>
      </c>
      <c r="D316" s="23" t="s">
        <v>317</v>
      </c>
      <c r="E316" s="23" t="s">
        <v>449</v>
      </c>
      <c r="F316" s="23" t="s">
        <v>132</v>
      </c>
      <c r="G316" s="23" t="s">
        <v>319</v>
      </c>
      <c r="H316" s="23" t="s">
        <v>1289</v>
      </c>
      <c r="I316" s="23">
        <v>13309158776</v>
      </c>
      <c r="J316" s="23">
        <v>12</v>
      </c>
      <c r="K316" s="23"/>
      <c r="L316" s="23"/>
      <c r="M316" s="23"/>
      <c r="N316" s="23"/>
      <c r="O316" s="23"/>
      <c r="P316" s="23">
        <v>12</v>
      </c>
      <c r="Q316" s="23"/>
      <c r="R316" s="23"/>
      <c r="S316" s="23"/>
      <c r="T316" s="23"/>
      <c r="U316" s="23"/>
      <c r="V316" s="23"/>
      <c r="W316" s="23"/>
      <c r="X316" s="23" t="s">
        <v>122</v>
      </c>
      <c r="Y316" s="23" t="s">
        <v>104</v>
      </c>
      <c r="Z316" s="23" t="s">
        <v>104</v>
      </c>
      <c r="AA316" s="23" t="s">
        <v>123</v>
      </c>
      <c r="AB316" s="23" t="s">
        <v>123</v>
      </c>
      <c r="AC316" s="23" t="s">
        <v>123</v>
      </c>
      <c r="AD316" s="23">
        <v>14</v>
      </c>
      <c r="AE316" s="23">
        <v>40</v>
      </c>
      <c r="AF316" s="23">
        <v>40</v>
      </c>
      <c r="AG316" s="23" t="s">
        <v>1290</v>
      </c>
      <c r="AH316" s="23" t="s">
        <v>1291</v>
      </c>
      <c r="AI316" s="32"/>
    </row>
    <row r="317" ht="85" customHeight="1" spans="1:35">
      <c r="A317" s="36" t="s">
        <v>236</v>
      </c>
      <c r="B317" s="23" t="s">
        <v>1292</v>
      </c>
      <c r="C317" s="23" t="s">
        <v>1293</v>
      </c>
      <c r="D317" s="23" t="s">
        <v>895</v>
      </c>
      <c r="E317" s="23" t="s">
        <v>1294</v>
      </c>
      <c r="F317" s="23" t="s">
        <v>132</v>
      </c>
      <c r="G317" s="23" t="s">
        <v>897</v>
      </c>
      <c r="H317" s="23" t="s">
        <v>910</v>
      </c>
      <c r="I317" s="23" t="s">
        <v>911</v>
      </c>
      <c r="J317" s="23">
        <v>50</v>
      </c>
      <c r="K317" s="23"/>
      <c r="L317" s="23"/>
      <c r="M317" s="23"/>
      <c r="N317" s="23"/>
      <c r="O317" s="23"/>
      <c r="P317" s="23">
        <v>50</v>
      </c>
      <c r="Q317" s="23"/>
      <c r="R317" s="23"/>
      <c r="S317" s="23"/>
      <c r="T317" s="23"/>
      <c r="U317" s="23"/>
      <c r="V317" s="23"/>
      <c r="W317" s="23"/>
      <c r="X317" s="23" t="s">
        <v>122</v>
      </c>
      <c r="Y317" s="23" t="s">
        <v>104</v>
      </c>
      <c r="Z317" s="23" t="s">
        <v>104</v>
      </c>
      <c r="AA317" s="23" t="s">
        <v>123</v>
      </c>
      <c r="AB317" s="23" t="s">
        <v>123</v>
      </c>
      <c r="AC317" s="23" t="s">
        <v>123</v>
      </c>
      <c r="AD317" s="23">
        <v>264</v>
      </c>
      <c r="AE317" s="23">
        <v>882</v>
      </c>
      <c r="AF317" s="23">
        <v>882</v>
      </c>
      <c r="AG317" s="23" t="s">
        <v>1295</v>
      </c>
      <c r="AH317" s="23" t="s">
        <v>1295</v>
      </c>
      <c r="AI317" s="32"/>
    </row>
    <row r="318" ht="85" customHeight="1" spans="1:35">
      <c r="A318" s="36" t="s">
        <v>239</v>
      </c>
      <c r="B318" s="23" t="s">
        <v>1296</v>
      </c>
      <c r="C318" s="23" t="s">
        <v>1297</v>
      </c>
      <c r="D318" s="23" t="s">
        <v>895</v>
      </c>
      <c r="E318" s="23" t="s">
        <v>1298</v>
      </c>
      <c r="F318" s="23" t="s">
        <v>132</v>
      </c>
      <c r="G318" s="23" t="s">
        <v>897</v>
      </c>
      <c r="H318" s="23" t="s">
        <v>910</v>
      </c>
      <c r="I318" s="23">
        <v>13669154338</v>
      </c>
      <c r="J318" s="23">
        <v>150</v>
      </c>
      <c r="K318" s="23"/>
      <c r="L318" s="23"/>
      <c r="M318" s="23"/>
      <c r="N318" s="23"/>
      <c r="O318" s="23"/>
      <c r="P318" s="23">
        <v>150</v>
      </c>
      <c r="Q318" s="23"/>
      <c r="R318" s="23"/>
      <c r="S318" s="23"/>
      <c r="T318" s="23"/>
      <c r="U318" s="23"/>
      <c r="V318" s="23"/>
      <c r="W318" s="23"/>
      <c r="X318" s="23" t="s">
        <v>122</v>
      </c>
      <c r="Y318" s="23" t="s">
        <v>104</v>
      </c>
      <c r="Z318" s="23" t="s">
        <v>104</v>
      </c>
      <c r="AA318" s="23" t="s">
        <v>123</v>
      </c>
      <c r="AB318" s="23" t="s">
        <v>123</v>
      </c>
      <c r="AC318" s="23" t="s">
        <v>123</v>
      </c>
      <c r="AD318" s="23">
        <v>16</v>
      </c>
      <c r="AE318" s="23">
        <v>46</v>
      </c>
      <c r="AF318" s="23">
        <v>120</v>
      </c>
      <c r="AG318" s="23" t="s">
        <v>1299</v>
      </c>
      <c r="AH318" s="23" t="s">
        <v>1300</v>
      </c>
      <c r="AI318" s="32"/>
    </row>
    <row r="319" ht="85" customHeight="1" spans="1:35">
      <c r="A319" s="36" t="s">
        <v>243</v>
      </c>
      <c r="B319" s="23" t="s">
        <v>1301</v>
      </c>
      <c r="C319" s="23" t="s">
        <v>1302</v>
      </c>
      <c r="D319" s="23" t="s">
        <v>895</v>
      </c>
      <c r="E319" s="23" t="s">
        <v>1294</v>
      </c>
      <c r="F319" s="23" t="s">
        <v>132</v>
      </c>
      <c r="G319" s="23" t="s">
        <v>897</v>
      </c>
      <c r="H319" s="23" t="s">
        <v>910</v>
      </c>
      <c r="I319" s="23">
        <v>13669154338</v>
      </c>
      <c r="J319" s="23">
        <v>200</v>
      </c>
      <c r="K319" s="23"/>
      <c r="L319" s="23"/>
      <c r="M319" s="23"/>
      <c r="N319" s="23"/>
      <c r="O319" s="23"/>
      <c r="P319" s="23">
        <v>200</v>
      </c>
      <c r="Q319" s="23"/>
      <c r="R319" s="23"/>
      <c r="S319" s="23"/>
      <c r="T319" s="23"/>
      <c r="U319" s="23"/>
      <c r="V319" s="23"/>
      <c r="W319" s="23"/>
      <c r="X319" s="23" t="s">
        <v>122</v>
      </c>
      <c r="Y319" s="23" t="s">
        <v>104</v>
      </c>
      <c r="Z319" s="23" t="s">
        <v>104</v>
      </c>
      <c r="AA319" s="23" t="s">
        <v>123</v>
      </c>
      <c r="AB319" s="23" t="s">
        <v>123</v>
      </c>
      <c r="AC319" s="23" t="s">
        <v>123</v>
      </c>
      <c r="AD319" s="23">
        <v>160</v>
      </c>
      <c r="AE319" s="23">
        <v>439</v>
      </c>
      <c r="AF319" s="23">
        <v>802</v>
      </c>
      <c r="AG319" s="23" t="s">
        <v>1303</v>
      </c>
      <c r="AH319" s="23" t="s">
        <v>1303</v>
      </c>
      <c r="AI319" s="32"/>
    </row>
    <row r="320" ht="84" customHeight="1" spans="1:35">
      <c r="A320" s="36" t="s">
        <v>247</v>
      </c>
      <c r="B320" s="23" t="s">
        <v>1304</v>
      </c>
      <c r="C320" s="23" t="s">
        <v>1305</v>
      </c>
      <c r="D320" s="23" t="s">
        <v>1306</v>
      </c>
      <c r="E320" s="23" t="s">
        <v>1307</v>
      </c>
      <c r="F320" s="23" t="s">
        <v>132</v>
      </c>
      <c r="G320" s="23" t="s">
        <v>1308</v>
      </c>
      <c r="H320" s="23" t="s">
        <v>1309</v>
      </c>
      <c r="I320" s="23">
        <v>15909157676</v>
      </c>
      <c r="J320" s="23">
        <v>1000</v>
      </c>
      <c r="K320" s="23"/>
      <c r="L320" s="23"/>
      <c r="M320" s="23"/>
      <c r="N320" s="23"/>
      <c r="O320" s="23"/>
      <c r="P320" s="23">
        <v>1000</v>
      </c>
      <c r="Q320" s="23"/>
      <c r="R320" s="23"/>
      <c r="S320" s="23"/>
      <c r="T320" s="23"/>
      <c r="U320" s="23"/>
      <c r="V320" s="23"/>
      <c r="W320" s="23"/>
      <c r="X320" s="23" t="s">
        <v>122</v>
      </c>
      <c r="Y320" s="23" t="s">
        <v>104</v>
      </c>
      <c r="Z320" s="23" t="s">
        <v>104</v>
      </c>
      <c r="AA320" s="23" t="s">
        <v>123</v>
      </c>
      <c r="AB320" s="23" t="s">
        <v>123</v>
      </c>
      <c r="AC320" s="23" t="s">
        <v>123</v>
      </c>
      <c r="AD320" s="23">
        <v>356</v>
      </c>
      <c r="AE320" s="23">
        <v>1068</v>
      </c>
      <c r="AF320" s="23">
        <v>2147</v>
      </c>
      <c r="AG320" s="23" t="s">
        <v>1310</v>
      </c>
      <c r="AH320" s="23" t="s">
        <v>1311</v>
      </c>
      <c r="AI320" s="32"/>
    </row>
    <row r="321" ht="91" customHeight="1" spans="1:35">
      <c r="A321" s="36" t="s">
        <v>251</v>
      </c>
      <c r="B321" s="23" t="s">
        <v>1312</v>
      </c>
      <c r="C321" s="23" t="s">
        <v>1313</v>
      </c>
      <c r="D321" s="23" t="s">
        <v>130</v>
      </c>
      <c r="E321" s="23" t="s">
        <v>1314</v>
      </c>
      <c r="F321" s="23" t="s">
        <v>132</v>
      </c>
      <c r="G321" s="23" t="s">
        <v>1308</v>
      </c>
      <c r="H321" s="23" t="s">
        <v>1309</v>
      </c>
      <c r="I321" s="23">
        <v>15909157676</v>
      </c>
      <c r="J321" s="23">
        <v>500</v>
      </c>
      <c r="K321" s="23"/>
      <c r="L321" s="23"/>
      <c r="M321" s="23"/>
      <c r="N321" s="23"/>
      <c r="O321" s="23"/>
      <c r="P321" s="23">
        <v>500</v>
      </c>
      <c r="Q321" s="23"/>
      <c r="R321" s="23"/>
      <c r="S321" s="23"/>
      <c r="T321" s="23"/>
      <c r="U321" s="23"/>
      <c r="V321" s="23"/>
      <c r="W321" s="23"/>
      <c r="X321" s="23" t="s">
        <v>122</v>
      </c>
      <c r="Y321" s="23" t="s">
        <v>104</v>
      </c>
      <c r="Z321" s="23" t="s">
        <v>104</v>
      </c>
      <c r="AA321" s="23" t="s">
        <v>123</v>
      </c>
      <c r="AB321" s="23" t="s">
        <v>123</v>
      </c>
      <c r="AC321" s="23" t="s">
        <v>123</v>
      </c>
      <c r="AD321" s="23">
        <v>26</v>
      </c>
      <c r="AE321" s="23">
        <v>82</v>
      </c>
      <c r="AF321" s="23">
        <v>127</v>
      </c>
      <c r="AG321" s="23" t="s">
        <v>1310</v>
      </c>
      <c r="AH321" s="23" t="s">
        <v>1315</v>
      </c>
      <c r="AI321" s="32"/>
    </row>
    <row r="322" s="5" customFormat="1" ht="91" customHeight="1" spans="1:35">
      <c r="A322" s="36" t="s">
        <v>253</v>
      </c>
      <c r="B322" s="23" t="s">
        <v>1316</v>
      </c>
      <c r="C322" s="23" t="s">
        <v>1317</v>
      </c>
      <c r="D322" s="23" t="s">
        <v>1318</v>
      </c>
      <c r="E322" s="23" t="s">
        <v>1319</v>
      </c>
      <c r="F322" s="23" t="s">
        <v>132</v>
      </c>
      <c r="G322" s="23" t="s">
        <v>1308</v>
      </c>
      <c r="H322" s="23" t="s">
        <v>1309</v>
      </c>
      <c r="I322" s="23">
        <v>15909157676</v>
      </c>
      <c r="J322" s="23">
        <v>320</v>
      </c>
      <c r="K322" s="23"/>
      <c r="L322" s="23"/>
      <c r="M322" s="23"/>
      <c r="N322" s="23"/>
      <c r="O322" s="23"/>
      <c r="P322" s="23">
        <v>320</v>
      </c>
      <c r="Q322" s="23"/>
      <c r="R322" s="23"/>
      <c r="S322" s="23"/>
      <c r="T322" s="23"/>
      <c r="U322" s="23"/>
      <c r="V322" s="23"/>
      <c r="W322" s="23"/>
      <c r="X322" s="23" t="s">
        <v>122</v>
      </c>
      <c r="Y322" s="23" t="s">
        <v>104</v>
      </c>
      <c r="Z322" s="23" t="s">
        <v>104</v>
      </c>
      <c r="AA322" s="23" t="s">
        <v>123</v>
      </c>
      <c r="AB322" s="23" t="s">
        <v>123</v>
      </c>
      <c r="AC322" s="23" t="s">
        <v>123</v>
      </c>
      <c r="AD322" s="23">
        <v>316</v>
      </c>
      <c r="AE322" s="23">
        <v>968</v>
      </c>
      <c r="AF322" s="23">
        <v>1978</v>
      </c>
      <c r="AG322" s="23" t="s">
        <v>1310</v>
      </c>
      <c r="AH322" s="23" t="s">
        <v>1320</v>
      </c>
      <c r="AI322" s="32"/>
    </row>
    <row r="323" s="3" customFormat="1" ht="35.1" customHeight="1" spans="1:35">
      <c r="A323" s="35" t="s">
        <v>63</v>
      </c>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c r="AE323" s="21"/>
      <c r="AF323" s="21"/>
      <c r="AG323" s="21"/>
      <c r="AH323" s="21"/>
      <c r="AI323" s="31"/>
    </row>
    <row r="324" s="3" customFormat="1" ht="35.1" customHeight="1" spans="1:35">
      <c r="A324" s="35" t="s">
        <v>64</v>
      </c>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c r="AG324" s="21"/>
      <c r="AH324" s="21"/>
      <c r="AI324" s="31"/>
    </row>
    <row r="325" ht="35.1" customHeight="1" spans="1:35">
      <c r="A325" s="36" t="s">
        <v>65</v>
      </c>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c r="AC325" s="23"/>
      <c r="AD325" s="23"/>
      <c r="AE325" s="23"/>
      <c r="AF325" s="23"/>
      <c r="AG325" s="23"/>
      <c r="AH325" s="23"/>
      <c r="AI325" s="32"/>
    </row>
    <row r="326" s="3" customFormat="1" ht="35.1" customHeight="1" spans="1:35">
      <c r="A326" s="20" t="s">
        <v>66</v>
      </c>
      <c r="B326" s="21"/>
      <c r="C326" s="21"/>
      <c r="D326" s="21"/>
      <c r="E326" s="21"/>
      <c r="F326" s="21"/>
      <c r="G326" s="21"/>
      <c r="H326" s="21"/>
      <c r="I326" s="21"/>
      <c r="J326" s="21">
        <f>SUM(J327:J350)</f>
        <v>1600</v>
      </c>
      <c r="K326" s="21">
        <f t="shared" ref="K326:W326" si="23">SUM(K327:K350)</f>
        <v>1560</v>
      </c>
      <c r="L326" s="21">
        <f t="shared" si="23"/>
        <v>1380</v>
      </c>
      <c r="M326" s="21">
        <f t="shared" si="23"/>
        <v>180</v>
      </c>
      <c r="N326" s="21">
        <f t="shared" si="23"/>
        <v>0</v>
      </c>
      <c r="O326" s="21">
        <f t="shared" si="23"/>
        <v>0</v>
      </c>
      <c r="P326" s="21">
        <f t="shared" si="23"/>
        <v>40</v>
      </c>
      <c r="Q326" s="21">
        <f t="shared" si="23"/>
        <v>0</v>
      </c>
      <c r="R326" s="21">
        <f t="shared" si="23"/>
        <v>0</v>
      </c>
      <c r="S326" s="21">
        <f t="shared" si="23"/>
        <v>0</v>
      </c>
      <c r="T326" s="21">
        <f t="shared" si="23"/>
        <v>0</v>
      </c>
      <c r="U326" s="21">
        <f t="shared" si="23"/>
        <v>0</v>
      </c>
      <c r="V326" s="21">
        <f t="shared" si="23"/>
        <v>0</v>
      </c>
      <c r="W326" s="21">
        <f t="shared" si="23"/>
        <v>0</v>
      </c>
      <c r="X326" s="21"/>
      <c r="Y326" s="21"/>
      <c r="Z326" s="21"/>
      <c r="AA326" s="21"/>
      <c r="AB326" s="21"/>
      <c r="AC326" s="21"/>
      <c r="AD326" s="21"/>
      <c r="AE326" s="21"/>
      <c r="AF326" s="21"/>
      <c r="AG326" s="21"/>
      <c r="AH326" s="21"/>
      <c r="AI326" s="31"/>
    </row>
    <row r="327" ht="76" customHeight="1" spans="1:35">
      <c r="A327" s="22" t="s">
        <v>127</v>
      </c>
      <c r="B327" s="23" t="s">
        <v>1321</v>
      </c>
      <c r="C327" s="23" t="s">
        <v>1322</v>
      </c>
      <c r="D327" s="23" t="s">
        <v>172</v>
      </c>
      <c r="E327" s="23" t="s">
        <v>185</v>
      </c>
      <c r="F327" s="23" t="s">
        <v>132</v>
      </c>
      <c r="G327" s="23" t="s">
        <v>172</v>
      </c>
      <c r="H327" s="23" t="s">
        <v>1236</v>
      </c>
      <c r="I327" s="23">
        <v>13309153863</v>
      </c>
      <c r="J327" s="23">
        <v>100</v>
      </c>
      <c r="K327" s="23">
        <v>100</v>
      </c>
      <c r="L327" s="23">
        <v>100</v>
      </c>
      <c r="M327" s="23"/>
      <c r="N327" s="23"/>
      <c r="O327" s="23"/>
      <c r="P327" s="23"/>
      <c r="Q327" s="23"/>
      <c r="R327" s="23"/>
      <c r="S327" s="23"/>
      <c r="T327" s="23"/>
      <c r="U327" s="23"/>
      <c r="V327" s="23"/>
      <c r="W327" s="23"/>
      <c r="X327" s="23" t="s">
        <v>122</v>
      </c>
      <c r="Y327" s="23" t="s">
        <v>141</v>
      </c>
      <c r="Z327" s="23" t="s">
        <v>104</v>
      </c>
      <c r="AA327" s="23" t="s">
        <v>123</v>
      </c>
      <c r="AB327" s="23" t="s">
        <v>104</v>
      </c>
      <c r="AC327" s="23" t="s">
        <v>123</v>
      </c>
      <c r="AD327" s="23">
        <v>459</v>
      </c>
      <c r="AE327" s="23">
        <v>1839</v>
      </c>
      <c r="AF327" s="23">
        <v>4500</v>
      </c>
      <c r="AG327" s="23" t="s">
        <v>1323</v>
      </c>
      <c r="AH327" s="23" t="s">
        <v>1324</v>
      </c>
      <c r="AI327" s="32"/>
    </row>
    <row r="328" ht="76" customHeight="1" spans="1:35">
      <c r="A328" s="22" t="s">
        <v>136</v>
      </c>
      <c r="B328" s="23" t="s">
        <v>1325</v>
      </c>
      <c r="C328" s="23" t="s">
        <v>1326</v>
      </c>
      <c r="D328" s="23" t="s">
        <v>172</v>
      </c>
      <c r="E328" s="23" t="s">
        <v>1327</v>
      </c>
      <c r="F328" s="23" t="s">
        <v>132</v>
      </c>
      <c r="G328" s="23" t="s">
        <v>172</v>
      </c>
      <c r="H328" s="23" t="s">
        <v>1236</v>
      </c>
      <c r="I328" s="23">
        <v>13309153863</v>
      </c>
      <c r="J328" s="23">
        <v>60</v>
      </c>
      <c r="K328" s="23">
        <v>60</v>
      </c>
      <c r="L328" s="23">
        <v>60</v>
      </c>
      <c r="M328" s="23"/>
      <c r="N328" s="23"/>
      <c r="O328" s="23"/>
      <c r="P328" s="23"/>
      <c r="Q328" s="23"/>
      <c r="R328" s="23"/>
      <c r="S328" s="23"/>
      <c r="T328" s="23"/>
      <c r="U328" s="23"/>
      <c r="V328" s="23"/>
      <c r="W328" s="23"/>
      <c r="X328" s="23" t="s">
        <v>122</v>
      </c>
      <c r="Y328" s="23" t="s">
        <v>123</v>
      </c>
      <c r="Z328" s="23" t="s">
        <v>104</v>
      </c>
      <c r="AA328" s="23" t="s">
        <v>104</v>
      </c>
      <c r="AB328" s="23" t="s">
        <v>104</v>
      </c>
      <c r="AC328" s="23" t="s">
        <v>123</v>
      </c>
      <c r="AD328" s="23">
        <v>198</v>
      </c>
      <c r="AE328" s="23">
        <v>392</v>
      </c>
      <c r="AF328" s="23">
        <v>1890</v>
      </c>
      <c r="AG328" s="23" t="s">
        <v>1242</v>
      </c>
      <c r="AH328" s="23" t="s">
        <v>1328</v>
      </c>
      <c r="AI328" s="32"/>
    </row>
    <row r="329" ht="76" customHeight="1" spans="1:35">
      <c r="A329" s="22" t="s">
        <v>144</v>
      </c>
      <c r="B329" s="23" t="s">
        <v>1329</v>
      </c>
      <c r="C329" s="34" t="s">
        <v>1330</v>
      </c>
      <c r="D329" s="23" t="s">
        <v>196</v>
      </c>
      <c r="E329" s="23" t="s">
        <v>211</v>
      </c>
      <c r="F329" s="23" t="s">
        <v>132</v>
      </c>
      <c r="G329" s="23" t="s">
        <v>198</v>
      </c>
      <c r="H329" s="23" t="s">
        <v>199</v>
      </c>
      <c r="I329" s="23" t="s">
        <v>200</v>
      </c>
      <c r="J329" s="23">
        <v>100</v>
      </c>
      <c r="K329" s="23">
        <v>100</v>
      </c>
      <c r="L329" s="23"/>
      <c r="M329" s="23">
        <v>100</v>
      </c>
      <c r="N329" s="23"/>
      <c r="O329" s="23"/>
      <c r="P329" s="23"/>
      <c r="Q329" s="23"/>
      <c r="R329" s="23"/>
      <c r="S329" s="23"/>
      <c r="T329" s="23"/>
      <c r="U329" s="23"/>
      <c r="V329" s="23"/>
      <c r="W329" s="23"/>
      <c r="X329" s="23" t="s">
        <v>122</v>
      </c>
      <c r="Y329" s="23" t="s">
        <v>104</v>
      </c>
      <c r="Z329" s="23" t="s">
        <v>123</v>
      </c>
      <c r="AA329" s="23" t="s">
        <v>123</v>
      </c>
      <c r="AB329" s="23" t="s">
        <v>104</v>
      </c>
      <c r="AC329" s="23" t="s">
        <v>123</v>
      </c>
      <c r="AD329" s="23" t="s">
        <v>628</v>
      </c>
      <c r="AE329" s="23" t="s">
        <v>1331</v>
      </c>
      <c r="AF329" s="23">
        <v>450</v>
      </c>
      <c r="AG329" s="23" t="s">
        <v>1332</v>
      </c>
      <c r="AH329" s="23" t="s">
        <v>1333</v>
      </c>
      <c r="AI329" s="32"/>
    </row>
    <row r="330" ht="76" customHeight="1" spans="1:35">
      <c r="A330" s="22" t="s">
        <v>150</v>
      </c>
      <c r="B330" s="23" t="s">
        <v>1334</v>
      </c>
      <c r="C330" s="23" t="s">
        <v>1335</v>
      </c>
      <c r="D330" s="23" t="s">
        <v>196</v>
      </c>
      <c r="E330" s="23" t="s">
        <v>197</v>
      </c>
      <c r="F330" s="23" t="s">
        <v>132</v>
      </c>
      <c r="G330" s="23" t="s">
        <v>198</v>
      </c>
      <c r="H330" s="23" t="s">
        <v>199</v>
      </c>
      <c r="I330" s="23" t="s">
        <v>200</v>
      </c>
      <c r="J330" s="23">
        <v>80</v>
      </c>
      <c r="K330" s="23">
        <v>80</v>
      </c>
      <c r="L330" s="23"/>
      <c r="M330" s="23">
        <v>80</v>
      </c>
      <c r="N330" s="23"/>
      <c r="O330" s="23"/>
      <c r="P330" s="23"/>
      <c r="Q330" s="23"/>
      <c r="R330" s="23"/>
      <c r="S330" s="23"/>
      <c r="T330" s="23"/>
      <c r="U330" s="23"/>
      <c r="V330" s="23"/>
      <c r="W330" s="23"/>
      <c r="X330" s="23" t="s">
        <v>122</v>
      </c>
      <c r="Y330" s="23" t="s">
        <v>104</v>
      </c>
      <c r="Z330" s="23" t="s">
        <v>123</v>
      </c>
      <c r="AA330" s="23" t="s">
        <v>123</v>
      </c>
      <c r="AB330" s="23" t="s">
        <v>104</v>
      </c>
      <c r="AC330" s="23" t="s">
        <v>123</v>
      </c>
      <c r="AD330" s="23">
        <v>45</v>
      </c>
      <c r="AE330" s="23">
        <v>128</v>
      </c>
      <c r="AF330" s="23">
        <v>189</v>
      </c>
      <c r="AG330" s="23" t="s">
        <v>503</v>
      </c>
      <c r="AH330" s="23" t="s">
        <v>1336</v>
      </c>
      <c r="AI330" s="32"/>
    </row>
    <row r="331" ht="76" customHeight="1" spans="1:35">
      <c r="A331" s="22" t="s">
        <v>156</v>
      </c>
      <c r="B331" s="23" t="s">
        <v>1337</v>
      </c>
      <c r="C331" s="23" t="s">
        <v>1338</v>
      </c>
      <c r="D331" s="23" t="s">
        <v>196</v>
      </c>
      <c r="E331" s="23" t="s">
        <v>206</v>
      </c>
      <c r="F331" s="23" t="s">
        <v>132</v>
      </c>
      <c r="G331" s="23" t="s">
        <v>198</v>
      </c>
      <c r="H331" s="23" t="s">
        <v>199</v>
      </c>
      <c r="I331" s="23" t="s">
        <v>200</v>
      </c>
      <c r="J331" s="23">
        <v>90</v>
      </c>
      <c r="K331" s="23">
        <v>90</v>
      </c>
      <c r="L331" s="23">
        <v>90</v>
      </c>
      <c r="M331" s="23"/>
      <c r="N331" s="23"/>
      <c r="O331" s="23"/>
      <c r="P331" s="23"/>
      <c r="Q331" s="23"/>
      <c r="R331" s="23"/>
      <c r="S331" s="23"/>
      <c r="T331" s="23"/>
      <c r="U331" s="23"/>
      <c r="V331" s="23"/>
      <c r="W331" s="23"/>
      <c r="X331" s="23" t="s">
        <v>122</v>
      </c>
      <c r="Y331" s="23" t="s">
        <v>104</v>
      </c>
      <c r="Z331" s="23" t="s">
        <v>104</v>
      </c>
      <c r="AA331" s="23" t="s">
        <v>123</v>
      </c>
      <c r="AB331" s="23" t="s">
        <v>104</v>
      </c>
      <c r="AC331" s="23" t="s">
        <v>123</v>
      </c>
      <c r="AD331" s="23">
        <v>56</v>
      </c>
      <c r="AE331" s="23">
        <v>120</v>
      </c>
      <c r="AF331" s="23">
        <v>300</v>
      </c>
      <c r="AG331" s="23" t="s">
        <v>503</v>
      </c>
      <c r="AH331" s="23" t="s">
        <v>1339</v>
      </c>
      <c r="AI331" s="32"/>
    </row>
    <row r="332" ht="76" customHeight="1" spans="1:35">
      <c r="A332" s="22" t="s">
        <v>163</v>
      </c>
      <c r="B332" s="23" t="s">
        <v>1337</v>
      </c>
      <c r="C332" s="23" t="s">
        <v>1340</v>
      </c>
      <c r="D332" s="23" t="s">
        <v>196</v>
      </c>
      <c r="E332" s="23" t="s">
        <v>206</v>
      </c>
      <c r="F332" s="23" t="s">
        <v>132</v>
      </c>
      <c r="G332" s="23" t="s">
        <v>198</v>
      </c>
      <c r="H332" s="23" t="s">
        <v>199</v>
      </c>
      <c r="I332" s="23" t="s">
        <v>200</v>
      </c>
      <c r="J332" s="23">
        <v>35</v>
      </c>
      <c r="K332" s="23">
        <v>35</v>
      </c>
      <c r="L332" s="23">
        <v>35</v>
      </c>
      <c r="M332" s="23"/>
      <c r="N332" s="23"/>
      <c r="O332" s="23"/>
      <c r="P332" s="23"/>
      <c r="Q332" s="23"/>
      <c r="R332" s="23"/>
      <c r="S332" s="23"/>
      <c r="T332" s="23"/>
      <c r="U332" s="23"/>
      <c r="V332" s="23"/>
      <c r="W332" s="23"/>
      <c r="X332" s="23" t="s">
        <v>122</v>
      </c>
      <c r="Y332" s="23" t="s">
        <v>104</v>
      </c>
      <c r="Z332" s="23" t="s">
        <v>104</v>
      </c>
      <c r="AA332" s="23" t="s">
        <v>123</v>
      </c>
      <c r="AB332" s="23" t="s">
        <v>104</v>
      </c>
      <c r="AC332" s="23" t="s">
        <v>123</v>
      </c>
      <c r="AD332" s="23">
        <v>52</v>
      </c>
      <c r="AE332" s="23">
        <v>120</v>
      </c>
      <c r="AF332" s="23">
        <v>380</v>
      </c>
      <c r="AG332" s="23" t="s">
        <v>503</v>
      </c>
      <c r="AH332" s="23" t="s">
        <v>1341</v>
      </c>
      <c r="AI332" s="32"/>
    </row>
    <row r="333" ht="76" customHeight="1" spans="1:35">
      <c r="A333" s="22" t="s">
        <v>169</v>
      </c>
      <c r="B333" s="23" t="s">
        <v>1342</v>
      </c>
      <c r="C333" s="23" t="s">
        <v>1343</v>
      </c>
      <c r="D333" s="23" t="s">
        <v>196</v>
      </c>
      <c r="E333" s="23" t="s">
        <v>1344</v>
      </c>
      <c r="F333" s="23" t="s">
        <v>132</v>
      </c>
      <c r="G333" s="23" t="s">
        <v>198</v>
      </c>
      <c r="H333" s="23" t="s">
        <v>199</v>
      </c>
      <c r="I333" s="23" t="s">
        <v>200</v>
      </c>
      <c r="J333" s="23">
        <v>90</v>
      </c>
      <c r="K333" s="23">
        <v>90</v>
      </c>
      <c r="L333" s="23">
        <v>90</v>
      </c>
      <c r="M333" s="23"/>
      <c r="N333" s="23"/>
      <c r="O333" s="23"/>
      <c r="P333" s="23"/>
      <c r="Q333" s="23"/>
      <c r="R333" s="23"/>
      <c r="S333" s="23"/>
      <c r="T333" s="23"/>
      <c r="U333" s="23"/>
      <c r="V333" s="23"/>
      <c r="W333" s="23"/>
      <c r="X333" s="23" t="s">
        <v>122</v>
      </c>
      <c r="Y333" s="23" t="s">
        <v>104</v>
      </c>
      <c r="Z333" s="23" t="s">
        <v>123</v>
      </c>
      <c r="AA333" s="23" t="s">
        <v>123</v>
      </c>
      <c r="AB333" s="23" t="s">
        <v>104</v>
      </c>
      <c r="AC333" s="23" t="s">
        <v>123</v>
      </c>
      <c r="AD333" s="23">
        <v>35</v>
      </c>
      <c r="AE333" s="23">
        <v>115</v>
      </c>
      <c r="AF333" s="23">
        <v>600</v>
      </c>
      <c r="AG333" s="23" t="s">
        <v>503</v>
      </c>
      <c r="AH333" s="23" t="s">
        <v>1345</v>
      </c>
      <c r="AI333" s="32"/>
    </row>
    <row r="334" ht="76" customHeight="1" spans="1:35">
      <c r="A334" s="22" t="s">
        <v>177</v>
      </c>
      <c r="B334" s="23" t="s">
        <v>1346</v>
      </c>
      <c r="C334" s="23" t="s">
        <v>1347</v>
      </c>
      <c r="D334" s="23" t="s">
        <v>317</v>
      </c>
      <c r="E334" s="23" t="s">
        <v>318</v>
      </c>
      <c r="F334" s="23" t="s">
        <v>132</v>
      </c>
      <c r="G334" s="23" t="s">
        <v>319</v>
      </c>
      <c r="H334" s="23" t="s">
        <v>320</v>
      </c>
      <c r="I334" s="23">
        <v>13572271843</v>
      </c>
      <c r="J334" s="23">
        <v>20</v>
      </c>
      <c r="K334" s="23">
        <v>20</v>
      </c>
      <c r="L334" s="23">
        <v>20</v>
      </c>
      <c r="M334" s="23"/>
      <c r="N334" s="23"/>
      <c r="O334" s="23"/>
      <c r="P334" s="23"/>
      <c r="Q334" s="23"/>
      <c r="R334" s="23"/>
      <c r="S334" s="23"/>
      <c r="T334" s="23"/>
      <c r="U334" s="23"/>
      <c r="V334" s="23"/>
      <c r="W334" s="23"/>
      <c r="X334" s="23" t="s">
        <v>122</v>
      </c>
      <c r="Y334" s="23" t="s">
        <v>104</v>
      </c>
      <c r="Z334" s="23" t="s">
        <v>104</v>
      </c>
      <c r="AA334" s="23" t="s">
        <v>123</v>
      </c>
      <c r="AB334" s="23" t="s">
        <v>123</v>
      </c>
      <c r="AC334" s="23" t="s">
        <v>123</v>
      </c>
      <c r="AD334" s="23">
        <v>120</v>
      </c>
      <c r="AE334" s="23">
        <v>380</v>
      </c>
      <c r="AF334" s="23">
        <v>440</v>
      </c>
      <c r="AG334" s="23" t="s">
        <v>1290</v>
      </c>
      <c r="AH334" s="23" t="s">
        <v>1348</v>
      </c>
      <c r="AI334" s="32"/>
    </row>
    <row r="335" ht="76" customHeight="1" spans="1:35">
      <c r="A335" s="22" t="s">
        <v>182</v>
      </c>
      <c r="B335" s="23" t="s">
        <v>1349</v>
      </c>
      <c r="C335" s="23" t="s">
        <v>1350</v>
      </c>
      <c r="D335" s="23" t="s">
        <v>895</v>
      </c>
      <c r="E335" s="23" t="s">
        <v>1294</v>
      </c>
      <c r="F335" s="23" t="s">
        <v>132</v>
      </c>
      <c r="G335" s="23" t="s">
        <v>897</v>
      </c>
      <c r="H335" s="23" t="s">
        <v>898</v>
      </c>
      <c r="I335" s="23">
        <v>18292522226</v>
      </c>
      <c r="J335" s="23">
        <v>40</v>
      </c>
      <c r="K335" s="23"/>
      <c r="L335" s="23"/>
      <c r="M335" s="23"/>
      <c r="N335" s="23"/>
      <c r="O335" s="23"/>
      <c r="P335" s="23">
        <v>40</v>
      </c>
      <c r="Q335" s="23"/>
      <c r="R335" s="23"/>
      <c r="S335" s="23"/>
      <c r="T335" s="23"/>
      <c r="U335" s="23"/>
      <c r="V335" s="23"/>
      <c r="W335" s="23"/>
      <c r="X335" s="23" t="s">
        <v>122</v>
      </c>
      <c r="Y335" s="23" t="s">
        <v>104</v>
      </c>
      <c r="Z335" s="23" t="s">
        <v>104</v>
      </c>
      <c r="AA335" s="23" t="s">
        <v>123</v>
      </c>
      <c r="AB335" s="23" t="s">
        <v>104</v>
      </c>
      <c r="AC335" s="23" t="s">
        <v>123</v>
      </c>
      <c r="AD335" s="23">
        <v>100</v>
      </c>
      <c r="AE335" s="23">
        <v>200</v>
      </c>
      <c r="AF335" s="23">
        <v>200</v>
      </c>
      <c r="AG335" s="23" t="s">
        <v>1351</v>
      </c>
      <c r="AH335" s="23" t="s">
        <v>900</v>
      </c>
      <c r="AI335" s="32"/>
    </row>
    <row r="336" ht="76" customHeight="1" spans="1:35">
      <c r="A336" s="22" t="s">
        <v>188</v>
      </c>
      <c r="B336" s="23" t="s">
        <v>1352</v>
      </c>
      <c r="C336" s="23" t="s">
        <v>1353</v>
      </c>
      <c r="D336" s="23" t="s">
        <v>464</v>
      </c>
      <c r="E336" s="23" t="s">
        <v>465</v>
      </c>
      <c r="F336" s="23" t="s">
        <v>132</v>
      </c>
      <c r="G336" s="23" t="s">
        <v>466</v>
      </c>
      <c r="H336" s="23" t="s">
        <v>467</v>
      </c>
      <c r="I336" s="23">
        <v>18992524567</v>
      </c>
      <c r="J336" s="23">
        <v>100</v>
      </c>
      <c r="K336" s="23">
        <v>100</v>
      </c>
      <c r="L336" s="23">
        <v>100</v>
      </c>
      <c r="M336" s="23"/>
      <c r="N336" s="23"/>
      <c r="O336" s="23"/>
      <c r="P336" s="23"/>
      <c r="Q336" s="23"/>
      <c r="R336" s="23"/>
      <c r="S336" s="23"/>
      <c r="T336" s="23"/>
      <c r="U336" s="23"/>
      <c r="V336" s="23"/>
      <c r="W336" s="23"/>
      <c r="X336" s="23" t="s">
        <v>122</v>
      </c>
      <c r="Y336" s="23" t="s">
        <v>104</v>
      </c>
      <c r="Z336" s="23" t="s">
        <v>104</v>
      </c>
      <c r="AA336" s="23" t="s">
        <v>123</v>
      </c>
      <c r="AB336" s="23" t="s">
        <v>104</v>
      </c>
      <c r="AC336" s="23" t="s">
        <v>123</v>
      </c>
      <c r="AD336" s="23" t="s">
        <v>1354</v>
      </c>
      <c r="AE336" s="23">
        <v>650</v>
      </c>
      <c r="AF336" s="23">
        <v>650</v>
      </c>
      <c r="AG336" s="23" t="s">
        <v>503</v>
      </c>
      <c r="AH336" s="23" t="s">
        <v>1355</v>
      </c>
      <c r="AI336" s="32" t="s">
        <v>512</v>
      </c>
    </row>
    <row r="337" ht="76" customHeight="1" spans="1:35">
      <c r="A337" s="22" t="s">
        <v>193</v>
      </c>
      <c r="B337" s="23" t="s">
        <v>1356</v>
      </c>
      <c r="C337" s="23" t="s">
        <v>1357</v>
      </c>
      <c r="D337" s="23" t="s">
        <v>464</v>
      </c>
      <c r="E337" s="23" t="s">
        <v>474</v>
      </c>
      <c r="F337" s="23" t="s">
        <v>132</v>
      </c>
      <c r="G337" s="23" t="s">
        <v>466</v>
      </c>
      <c r="H337" s="23" t="s">
        <v>467</v>
      </c>
      <c r="I337" s="23">
        <v>18992524567</v>
      </c>
      <c r="J337" s="23">
        <v>20</v>
      </c>
      <c r="K337" s="23">
        <v>20</v>
      </c>
      <c r="L337" s="23">
        <v>20</v>
      </c>
      <c r="M337" s="23"/>
      <c r="N337" s="23"/>
      <c r="O337" s="23"/>
      <c r="P337" s="23"/>
      <c r="Q337" s="23"/>
      <c r="R337" s="23"/>
      <c r="S337" s="23"/>
      <c r="T337" s="23"/>
      <c r="U337" s="23"/>
      <c r="V337" s="23"/>
      <c r="W337" s="23"/>
      <c r="X337" s="23" t="s">
        <v>122</v>
      </c>
      <c r="Y337" s="23" t="s">
        <v>104</v>
      </c>
      <c r="Z337" s="23" t="s">
        <v>104</v>
      </c>
      <c r="AA337" s="23" t="s">
        <v>123</v>
      </c>
      <c r="AB337" s="23" t="s">
        <v>104</v>
      </c>
      <c r="AC337" s="23" t="s">
        <v>123</v>
      </c>
      <c r="AD337" s="23">
        <v>30</v>
      </c>
      <c r="AE337" s="23">
        <v>126</v>
      </c>
      <c r="AF337" s="23">
        <v>126</v>
      </c>
      <c r="AG337" s="23" t="s">
        <v>503</v>
      </c>
      <c r="AH337" s="23" t="s">
        <v>1358</v>
      </c>
      <c r="AI337" s="32" t="s">
        <v>512</v>
      </c>
    </row>
    <row r="338" ht="76" customHeight="1" spans="1:35">
      <c r="A338" s="22" t="s">
        <v>203</v>
      </c>
      <c r="B338" s="23" t="s">
        <v>1359</v>
      </c>
      <c r="C338" s="23" t="s">
        <v>1360</v>
      </c>
      <c r="D338" s="23" t="s">
        <v>464</v>
      </c>
      <c r="E338" s="23" t="s">
        <v>489</v>
      </c>
      <c r="F338" s="23" t="s">
        <v>132</v>
      </c>
      <c r="G338" s="23" t="s">
        <v>466</v>
      </c>
      <c r="H338" s="23" t="s">
        <v>467</v>
      </c>
      <c r="I338" s="23">
        <v>18992524567</v>
      </c>
      <c r="J338" s="23">
        <v>130</v>
      </c>
      <c r="K338" s="23">
        <v>130</v>
      </c>
      <c r="L338" s="23">
        <v>130</v>
      </c>
      <c r="M338" s="23"/>
      <c r="N338" s="23"/>
      <c r="O338" s="23"/>
      <c r="P338" s="23"/>
      <c r="Q338" s="23"/>
      <c r="R338" s="23"/>
      <c r="S338" s="23"/>
      <c r="T338" s="23"/>
      <c r="U338" s="23"/>
      <c r="V338" s="23"/>
      <c r="W338" s="23"/>
      <c r="X338" s="23" t="s">
        <v>122</v>
      </c>
      <c r="Y338" s="23" t="s">
        <v>104</v>
      </c>
      <c r="Z338" s="23" t="s">
        <v>104</v>
      </c>
      <c r="AA338" s="23" t="s">
        <v>123</v>
      </c>
      <c r="AB338" s="23" t="s">
        <v>104</v>
      </c>
      <c r="AC338" s="23" t="s">
        <v>123</v>
      </c>
      <c r="AD338" s="23" t="s">
        <v>521</v>
      </c>
      <c r="AE338" s="23" t="s">
        <v>1361</v>
      </c>
      <c r="AF338" s="23">
        <v>465</v>
      </c>
      <c r="AG338" s="23" t="s">
        <v>503</v>
      </c>
      <c r="AH338" s="23" t="s">
        <v>1362</v>
      </c>
      <c r="AI338" s="32" t="s">
        <v>512</v>
      </c>
    </row>
    <row r="339" ht="76" customHeight="1" spans="1:35">
      <c r="A339" s="22" t="s">
        <v>208</v>
      </c>
      <c r="B339" s="23" t="s">
        <v>1363</v>
      </c>
      <c r="C339" s="23" t="s">
        <v>1364</v>
      </c>
      <c r="D339" s="23" t="s">
        <v>464</v>
      </c>
      <c r="E339" s="23" t="s">
        <v>479</v>
      </c>
      <c r="F339" s="23" t="s">
        <v>132</v>
      </c>
      <c r="G339" s="23" t="s">
        <v>466</v>
      </c>
      <c r="H339" s="23" t="s">
        <v>467</v>
      </c>
      <c r="I339" s="23">
        <v>18992524567</v>
      </c>
      <c r="J339" s="23">
        <v>25</v>
      </c>
      <c r="K339" s="23">
        <v>25</v>
      </c>
      <c r="L339" s="23">
        <v>25</v>
      </c>
      <c r="M339" s="23"/>
      <c r="N339" s="23"/>
      <c r="O339" s="23"/>
      <c r="P339" s="23"/>
      <c r="Q339" s="23"/>
      <c r="R339" s="23"/>
      <c r="S339" s="23"/>
      <c r="T339" s="23"/>
      <c r="U339" s="23"/>
      <c r="V339" s="23"/>
      <c r="W339" s="23"/>
      <c r="X339" s="23" t="s">
        <v>122</v>
      </c>
      <c r="Y339" s="23" t="s">
        <v>104</v>
      </c>
      <c r="Z339" s="23" t="s">
        <v>104</v>
      </c>
      <c r="AA339" s="23" t="s">
        <v>123</v>
      </c>
      <c r="AB339" s="23" t="s">
        <v>104</v>
      </c>
      <c r="AC339" s="23" t="s">
        <v>123</v>
      </c>
      <c r="AD339" s="23">
        <v>95</v>
      </c>
      <c r="AE339" s="23">
        <v>325</v>
      </c>
      <c r="AF339" s="23">
        <v>742</v>
      </c>
      <c r="AG339" s="23" t="s">
        <v>503</v>
      </c>
      <c r="AH339" s="23" t="s">
        <v>1365</v>
      </c>
      <c r="AI339" s="32" t="s">
        <v>512</v>
      </c>
    </row>
    <row r="340" ht="76" customHeight="1" spans="1:35">
      <c r="A340" s="22" t="s">
        <v>213</v>
      </c>
      <c r="B340" s="23" t="s">
        <v>1366</v>
      </c>
      <c r="C340" s="23" t="s">
        <v>1367</v>
      </c>
      <c r="D340" s="23" t="s">
        <v>537</v>
      </c>
      <c r="E340" s="23" t="s">
        <v>562</v>
      </c>
      <c r="F340" s="23" t="s">
        <v>132</v>
      </c>
      <c r="G340" s="23" t="s">
        <v>563</v>
      </c>
      <c r="H340" s="23" t="s">
        <v>564</v>
      </c>
      <c r="I340" s="23">
        <v>13659155960</v>
      </c>
      <c r="J340" s="23">
        <v>150</v>
      </c>
      <c r="K340" s="23">
        <v>150</v>
      </c>
      <c r="L340" s="23">
        <v>150</v>
      </c>
      <c r="M340" s="23"/>
      <c r="N340" s="23"/>
      <c r="O340" s="23"/>
      <c r="P340" s="23"/>
      <c r="Q340" s="23"/>
      <c r="R340" s="23"/>
      <c r="S340" s="23"/>
      <c r="T340" s="23"/>
      <c r="U340" s="23"/>
      <c r="V340" s="23"/>
      <c r="W340" s="23"/>
      <c r="X340" s="23" t="s">
        <v>122</v>
      </c>
      <c r="Y340" s="23" t="s">
        <v>104</v>
      </c>
      <c r="Z340" s="23" t="s">
        <v>123</v>
      </c>
      <c r="AA340" s="23" t="s">
        <v>123</v>
      </c>
      <c r="AB340" s="23" t="s">
        <v>123</v>
      </c>
      <c r="AC340" s="23" t="s">
        <v>123</v>
      </c>
      <c r="AD340" s="23">
        <v>7</v>
      </c>
      <c r="AE340" s="23">
        <v>32</v>
      </c>
      <c r="AF340" s="23">
        <v>150</v>
      </c>
      <c r="AG340" s="23" t="s">
        <v>557</v>
      </c>
      <c r="AH340" s="23" t="s">
        <v>1368</v>
      </c>
      <c r="AI340" s="32"/>
    </row>
    <row r="341" ht="76" customHeight="1" spans="1:35">
      <c r="A341" s="22" t="s">
        <v>218</v>
      </c>
      <c r="B341" s="23" t="s">
        <v>1369</v>
      </c>
      <c r="C341" s="23" t="s">
        <v>1370</v>
      </c>
      <c r="D341" s="23" t="s">
        <v>537</v>
      </c>
      <c r="E341" s="23" t="s">
        <v>591</v>
      </c>
      <c r="F341" s="23" t="s">
        <v>132</v>
      </c>
      <c r="G341" s="23" t="s">
        <v>592</v>
      </c>
      <c r="H341" s="23" t="s">
        <v>593</v>
      </c>
      <c r="I341" s="23">
        <v>18829159255</v>
      </c>
      <c r="J341" s="23">
        <v>20</v>
      </c>
      <c r="K341" s="23">
        <v>20</v>
      </c>
      <c r="L341" s="23">
        <v>20</v>
      </c>
      <c r="M341" s="23"/>
      <c r="N341" s="23"/>
      <c r="O341" s="23"/>
      <c r="P341" s="23"/>
      <c r="Q341" s="23"/>
      <c r="R341" s="23"/>
      <c r="S341" s="23"/>
      <c r="T341" s="23"/>
      <c r="U341" s="23"/>
      <c r="V341" s="23"/>
      <c r="W341" s="23"/>
      <c r="X341" s="23" t="s">
        <v>122</v>
      </c>
      <c r="Y341" s="23" t="s">
        <v>104</v>
      </c>
      <c r="Z341" s="23" t="s">
        <v>104</v>
      </c>
      <c r="AA341" s="23" t="s">
        <v>123</v>
      </c>
      <c r="AB341" s="23" t="s">
        <v>104</v>
      </c>
      <c r="AC341" s="23" t="s">
        <v>123</v>
      </c>
      <c r="AD341" s="23">
        <v>51</v>
      </c>
      <c r="AE341" s="23">
        <v>163</v>
      </c>
      <c r="AF341" s="23">
        <v>195</v>
      </c>
      <c r="AG341" s="23" t="s">
        <v>557</v>
      </c>
      <c r="AH341" s="23" t="s">
        <v>1371</v>
      </c>
      <c r="AI341" s="32"/>
    </row>
    <row r="342" ht="76" customHeight="1" spans="1:35">
      <c r="A342" s="22" t="s">
        <v>223</v>
      </c>
      <c r="B342" s="23" t="s">
        <v>1372</v>
      </c>
      <c r="C342" s="23" t="s">
        <v>1373</v>
      </c>
      <c r="D342" s="23" t="s">
        <v>537</v>
      </c>
      <c r="E342" s="23" t="s">
        <v>555</v>
      </c>
      <c r="F342" s="23" t="s">
        <v>132</v>
      </c>
      <c r="G342" s="23" t="s">
        <v>537</v>
      </c>
      <c r="H342" s="23" t="s">
        <v>556</v>
      </c>
      <c r="I342" s="23">
        <v>15129150534</v>
      </c>
      <c r="J342" s="23">
        <v>100</v>
      </c>
      <c r="K342" s="23">
        <v>100</v>
      </c>
      <c r="L342" s="23">
        <v>100</v>
      </c>
      <c r="M342" s="23"/>
      <c r="N342" s="23"/>
      <c r="O342" s="23"/>
      <c r="P342" s="23"/>
      <c r="Q342" s="23"/>
      <c r="R342" s="23"/>
      <c r="S342" s="23"/>
      <c r="T342" s="23"/>
      <c r="U342" s="23"/>
      <c r="V342" s="23"/>
      <c r="W342" s="23"/>
      <c r="X342" s="23" t="s">
        <v>122</v>
      </c>
      <c r="Y342" s="23" t="s">
        <v>104</v>
      </c>
      <c r="Z342" s="23" t="s">
        <v>104</v>
      </c>
      <c r="AA342" s="23" t="s">
        <v>123</v>
      </c>
      <c r="AB342" s="23" t="s">
        <v>123</v>
      </c>
      <c r="AC342" s="23" t="s">
        <v>123</v>
      </c>
      <c r="AD342" s="23">
        <v>39</v>
      </c>
      <c r="AE342" s="23">
        <v>139</v>
      </c>
      <c r="AF342" s="23">
        <v>278</v>
      </c>
      <c r="AG342" s="23" t="s">
        <v>557</v>
      </c>
      <c r="AH342" s="23" t="s">
        <v>1374</v>
      </c>
      <c r="AI342" s="32"/>
    </row>
    <row r="343" ht="76" customHeight="1" spans="1:35">
      <c r="A343" s="22" t="s">
        <v>232</v>
      </c>
      <c r="B343" s="23" t="s">
        <v>1375</v>
      </c>
      <c r="C343" s="23" t="s">
        <v>1376</v>
      </c>
      <c r="D343" s="23" t="s">
        <v>537</v>
      </c>
      <c r="E343" s="23" t="s">
        <v>555</v>
      </c>
      <c r="F343" s="23" t="s">
        <v>132</v>
      </c>
      <c r="G343" s="23" t="s">
        <v>537</v>
      </c>
      <c r="H343" s="23" t="s">
        <v>556</v>
      </c>
      <c r="I343" s="23">
        <v>15129150534</v>
      </c>
      <c r="J343" s="23">
        <v>50</v>
      </c>
      <c r="K343" s="23">
        <v>50</v>
      </c>
      <c r="L343" s="23">
        <v>50</v>
      </c>
      <c r="M343" s="23"/>
      <c r="N343" s="23"/>
      <c r="O343" s="23"/>
      <c r="P343" s="23"/>
      <c r="Q343" s="23"/>
      <c r="R343" s="23"/>
      <c r="S343" s="23"/>
      <c r="T343" s="23"/>
      <c r="U343" s="23"/>
      <c r="V343" s="23"/>
      <c r="W343" s="23"/>
      <c r="X343" s="23" t="s">
        <v>122</v>
      </c>
      <c r="Y343" s="23" t="s">
        <v>104</v>
      </c>
      <c r="Z343" s="23" t="s">
        <v>104</v>
      </c>
      <c r="AA343" s="23" t="s">
        <v>123</v>
      </c>
      <c r="AB343" s="23" t="s">
        <v>123</v>
      </c>
      <c r="AC343" s="23" t="s">
        <v>123</v>
      </c>
      <c r="AD343" s="23">
        <v>39</v>
      </c>
      <c r="AE343" s="23">
        <v>139</v>
      </c>
      <c r="AF343" s="23">
        <v>278</v>
      </c>
      <c r="AG343" s="23" t="s">
        <v>557</v>
      </c>
      <c r="AH343" s="23" t="s">
        <v>1374</v>
      </c>
      <c r="AI343" s="32"/>
    </row>
    <row r="344" ht="131" customHeight="1" spans="1:35">
      <c r="A344" s="22" t="s">
        <v>236</v>
      </c>
      <c r="B344" s="23" t="s">
        <v>1377</v>
      </c>
      <c r="C344" s="23" t="s">
        <v>1378</v>
      </c>
      <c r="D344" s="23" t="s">
        <v>537</v>
      </c>
      <c r="E344" s="23" t="s">
        <v>604</v>
      </c>
      <c r="F344" s="23" t="s">
        <v>132</v>
      </c>
      <c r="G344" s="23" t="s">
        <v>604</v>
      </c>
      <c r="H344" s="23" t="s">
        <v>605</v>
      </c>
      <c r="I344" s="23">
        <v>18691585938</v>
      </c>
      <c r="J344" s="23">
        <v>130</v>
      </c>
      <c r="K344" s="23">
        <v>130</v>
      </c>
      <c r="L344" s="23">
        <v>130</v>
      </c>
      <c r="M344" s="23"/>
      <c r="N344" s="23"/>
      <c r="O344" s="23"/>
      <c r="P344" s="23"/>
      <c r="Q344" s="23"/>
      <c r="R344" s="23"/>
      <c r="S344" s="23"/>
      <c r="T344" s="23"/>
      <c r="U344" s="23"/>
      <c r="V344" s="23"/>
      <c r="W344" s="23"/>
      <c r="X344" s="23" t="s">
        <v>122</v>
      </c>
      <c r="Y344" s="23" t="s">
        <v>104</v>
      </c>
      <c r="Z344" s="23" t="s">
        <v>104</v>
      </c>
      <c r="AA344" s="23" t="s">
        <v>123</v>
      </c>
      <c r="AB344" s="23" t="s">
        <v>104</v>
      </c>
      <c r="AC344" s="23" t="s">
        <v>123</v>
      </c>
      <c r="AD344" s="23">
        <v>45</v>
      </c>
      <c r="AE344" s="23">
        <v>96</v>
      </c>
      <c r="AF344" s="23">
        <v>112</v>
      </c>
      <c r="AG344" s="23" t="s">
        <v>557</v>
      </c>
      <c r="AH344" s="23" t="s">
        <v>1379</v>
      </c>
      <c r="AI344" s="32"/>
    </row>
    <row r="345" ht="76" customHeight="1" spans="1:35">
      <c r="A345" s="22" t="s">
        <v>239</v>
      </c>
      <c r="B345" s="23" t="s">
        <v>1380</v>
      </c>
      <c r="C345" s="23" t="s">
        <v>1381</v>
      </c>
      <c r="D345" s="23" t="s">
        <v>537</v>
      </c>
      <c r="E345" s="23" t="s">
        <v>584</v>
      </c>
      <c r="F345" s="23" t="s">
        <v>132</v>
      </c>
      <c r="G345" s="23" t="s">
        <v>585</v>
      </c>
      <c r="H345" s="23" t="s">
        <v>586</v>
      </c>
      <c r="I345" s="23">
        <v>15191515767</v>
      </c>
      <c r="J345" s="23">
        <v>80</v>
      </c>
      <c r="K345" s="23">
        <v>80</v>
      </c>
      <c r="L345" s="23">
        <v>80</v>
      </c>
      <c r="M345" s="23"/>
      <c r="N345" s="23"/>
      <c r="O345" s="23"/>
      <c r="P345" s="23"/>
      <c r="Q345" s="23"/>
      <c r="R345" s="23"/>
      <c r="S345" s="23"/>
      <c r="T345" s="23"/>
      <c r="U345" s="23"/>
      <c r="V345" s="23"/>
      <c r="W345" s="23"/>
      <c r="X345" s="23" t="s">
        <v>122</v>
      </c>
      <c r="Y345" s="23" t="s">
        <v>104</v>
      </c>
      <c r="Z345" s="23" t="s">
        <v>104</v>
      </c>
      <c r="AA345" s="23" t="s">
        <v>123</v>
      </c>
      <c r="AB345" s="23" t="s">
        <v>104</v>
      </c>
      <c r="AC345" s="23" t="s">
        <v>123</v>
      </c>
      <c r="AD345" s="23">
        <v>115</v>
      </c>
      <c r="AE345" s="23">
        <v>368</v>
      </c>
      <c r="AF345" s="23">
        <v>378</v>
      </c>
      <c r="AG345" s="23" t="s">
        <v>1382</v>
      </c>
      <c r="AH345" s="23" t="s">
        <v>1383</v>
      </c>
      <c r="AI345" s="32"/>
    </row>
    <row r="346" ht="76" customHeight="1" spans="1:35">
      <c r="A346" s="22" t="s">
        <v>243</v>
      </c>
      <c r="B346" s="23" t="s">
        <v>1384</v>
      </c>
      <c r="C346" s="23" t="s">
        <v>1385</v>
      </c>
      <c r="D346" s="23" t="s">
        <v>537</v>
      </c>
      <c r="E346" s="23" t="s">
        <v>620</v>
      </c>
      <c r="F346" s="23" t="s">
        <v>132</v>
      </c>
      <c r="G346" s="23" t="s">
        <v>621</v>
      </c>
      <c r="H346" s="23" t="s">
        <v>622</v>
      </c>
      <c r="I346" s="23">
        <v>13319150738</v>
      </c>
      <c r="J346" s="23">
        <v>60</v>
      </c>
      <c r="K346" s="23">
        <v>60</v>
      </c>
      <c r="L346" s="23">
        <v>60</v>
      </c>
      <c r="M346" s="23"/>
      <c r="N346" s="23"/>
      <c r="O346" s="23"/>
      <c r="P346" s="23"/>
      <c r="Q346" s="23"/>
      <c r="R346" s="23"/>
      <c r="S346" s="23"/>
      <c r="T346" s="23"/>
      <c r="U346" s="23"/>
      <c r="V346" s="23"/>
      <c r="W346" s="23"/>
      <c r="X346" s="23" t="s">
        <v>122</v>
      </c>
      <c r="Y346" s="23" t="s">
        <v>104</v>
      </c>
      <c r="Z346" s="23" t="s">
        <v>104</v>
      </c>
      <c r="AA346" s="23" t="s">
        <v>123</v>
      </c>
      <c r="AB346" s="23" t="s">
        <v>104</v>
      </c>
      <c r="AC346" s="23" t="s">
        <v>123</v>
      </c>
      <c r="AD346" s="23">
        <v>150</v>
      </c>
      <c r="AE346" s="23">
        <v>386</v>
      </c>
      <c r="AF346" s="23">
        <v>412</v>
      </c>
      <c r="AG346" s="23" t="s">
        <v>1382</v>
      </c>
      <c r="AH346" s="23" t="s">
        <v>1383</v>
      </c>
      <c r="AI346" s="32"/>
    </row>
    <row r="347" ht="76" customHeight="1" spans="1:35">
      <c r="A347" s="22" t="s">
        <v>247</v>
      </c>
      <c r="B347" s="23" t="s">
        <v>1386</v>
      </c>
      <c r="C347" s="23" t="s">
        <v>1387</v>
      </c>
      <c r="D347" s="23" t="s">
        <v>537</v>
      </c>
      <c r="E347" s="23" t="s">
        <v>615</v>
      </c>
      <c r="F347" s="23" t="s">
        <v>132</v>
      </c>
      <c r="G347" s="23" t="s">
        <v>615</v>
      </c>
      <c r="H347" s="23" t="s">
        <v>616</v>
      </c>
      <c r="I347" s="23">
        <v>18891840979</v>
      </c>
      <c r="J347" s="23">
        <v>50</v>
      </c>
      <c r="K347" s="23">
        <v>50</v>
      </c>
      <c r="L347" s="23">
        <v>50</v>
      </c>
      <c r="M347" s="23"/>
      <c r="N347" s="23"/>
      <c r="O347" s="23"/>
      <c r="P347" s="23"/>
      <c r="Q347" s="23"/>
      <c r="R347" s="23"/>
      <c r="S347" s="23"/>
      <c r="T347" s="23"/>
      <c r="U347" s="23"/>
      <c r="V347" s="23"/>
      <c r="W347" s="23"/>
      <c r="X347" s="23" t="s">
        <v>122</v>
      </c>
      <c r="Y347" s="23" t="s">
        <v>104</v>
      </c>
      <c r="Z347" s="23" t="s">
        <v>123</v>
      </c>
      <c r="AA347" s="23" t="s">
        <v>123</v>
      </c>
      <c r="AB347" s="23" t="s">
        <v>104</v>
      </c>
      <c r="AC347" s="23" t="s">
        <v>123</v>
      </c>
      <c r="AD347" s="23">
        <v>46</v>
      </c>
      <c r="AE347" s="23">
        <v>134</v>
      </c>
      <c r="AF347" s="23">
        <v>214</v>
      </c>
      <c r="AG347" s="23" t="s">
        <v>557</v>
      </c>
      <c r="AH347" s="23" t="s">
        <v>1388</v>
      </c>
      <c r="AI347" s="32"/>
    </row>
    <row r="348" ht="76" customHeight="1" spans="1:35">
      <c r="A348" s="22" t="s">
        <v>251</v>
      </c>
      <c r="B348" s="23" t="s">
        <v>1389</v>
      </c>
      <c r="C348" s="23" t="s">
        <v>1390</v>
      </c>
      <c r="D348" s="23" t="s">
        <v>631</v>
      </c>
      <c r="E348" s="23" t="s">
        <v>1391</v>
      </c>
      <c r="F348" s="23" t="s">
        <v>132</v>
      </c>
      <c r="G348" s="23" t="s">
        <v>633</v>
      </c>
      <c r="H348" s="23" t="s">
        <v>634</v>
      </c>
      <c r="I348" s="23" t="s">
        <v>635</v>
      </c>
      <c r="J348" s="23">
        <v>20</v>
      </c>
      <c r="K348" s="23">
        <v>20</v>
      </c>
      <c r="L348" s="23">
        <v>20</v>
      </c>
      <c r="M348" s="23"/>
      <c r="N348" s="23"/>
      <c r="O348" s="23"/>
      <c r="P348" s="23"/>
      <c r="Q348" s="23"/>
      <c r="R348" s="23"/>
      <c r="S348" s="23"/>
      <c r="T348" s="23"/>
      <c r="U348" s="23"/>
      <c r="V348" s="23"/>
      <c r="W348" s="23"/>
      <c r="X348" s="23" t="s">
        <v>122</v>
      </c>
      <c r="Y348" s="23" t="s">
        <v>104</v>
      </c>
      <c r="Z348" s="23" t="s">
        <v>104</v>
      </c>
      <c r="AA348" s="23" t="s">
        <v>104</v>
      </c>
      <c r="AB348" s="23" t="s">
        <v>104</v>
      </c>
      <c r="AC348" s="23" t="s">
        <v>123</v>
      </c>
      <c r="AD348" s="23">
        <v>35</v>
      </c>
      <c r="AE348" s="23">
        <v>135</v>
      </c>
      <c r="AF348" s="23">
        <v>135</v>
      </c>
      <c r="AG348" s="23" t="s">
        <v>1392</v>
      </c>
      <c r="AH348" s="23" t="s">
        <v>1393</v>
      </c>
      <c r="AI348" s="32"/>
    </row>
    <row r="349" ht="76" customHeight="1" spans="1:35">
      <c r="A349" s="22" t="s">
        <v>253</v>
      </c>
      <c r="B349" s="23" t="s">
        <v>1394</v>
      </c>
      <c r="C349" s="23" t="s">
        <v>1395</v>
      </c>
      <c r="D349" s="23" t="s">
        <v>631</v>
      </c>
      <c r="E349" s="23" t="s">
        <v>1396</v>
      </c>
      <c r="F349" s="23" t="s">
        <v>132</v>
      </c>
      <c r="G349" s="23" t="s">
        <v>633</v>
      </c>
      <c r="H349" s="23" t="s">
        <v>634</v>
      </c>
      <c r="I349" s="23" t="s">
        <v>635</v>
      </c>
      <c r="J349" s="23">
        <v>20</v>
      </c>
      <c r="K349" s="23">
        <v>20</v>
      </c>
      <c r="L349" s="23">
        <v>20</v>
      </c>
      <c r="M349" s="23"/>
      <c r="N349" s="23"/>
      <c r="O349" s="23"/>
      <c r="P349" s="23"/>
      <c r="Q349" s="23"/>
      <c r="R349" s="23"/>
      <c r="S349" s="23"/>
      <c r="T349" s="23"/>
      <c r="U349" s="23"/>
      <c r="V349" s="23"/>
      <c r="W349" s="23"/>
      <c r="X349" s="23" t="s">
        <v>122</v>
      </c>
      <c r="Y349" s="23" t="s">
        <v>104</v>
      </c>
      <c r="Z349" s="23" t="s">
        <v>123</v>
      </c>
      <c r="AA349" s="23" t="s">
        <v>104</v>
      </c>
      <c r="AB349" s="23" t="s">
        <v>104</v>
      </c>
      <c r="AC349" s="23" t="s">
        <v>123</v>
      </c>
      <c r="AD349" s="23">
        <v>119</v>
      </c>
      <c r="AE349" s="23">
        <v>357</v>
      </c>
      <c r="AF349" s="23">
        <v>994</v>
      </c>
      <c r="AG349" s="23" t="s">
        <v>798</v>
      </c>
      <c r="AH349" s="23" t="s">
        <v>1397</v>
      </c>
      <c r="AI349" s="32"/>
    </row>
    <row r="350" ht="76" customHeight="1" spans="1:35">
      <c r="A350" s="22" t="s">
        <v>257</v>
      </c>
      <c r="B350" s="23" t="s">
        <v>1398</v>
      </c>
      <c r="C350" s="23" t="s">
        <v>1399</v>
      </c>
      <c r="D350" s="23" t="s">
        <v>631</v>
      </c>
      <c r="E350" s="23" t="s">
        <v>1396</v>
      </c>
      <c r="F350" s="23" t="s">
        <v>132</v>
      </c>
      <c r="G350" s="23" t="s">
        <v>633</v>
      </c>
      <c r="H350" s="23" t="s">
        <v>634</v>
      </c>
      <c r="I350" s="23" t="s">
        <v>635</v>
      </c>
      <c r="J350" s="23">
        <v>30</v>
      </c>
      <c r="K350" s="23">
        <v>30</v>
      </c>
      <c r="L350" s="23">
        <v>30</v>
      </c>
      <c r="M350" s="23"/>
      <c r="N350" s="23"/>
      <c r="O350" s="23"/>
      <c r="P350" s="23"/>
      <c r="Q350" s="23"/>
      <c r="R350" s="23"/>
      <c r="S350" s="23"/>
      <c r="T350" s="23"/>
      <c r="U350" s="23"/>
      <c r="V350" s="23"/>
      <c r="W350" s="23"/>
      <c r="X350" s="23" t="s">
        <v>122</v>
      </c>
      <c r="Y350" s="23" t="s">
        <v>104</v>
      </c>
      <c r="Z350" s="23" t="s">
        <v>123</v>
      </c>
      <c r="AA350" s="23" t="s">
        <v>104</v>
      </c>
      <c r="AB350" s="23" t="s">
        <v>104</v>
      </c>
      <c r="AC350" s="23" t="s">
        <v>123</v>
      </c>
      <c r="AD350" s="23">
        <v>119</v>
      </c>
      <c r="AE350" s="23">
        <v>357</v>
      </c>
      <c r="AF350" s="23">
        <v>994</v>
      </c>
      <c r="AG350" s="23" t="s">
        <v>1400</v>
      </c>
      <c r="AH350" s="23" t="s">
        <v>1401</v>
      </c>
      <c r="AI350" s="32"/>
    </row>
    <row r="351" s="3" customFormat="1" ht="35.1" customHeight="1" spans="1:35">
      <c r="A351" s="20" t="s">
        <v>67</v>
      </c>
      <c r="B351" s="21"/>
      <c r="C351" s="21"/>
      <c r="D351" s="21"/>
      <c r="E351" s="21"/>
      <c r="F351" s="21"/>
      <c r="G351" s="21"/>
      <c r="H351" s="21"/>
      <c r="I351" s="21"/>
      <c r="J351" s="21">
        <f>SUM(J352:J356)</f>
        <v>596</v>
      </c>
      <c r="K351" s="21">
        <f t="shared" ref="K351:W351" si="24">SUM(K352:K356)</f>
        <v>596</v>
      </c>
      <c r="L351" s="21">
        <f t="shared" si="24"/>
        <v>596</v>
      </c>
      <c r="M351" s="21">
        <f t="shared" si="24"/>
        <v>0</v>
      </c>
      <c r="N351" s="21">
        <f t="shared" si="24"/>
        <v>0</v>
      </c>
      <c r="O351" s="21">
        <f t="shared" si="24"/>
        <v>0</v>
      </c>
      <c r="P351" s="21">
        <f t="shared" si="24"/>
        <v>0</v>
      </c>
      <c r="Q351" s="21">
        <f t="shared" si="24"/>
        <v>0</v>
      </c>
      <c r="R351" s="21">
        <f t="shared" si="24"/>
        <v>0</v>
      </c>
      <c r="S351" s="21">
        <f t="shared" si="24"/>
        <v>0</v>
      </c>
      <c r="T351" s="21">
        <f t="shared" si="24"/>
        <v>0</v>
      </c>
      <c r="U351" s="21">
        <f t="shared" si="24"/>
        <v>0</v>
      </c>
      <c r="V351" s="21">
        <f t="shared" si="24"/>
        <v>0</v>
      </c>
      <c r="W351" s="21">
        <f t="shared" si="24"/>
        <v>0</v>
      </c>
      <c r="X351" s="21"/>
      <c r="Y351" s="21"/>
      <c r="Z351" s="21"/>
      <c r="AA351" s="21"/>
      <c r="AB351" s="21"/>
      <c r="AC351" s="21"/>
      <c r="AD351" s="21"/>
      <c r="AE351" s="21"/>
      <c r="AF351" s="21"/>
      <c r="AG351" s="21"/>
      <c r="AH351" s="21"/>
      <c r="AI351" s="31"/>
    </row>
    <row r="352" ht="86" customHeight="1" spans="1:35">
      <c r="A352" s="22" t="s">
        <v>127</v>
      </c>
      <c r="B352" s="23" t="s">
        <v>1402</v>
      </c>
      <c r="C352" s="23" t="s">
        <v>1403</v>
      </c>
      <c r="D352" s="23" t="s">
        <v>317</v>
      </c>
      <c r="E352" s="23" t="s">
        <v>354</v>
      </c>
      <c r="F352" s="23" t="s">
        <v>132</v>
      </c>
      <c r="G352" s="23" t="s">
        <v>319</v>
      </c>
      <c r="H352" s="23" t="s">
        <v>320</v>
      </c>
      <c r="I352" s="23">
        <v>13572271843</v>
      </c>
      <c r="J352" s="23">
        <v>20</v>
      </c>
      <c r="K352" s="23">
        <v>20</v>
      </c>
      <c r="L352" s="23">
        <v>20</v>
      </c>
      <c r="M352" s="23"/>
      <c r="N352" s="23"/>
      <c r="O352" s="23"/>
      <c r="P352" s="23"/>
      <c r="Q352" s="23"/>
      <c r="R352" s="23"/>
      <c r="S352" s="23"/>
      <c r="T352" s="23"/>
      <c r="U352" s="23"/>
      <c r="V352" s="23"/>
      <c r="W352" s="23"/>
      <c r="X352" s="23" t="s">
        <v>122</v>
      </c>
      <c r="Y352" s="23" t="s">
        <v>104</v>
      </c>
      <c r="Z352" s="23" t="s">
        <v>104</v>
      </c>
      <c r="AA352" s="23" t="s">
        <v>123</v>
      </c>
      <c r="AB352" s="23" t="s">
        <v>123</v>
      </c>
      <c r="AC352" s="23" t="s">
        <v>123</v>
      </c>
      <c r="AD352" s="23">
        <v>56</v>
      </c>
      <c r="AE352" s="23">
        <v>163</v>
      </c>
      <c r="AF352" s="23">
        <v>163</v>
      </c>
      <c r="AG352" s="23" t="s">
        <v>1404</v>
      </c>
      <c r="AH352" s="23" t="s">
        <v>1405</v>
      </c>
      <c r="AI352" s="32"/>
    </row>
    <row r="353" ht="86" customHeight="1" spans="1:35">
      <c r="A353" s="22" t="s">
        <v>136</v>
      </c>
      <c r="B353" s="23" t="s">
        <v>1406</v>
      </c>
      <c r="C353" s="23" t="s">
        <v>1407</v>
      </c>
      <c r="D353" s="23" t="s">
        <v>317</v>
      </c>
      <c r="E353" s="23" t="s">
        <v>393</v>
      </c>
      <c r="F353" s="23" t="s">
        <v>132</v>
      </c>
      <c r="G353" s="23" t="s">
        <v>319</v>
      </c>
      <c r="H353" s="23" t="s">
        <v>320</v>
      </c>
      <c r="I353" s="23">
        <v>13572271843</v>
      </c>
      <c r="J353" s="23">
        <v>15</v>
      </c>
      <c r="K353" s="23">
        <v>15</v>
      </c>
      <c r="L353" s="23">
        <v>15</v>
      </c>
      <c r="M353" s="23"/>
      <c r="N353" s="23"/>
      <c r="O353" s="23"/>
      <c r="P353" s="23"/>
      <c r="Q353" s="23"/>
      <c r="R353" s="23"/>
      <c r="S353" s="23"/>
      <c r="T353" s="23"/>
      <c r="U353" s="23"/>
      <c r="V353" s="23"/>
      <c r="W353" s="23"/>
      <c r="X353" s="23" t="s">
        <v>122</v>
      </c>
      <c r="Y353" s="23" t="s">
        <v>104</v>
      </c>
      <c r="Z353" s="23" t="s">
        <v>104</v>
      </c>
      <c r="AA353" s="23" t="s">
        <v>123</v>
      </c>
      <c r="AB353" s="23" t="s">
        <v>123</v>
      </c>
      <c r="AC353" s="23" t="s">
        <v>123</v>
      </c>
      <c r="AD353" s="23">
        <v>90</v>
      </c>
      <c r="AE353" s="23">
        <v>256</v>
      </c>
      <c r="AF353" s="23">
        <v>256</v>
      </c>
      <c r="AG353" s="23" t="s">
        <v>1408</v>
      </c>
      <c r="AH353" s="23" t="s">
        <v>1409</v>
      </c>
      <c r="AI353" s="32"/>
    </row>
    <row r="354" ht="86" customHeight="1" spans="1:35">
      <c r="A354" s="22" t="s">
        <v>144</v>
      </c>
      <c r="B354" s="23" t="s">
        <v>1410</v>
      </c>
      <c r="C354" s="23" t="s">
        <v>1411</v>
      </c>
      <c r="D354" s="23" t="s">
        <v>317</v>
      </c>
      <c r="E354" s="23" t="s">
        <v>415</v>
      </c>
      <c r="F354" s="23" t="s">
        <v>132</v>
      </c>
      <c r="G354" s="23" t="s">
        <v>319</v>
      </c>
      <c r="H354" s="23" t="s">
        <v>320</v>
      </c>
      <c r="I354" s="23">
        <v>13572271843</v>
      </c>
      <c r="J354" s="23">
        <v>30</v>
      </c>
      <c r="K354" s="23">
        <v>30</v>
      </c>
      <c r="L354" s="23">
        <v>30</v>
      </c>
      <c r="M354" s="23"/>
      <c r="N354" s="23"/>
      <c r="O354" s="23"/>
      <c r="P354" s="23"/>
      <c r="Q354" s="23"/>
      <c r="R354" s="23"/>
      <c r="S354" s="23"/>
      <c r="T354" s="23"/>
      <c r="U354" s="23"/>
      <c r="V354" s="23"/>
      <c r="W354" s="23"/>
      <c r="X354" s="23" t="s">
        <v>122</v>
      </c>
      <c r="Y354" s="23" t="s">
        <v>104</v>
      </c>
      <c r="Z354" s="23" t="s">
        <v>104</v>
      </c>
      <c r="AA354" s="23" t="s">
        <v>123</v>
      </c>
      <c r="AB354" s="23" t="s">
        <v>123</v>
      </c>
      <c r="AC354" s="23" t="s">
        <v>123</v>
      </c>
      <c r="AD354" s="23">
        <v>120</v>
      </c>
      <c r="AE354" s="23">
        <v>370</v>
      </c>
      <c r="AF354" s="23">
        <v>600</v>
      </c>
      <c r="AG354" s="23" t="s">
        <v>705</v>
      </c>
      <c r="AH354" s="23" t="s">
        <v>1412</v>
      </c>
      <c r="AI354" s="32"/>
    </row>
    <row r="355" s="6" customFormat="1" ht="91" customHeight="1" spans="1:42">
      <c r="A355" s="36" t="s">
        <v>150</v>
      </c>
      <c r="B355" s="34" t="s">
        <v>1413</v>
      </c>
      <c r="C355" s="34" t="s">
        <v>1414</v>
      </c>
      <c r="D355" s="34" t="s">
        <v>130</v>
      </c>
      <c r="E355" s="34" t="s">
        <v>159</v>
      </c>
      <c r="F355" s="34" t="s">
        <v>132</v>
      </c>
      <c r="G355" s="34" t="s">
        <v>1064</v>
      </c>
      <c r="H355" s="34" t="s">
        <v>1415</v>
      </c>
      <c r="I355" s="34">
        <v>18292559887</v>
      </c>
      <c r="J355" s="34">
        <v>159</v>
      </c>
      <c r="K355" s="34">
        <v>159</v>
      </c>
      <c r="L355" s="34">
        <v>159</v>
      </c>
      <c r="M355" s="34"/>
      <c r="N355" s="34"/>
      <c r="O355" s="34"/>
      <c r="P355" s="34"/>
      <c r="Q355" s="34"/>
      <c r="R355" s="34"/>
      <c r="S355" s="34"/>
      <c r="T355" s="34"/>
      <c r="U355" s="34"/>
      <c r="V355" s="34"/>
      <c r="W355" s="34"/>
      <c r="X355" s="34" t="s">
        <v>122</v>
      </c>
      <c r="Y355" s="34" t="s">
        <v>104</v>
      </c>
      <c r="Z355" s="34" t="s">
        <v>123</v>
      </c>
      <c r="AA355" s="34" t="s">
        <v>123</v>
      </c>
      <c r="AB355" s="34" t="s">
        <v>123</v>
      </c>
      <c r="AC355" s="34" t="s">
        <v>123</v>
      </c>
      <c r="AD355" s="34">
        <v>160</v>
      </c>
      <c r="AE355" s="34">
        <v>363</v>
      </c>
      <c r="AF355" s="34">
        <v>7881</v>
      </c>
      <c r="AG355" s="34" t="s">
        <v>1416</v>
      </c>
      <c r="AH355" s="34" t="s">
        <v>1417</v>
      </c>
      <c r="AI355" s="37"/>
      <c r="AJ355" s="5"/>
      <c r="AK355" s="5"/>
      <c r="AL355" s="5"/>
      <c r="AM355" s="5"/>
      <c r="AN355" s="5"/>
      <c r="AO355" s="5"/>
      <c r="AP355" s="5"/>
    </row>
    <row r="356" s="6" customFormat="1" ht="91" customHeight="1" spans="1:42">
      <c r="A356" s="36" t="s">
        <v>156</v>
      </c>
      <c r="B356" s="34" t="s">
        <v>1418</v>
      </c>
      <c r="C356" s="34" t="s">
        <v>1419</v>
      </c>
      <c r="D356" s="34" t="s">
        <v>130</v>
      </c>
      <c r="E356" s="34" t="s">
        <v>1420</v>
      </c>
      <c r="F356" s="34" t="s">
        <v>132</v>
      </c>
      <c r="G356" s="34" t="s">
        <v>1064</v>
      </c>
      <c r="H356" s="34" t="s">
        <v>1421</v>
      </c>
      <c r="I356" s="34" t="s">
        <v>1422</v>
      </c>
      <c r="J356" s="34">
        <v>372</v>
      </c>
      <c r="K356" s="34">
        <v>372</v>
      </c>
      <c r="L356" s="34">
        <v>372</v>
      </c>
      <c r="M356" s="34"/>
      <c r="N356" s="34"/>
      <c r="O356" s="34"/>
      <c r="P356" s="34"/>
      <c r="Q356" s="34"/>
      <c r="R356" s="34"/>
      <c r="S356" s="34"/>
      <c r="T356" s="34"/>
      <c r="U356" s="34"/>
      <c r="V356" s="34"/>
      <c r="W356" s="34"/>
      <c r="X356" s="34" t="s">
        <v>122</v>
      </c>
      <c r="Y356" s="34" t="s">
        <v>104</v>
      </c>
      <c r="Z356" s="34" t="s">
        <v>104</v>
      </c>
      <c r="AA356" s="34" t="s">
        <v>123</v>
      </c>
      <c r="AB356" s="34" t="s">
        <v>123</v>
      </c>
      <c r="AC356" s="34" t="s">
        <v>123</v>
      </c>
      <c r="AD356" s="34">
        <v>36</v>
      </c>
      <c r="AE356" s="34">
        <v>115</v>
      </c>
      <c r="AF356" s="34">
        <v>556</v>
      </c>
      <c r="AG356" s="34" t="s">
        <v>1423</v>
      </c>
      <c r="AH356" s="34" t="s">
        <v>1423</v>
      </c>
      <c r="AI356" s="37"/>
      <c r="AJ356" s="5"/>
      <c r="AK356" s="5"/>
      <c r="AL356" s="5"/>
      <c r="AM356" s="5"/>
      <c r="AN356" s="5"/>
      <c r="AO356" s="5"/>
      <c r="AP356" s="5"/>
    </row>
    <row r="357" s="3" customFormat="1" ht="35.1" customHeight="1" spans="1:35">
      <c r="A357" s="35" t="s">
        <v>68</v>
      </c>
      <c r="B357" s="21"/>
      <c r="C357" s="21"/>
      <c r="D357" s="21"/>
      <c r="E357" s="21"/>
      <c r="F357" s="21"/>
      <c r="G357" s="21"/>
      <c r="H357" s="21"/>
      <c r="I357" s="21"/>
      <c r="J357" s="21">
        <f>SUM(J358:J415)</f>
        <v>5005.1</v>
      </c>
      <c r="K357" s="21">
        <f t="shared" ref="K357:W357" si="25">SUM(K358:K415)</f>
        <v>0</v>
      </c>
      <c r="L357" s="21">
        <f t="shared" si="25"/>
        <v>0</v>
      </c>
      <c r="M357" s="21">
        <f t="shared" si="25"/>
        <v>0</v>
      </c>
      <c r="N357" s="21">
        <f t="shared" si="25"/>
        <v>0</v>
      </c>
      <c r="O357" s="21">
        <f t="shared" si="25"/>
        <v>0</v>
      </c>
      <c r="P357" s="21">
        <f t="shared" si="25"/>
        <v>5005.1</v>
      </c>
      <c r="Q357" s="21">
        <f t="shared" si="25"/>
        <v>0</v>
      </c>
      <c r="R357" s="21">
        <f t="shared" si="25"/>
        <v>0</v>
      </c>
      <c r="S357" s="21">
        <f t="shared" si="25"/>
        <v>0</v>
      </c>
      <c r="T357" s="21">
        <f t="shared" si="25"/>
        <v>0</v>
      </c>
      <c r="U357" s="21">
        <f t="shared" si="25"/>
        <v>0</v>
      </c>
      <c r="V357" s="21">
        <f t="shared" si="25"/>
        <v>0</v>
      </c>
      <c r="W357" s="21">
        <f t="shared" si="25"/>
        <v>0</v>
      </c>
      <c r="X357" s="21"/>
      <c r="Y357" s="21"/>
      <c r="Z357" s="21"/>
      <c r="AA357" s="21"/>
      <c r="AB357" s="21"/>
      <c r="AC357" s="21"/>
      <c r="AD357" s="21"/>
      <c r="AE357" s="21"/>
      <c r="AF357" s="21"/>
      <c r="AG357" s="21"/>
      <c r="AH357" s="21"/>
      <c r="AI357" s="31"/>
    </row>
    <row r="358" ht="78" customHeight="1" spans="1:35">
      <c r="A358" s="36" t="s">
        <v>127</v>
      </c>
      <c r="B358" s="36" t="s">
        <v>1424</v>
      </c>
      <c r="C358" s="23" t="s">
        <v>1425</v>
      </c>
      <c r="D358" s="23" t="s">
        <v>130</v>
      </c>
      <c r="E358" s="23" t="s">
        <v>748</v>
      </c>
      <c r="F358" s="23" t="s">
        <v>132</v>
      </c>
      <c r="G358" s="23" t="s">
        <v>130</v>
      </c>
      <c r="H358" s="23" t="s">
        <v>749</v>
      </c>
      <c r="I358" s="23">
        <v>15129688388</v>
      </c>
      <c r="J358" s="23">
        <v>40</v>
      </c>
      <c r="K358" s="23"/>
      <c r="L358" s="23"/>
      <c r="M358" s="23"/>
      <c r="N358" s="23"/>
      <c r="O358" s="23"/>
      <c r="P358" s="23">
        <v>40</v>
      </c>
      <c r="Q358" s="23"/>
      <c r="R358" s="23"/>
      <c r="S358" s="23"/>
      <c r="T358" s="23"/>
      <c r="U358" s="23"/>
      <c r="V358" s="23"/>
      <c r="W358" s="23"/>
      <c r="X358" s="23" t="s">
        <v>122</v>
      </c>
      <c r="Y358" s="23" t="s">
        <v>104</v>
      </c>
      <c r="Z358" s="23" t="s">
        <v>123</v>
      </c>
      <c r="AA358" s="23" t="s">
        <v>123</v>
      </c>
      <c r="AB358" s="23" t="s">
        <v>123</v>
      </c>
      <c r="AC358" s="23" t="s">
        <v>123</v>
      </c>
      <c r="AD358" s="23">
        <v>30</v>
      </c>
      <c r="AE358" s="23">
        <v>106</v>
      </c>
      <c r="AF358" s="23">
        <v>5073</v>
      </c>
      <c r="AG358" s="23" t="s">
        <v>1426</v>
      </c>
      <c r="AH358" s="23" t="s">
        <v>1427</v>
      </c>
      <c r="AI358" s="32"/>
    </row>
    <row r="359" ht="62" customHeight="1" spans="1:35">
      <c r="A359" s="36" t="s">
        <v>136</v>
      </c>
      <c r="B359" s="23" t="s">
        <v>1428</v>
      </c>
      <c r="C359" s="23" t="s">
        <v>1429</v>
      </c>
      <c r="D359" s="23" t="s">
        <v>130</v>
      </c>
      <c r="E359" s="23" t="s">
        <v>657</v>
      </c>
      <c r="F359" s="23" t="s">
        <v>132</v>
      </c>
      <c r="G359" s="23" t="s">
        <v>130</v>
      </c>
      <c r="H359" s="23" t="s">
        <v>1430</v>
      </c>
      <c r="I359" s="23">
        <v>13909158739</v>
      </c>
      <c r="J359" s="23">
        <v>100</v>
      </c>
      <c r="K359" s="23"/>
      <c r="L359" s="23"/>
      <c r="M359" s="23"/>
      <c r="N359" s="23"/>
      <c r="O359" s="23"/>
      <c r="P359" s="23">
        <v>100</v>
      </c>
      <c r="Q359" s="23"/>
      <c r="R359" s="23"/>
      <c r="S359" s="23"/>
      <c r="T359" s="23"/>
      <c r="U359" s="23"/>
      <c r="V359" s="23"/>
      <c r="W359" s="23"/>
      <c r="X359" s="23" t="s">
        <v>122</v>
      </c>
      <c r="Y359" s="23" t="s">
        <v>104</v>
      </c>
      <c r="Z359" s="23" t="s">
        <v>104</v>
      </c>
      <c r="AA359" s="23" t="s">
        <v>123</v>
      </c>
      <c r="AB359" s="23" t="s">
        <v>123</v>
      </c>
      <c r="AC359" s="23" t="s">
        <v>123</v>
      </c>
      <c r="AD359" s="23">
        <v>10</v>
      </c>
      <c r="AE359" s="23">
        <v>35</v>
      </c>
      <c r="AF359" s="23">
        <v>500</v>
      </c>
      <c r="AG359" s="23" t="s">
        <v>1431</v>
      </c>
      <c r="AH359" s="23" t="s">
        <v>1432</v>
      </c>
      <c r="AI359" s="32"/>
    </row>
    <row r="360" ht="62" customHeight="1" spans="1:35">
      <c r="A360" s="36" t="s">
        <v>144</v>
      </c>
      <c r="B360" s="23" t="s">
        <v>1433</v>
      </c>
      <c r="C360" s="23" t="s">
        <v>1434</v>
      </c>
      <c r="D360" s="23" t="s">
        <v>130</v>
      </c>
      <c r="E360" s="23" t="s">
        <v>166</v>
      </c>
      <c r="F360" s="23" t="s">
        <v>132</v>
      </c>
      <c r="G360" s="23" t="s">
        <v>130</v>
      </c>
      <c r="H360" s="23" t="s">
        <v>167</v>
      </c>
      <c r="I360" s="23">
        <v>13571446380</v>
      </c>
      <c r="J360" s="23">
        <v>100</v>
      </c>
      <c r="K360" s="23"/>
      <c r="L360" s="23"/>
      <c r="M360" s="23"/>
      <c r="N360" s="23"/>
      <c r="O360" s="23"/>
      <c r="P360" s="23">
        <v>100</v>
      </c>
      <c r="Q360" s="23"/>
      <c r="R360" s="23"/>
      <c r="S360" s="23"/>
      <c r="T360" s="23"/>
      <c r="U360" s="23"/>
      <c r="V360" s="23"/>
      <c r="W360" s="23"/>
      <c r="X360" s="23" t="s">
        <v>122</v>
      </c>
      <c r="Y360" s="23" t="s">
        <v>104</v>
      </c>
      <c r="Z360" s="23" t="s">
        <v>104</v>
      </c>
      <c r="AA360" s="23" t="s">
        <v>123</v>
      </c>
      <c r="AB360" s="23" t="s">
        <v>123</v>
      </c>
      <c r="AC360" s="23" t="s">
        <v>123</v>
      </c>
      <c r="AD360" s="23">
        <v>40</v>
      </c>
      <c r="AE360" s="23">
        <v>20</v>
      </c>
      <c r="AF360" s="23">
        <v>1200</v>
      </c>
      <c r="AG360" s="23" t="s">
        <v>1431</v>
      </c>
      <c r="AH360" s="23" t="s">
        <v>1432</v>
      </c>
      <c r="AI360" s="32"/>
    </row>
    <row r="361" ht="62" customHeight="1" spans="1:35">
      <c r="A361" s="36" t="s">
        <v>150</v>
      </c>
      <c r="B361" s="23" t="s">
        <v>1435</v>
      </c>
      <c r="C361" s="23" t="s">
        <v>1436</v>
      </c>
      <c r="D361" s="23" t="s">
        <v>172</v>
      </c>
      <c r="E361" s="23" t="s">
        <v>1437</v>
      </c>
      <c r="F361" s="23" t="s">
        <v>132</v>
      </c>
      <c r="G361" s="23" t="s">
        <v>172</v>
      </c>
      <c r="H361" s="23" t="s">
        <v>174</v>
      </c>
      <c r="I361" s="23">
        <v>18791459777</v>
      </c>
      <c r="J361" s="23">
        <v>100</v>
      </c>
      <c r="K361" s="23"/>
      <c r="L361" s="23"/>
      <c r="M361" s="23"/>
      <c r="N361" s="23"/>
      <c r="O361" s="23"/>
      <c r="P361" s="23">
        <v>100</v>
      </c>
      <c r="Q361" s="23"/>
      <c r="R361" s="23"/>
      <c r="S361" s="23"/>
      <c r="T361" s="23"/>
      <c r="U361" s="23"/>
      <c r="V361" s="23"/>
      <c r="W361" s="23"/>
      <c r="X361" s="23" t="s">
        <v>122</v>
      </c>
      <c r="Y361" s="23" t="s">
        <v>104</v>
      </c>
      <c r="Z361" s="23" t="s">
        <v>104</v>
      </c>
      <c r="AA361" s="23" t="s">
        <v>123</v>
      </c>
      <c r="AB361" s="23" t="s">
        <v>104</v>
      </c>
      <c r="AC361" s="23" t="s">
        <v>123</v>
      </c>
      <c r="AD361" s="23">
        <v>85</v>
      </c>
      <c r="AE361" s="23">
        <v>260</v>
      </c>
      <c r="AF361" s="23">
        <v>1620</v>
      </c>
      <c r="AG361" s="23" t="s">
        <v>848</v>
      </c>
      <c r="AH361" s="23" t="s">
        <v>1438</v>
      </c>
      <c r="AI361" s="32"/>
    </row>
    <row r="362" ht="62" customHeight="1" spans="1:35">
      <c r="A362" s="36" t="s">
        <v>156</v>
      </c>
      <c r="B362" s="23" t="s">
        <v>1439</v>
      </c>
      <c r="C362" s="23" t="s">
        <v>1440</v>
      </c>
      <c r="D362" s="23" t="s">
        <v>172</v>
      </c>
      <c r="E362" s="23" t="s">
        <v>1327</v>
      </c>
      <c r="F362" s="23" t="s">
        <v>132</v>
      </c>
      <c r="G362" s="23" t="s">
        <v>172</v>
      </c>
      <c r="H362" s="23" t="s">
        <v>174</v>
      </c>
      <c r="I362" s="23">
        <v>18791459777</v>
      </c>
      <c r="J362" s="23">
        <v>100</v>
      </c>
      <c r="K362" s="23"/>
      <c r="L362" s="23"/>
      <c r="M362" s="23"/>
      <c r="N362" s="23"/>
      <c r="O362" s="23"/>
      <c r="P362" s="23">
        <v>100</v>
      </c>
      <c r="Q362" s="23"/>
      <c r="R362" s="23"/>
      <c r="S362" s="23"/>
      <c r="T362" s="23"/>
      <c r="U362" s="23"/>
      <c r="V362" s="23"/>
      <c r="W362" s="23"/>
      <c r="X362" s="23" t="s">
        <v>122</v>
      </c>
      <c r="Y362" s="23" t="s">
        <v>104</v>
      </c>
      <c r="Z362" s="23" t="s">
        <v>104</v>
      </c>
      <c r="AA362" s="23" t="s">
        <v>123</v>
      </c>
      <c r="AB362" s="23" t="s">
        <v>104</v>
      </c>
      <c r="AC362" s="23" t="s">
        <v>123</v>
      </c>
      <c r="AD362" s="23">
        <v>35</v>
      </c>
      <c r="AE362" s="23">
        <v>115</v>
      </c>
      <c r="AF362" s="23">
        <v>245</v>
      </c>
      <c r="AG362" s="23" t="s">
        <v>1441</v>
      </c>
      <c r="AH362" s="23" t="s">
        <v>1442</v>
      </c>
      <c r="AI362" s="32"/>
    </row>
    <row r="363" ht="62" customHeight="1" spans="1:35">
      <c r="A363" s="36" t="s">
        <v>163</v>
      </c>
      <c r="B363" s="23" t="s">
        <v>1443</v>
      </c>
      <c r="C363" s="23" t="s">
        <v>1444</v>
      </c>
      <c r="D363" s="23" t="s">
        <v>172</v>
      </c>
      <c r="E363" s="23" t="s">
        <v>1445</v>
      </c>
      <c r="F363" s="23" t="s">
        <v>132</v>
      </c>
      <c r="G363" s="23" t="s">
        <v>172</v>
      </c>
      <c r="H363" s="23" t="s">
        <v>174</v>
      </c>
      <c r="I363" s="23">
        <v>18791459777</v>
      </c>
      <c r="J363" s="23">
        <v>20</v>
      </c>
      <c r="K363" s="23"/>
      <c r="L363" s="23"/>
      <c r="M363" s="23"/>
      <c r="N363" s="23"/>
      <c r="O363" s="23"/>
      <c r="P363" s="23">
        <v>20</v>
      </c>
      <c r="Q363" s="23"/>
      <c r="R363" s="23"/>
      <c r="S363" s="23"/>
      <c r="T363" s="23"/>
      <c r="U363" s="23"/>
      <c r="V363" s="23"/>
      <c r="W363" s="23"/>
      <c r="X363" s="23" t="s">
        <v>122</v>
      </c>
      <c r="Y363" s="23" t="s">
        <v>104</v>
      </c>
      <c r="Z363" s="23" t="s">
        <v>123</v>
      </c>
      <c r="AA363" s="23" t="s">
        <v>123</v>
      </c>
      <c r="AB363" s="23" t="s">
        <v>104</v>
      </c>
      <c r="AC363" s="23" t="s">
        <v>123</v>
      </c>
      <c r="AD363" s="23">
        <v>36</v>
      </c>
      <c r="AE363" s="23">
        <v>68</v>
      </c>
      <c r="AF363" s="23">
        <v>1293</v>
      </c>
      <c r="AG363" s="23" t="s">
        <v>1446</v>
      </c>
      <c r="AH363" s="23" t="s">
        <v>1447</v>
      </c>
      <c r="AI363" s="32"/>
    </row>
    <row r="364" ht="62" customHeight="1" spans="1:35">
      <c r="A364" s="36" t="s">
        <v>169</v>
      </c>
      <c r="B364" s="23" t="s">
        <v>1448</v>
      </c>
      <c r="C364" s="23" t="s">
        <v>1449</v>
      </c>
      <c r="D364" s="23" t="s">
        <v>172</v>
      </c>
      <c r="E364" s="23" t="s">
        <v>1445</v>
      </c>
      <c r="F364" s="23" t="s">
        <v>132</v>
      </c>
      <c r="G364" s="23" t="s">
        <v>172</v>
      </c>
      <c r="H364" s="23" t="s">
        <v>174</v>
      </c>
      <c r="I364" s="23">
        <v>18791459777</v>
      </c>
      <c r="J364" s="23">
        <v>40</v>
      </c>
      <c r="K364" s="23"/>
      <c r="L364" s="23"/>
      <c r="M364" s="23"/>
      <c r="N364" s="23"/>
      <c r="O364" s="23"/>
      <c r="P364" s="23">
        <v>40</v>
      </c>
      <c r="Q364" s="23"/>
      <c r="R364" s="23"/>
      <c r="S364" s="23"/>
      <c r="T364" s="23"/>
      <c r="U364" s="23"/>
      <c r="V364" s="23"/>
      <c r="W364" s="23"/>
      <c r="X364" s="23" t="s">
        <v>122</v>
      </c>
      <c r="Y364" s="23" t="s">
        <v>104</v>
      </c>
      <c r="Z364" s="23" t="s">
        <v>123</v>
      </c>
      <c r="AA364" s="23" t="s">
        <v>123</v>
      </c>
      <c r="AB364" s="23" t="s">
        <v>104</v>
      </c>
      <c r="AC364" s="23" t="s">
        <v>123</v>
      </c>
      <c r="AD364" s="23">
        <v>36</v>
      </c>
      <c r="AE364" s="23">
        <v>68</v>
      </c>
      <c r="AF364" s="23">
        <v>1293</v>
      </c>
      <c r="AG364" s="23" t="s">
        <v>1450</v>
      </c>
      <c r="AH364" s="23" t="s">
        <v>1451</v>
      </c>
      <c r="AI364" s="32"/>
    </row>
    <row r="365" ht="62" customHeight="1" spans="1:35">
      <c r="A365" s="36" t="s">
        <v>177</v>
      </c>
      <c r="B365" s="23" t="s">
        <v>1452</v>
      </c>
      <c r="C365" s="23" t="s">
        <v>1453</v>
      </c>
      <c r="D365" s="23" t="s">
        <v>172</v>
      </c>
      <c r="E365" s="23" t="s">
        <v>846</v>
      </c>
      <c r="F365" s="23" t="s">
        <v>132</v>
      </c>
      <c r="G365" s="23" t="s">
        <v>172</v>
      </c>
      <c r="H365" s="23" t="s">
        <v>174</v>
      </c>
      <c r="I365" s="23" t="s">
        <v>1147</v>
      </c>
      <c r="J365" s="23">
        <v>40</v>
      </c>
      <c r="K365" s="23"/>
      <c r="L365" s="23"/>
      <c r="M365" s="23"/>
      <c r="N365" s="23"/>
      <c r="O365" s="23"/>
      <c r="P365" s="23">
        <v>40</v>
      </c>
      <c r="Q365" s="23"/>
      <c r="R365" s="23"/>
      <c r="S365" s="23"/>
      <c r="T365" s="23"/>
      <c r="U365" s="23"/>
      <c r="V365" s="23"/>
      <c r="W365" s="23"/>
      <c r="X365" s="23" t="s">
        <v>122</v>
      </c>
      <c r="Y365" s="23" t="s">
        <v>104</v>
      </c>
      <c r="Z365" s="23" t="s">
        <v>123</v>
      </c>
      <c r="AA365" s="23" t="s">
        <v>123</v>
      </c>
      <c r="AB365" s="23" t="s">
        <v>104</v>
      </c>
      <c r="AC365" s="23" t="s">
        <v>104</v>
      </c>
      <c r="AD365" s="23">
        <v>79</v>
      </c>
      <c r="AE365" s="23">
        <v>268</v>
      </c>
      <c r="AF365" s="23">
        <v>1998</v>
      </c>
      <c r="AG365" s="23" t="s">
        <v>1160</v>
      </c>
      <c r="AH365" s="23" t="s">
        <v>1454</v>
      </c>
      <c r="AI365" s="32"/>
    </row>
    <row r="366" s="4" customFormat="1" ht="62" customHeight="1" spans="1:35">
      <c r="A366" s="36" t="s">
        <v>182</v>
      </c>
      <c r="B366" s="34" t="s">
        <v>1455</v>
      </c>
      <c r="C366" s="34" t="s">
        <v>1456</v>
      </c>
      <c r="D366" s="34" t="s">
        <v>172</v>
      </c>
      <c r="E366" s="34" t="s">
        <v>846</v>
      </c>
      <c r="F366" s="34" t="s">
        <v>132</v>
      </c>
      <c r="G366" s="34" t="s">
        <v>172</v>
      </c>
      <c r="H366" s="34" t="s">
        <v>847</v>
      </c>
      <c r="I366" s="34" t="s">
        <v>1457</v>
      </c>
      <c r="J366" s="34">
        <v>50</v>
      </c>
      <c r="K366" s="34"/>
      <c r="L366" s="34"/>
      <c r="M366" s="34"/>
      <c r="N366" s="34"/>
      <c r="O366" s="34"/>
      <c r="P366" s="34">
        <v>50</v>
      </c>
      <c r="Q366" s="34"/>
      <c r="R366" s="34"/>
      <c r="S366" s="34"/>
      <c r="T366" s="34"/>
      <c r="U366" s="34"/>
      <c r="V366" s="34"/>
      <c r="W366" s="34"/>
      <c r="X366" s="34" t="s">
        <v>122</v>
      </c>
      <c r="Y366" s="34" t="s">
        <v>104</v>
      </c>
      <c r="Z366" s="34" t="s">
        <v>123</v>
      </c>
      <c r="AA366" s="34" t="s">
        <v>123</v>
      </c>
      <c r="AB366" s="34" t="s">
        <v>104</v>
      </c>
      <c r="AC366" s="34" t="s">
        <v>104</v>
      </c>
      <c r="AD366" s="34">
        <v>36</v>
      </c>
      <c r="AE366" s="34">
        <v>179</v>
      </c>
      <c r="AF366" s="34">
        <v>746</v>
      </c>
      <c r="AG366" s="34" t="s">
        <v>1458</v>
      </c>
      <c r="AH366" s="34" t="s">
        <v>1459</v>
      </c>
      <c r="AI366" s="37"/>
    </row>
    <row r="367" ht="78" customHeight="1" spans="1:35">
      <c r="A367" s="36" t="s">
        <v>188</v>
      </c>
      <c r="B367" s="23" t="s">
        <v>1460</v>
      </c>
      <c r="C367" s="23" t="s">
        <v>1461</v>
      </c>
      <c r="D367" s="23" t="s">
        <v>196</v>
      </c>
      <c r="E367" s="23" t="s">
        <v>1344</v>
      </c>
      <c r="F367" s="23" t="s">
        <v>132</v>
      </c>
      <c r="G367" s="23" t="s">
        <v>198</v>
      </c>
      <c r="H367" s="23" t="s">
        <v>199</v>
      </c>
      <c r="I367" s="23" t="s">
        <v>200</v>
      </c>
      <c r="J367" s="23">
        <v>30</v>
      </c>
      <c r="K367" s="23"/>
      <c r="L367" s="23"/>
      <c r="M367" s="23"/>
      <c r="N367" s="23"/>
      <c r="O367" s="23"/>
      <c r="P367" s="23">
        <v>30</v>
      </c>
      <c r="Q367" s="23"/>
      <c r="R367" s="23"/>
      <c r="S367" s="23"/>
      <c r="T367" s="23"/>
      <c r="U367" s="23"/>
      <c r="V367" s="23"/>
      <c r="W367" s="23"/>
      <c r="X367" s="23" t="s">
        <v>122</v>
      </c>
      <c r="Y367" s="23" t="s">
        <v>104</v>
      </c>
      <c r="Z367" s="23" t="s">
        <v>123</v>
      </c>
      <c r="AA367" s="23" t="s">
        <v>123</v>
      </c>
      <c r="AB367" s="23" t="s">
        <v>104</v>
      </c>
      <c r="AC367" s="23" t="s">
        <v>123</v>
      </c>
      <c r="AD367" s="23">
        <v>35</v>
      </c>
      <c r="AE367" s="23">
        <v>115</v>
      </c>
      <c r="AF367" s="23">
        <v>200</v>
      </c>
      <c r="AG367" s="23" t="s">
        <v>216</v>
      </c>
      <c r="AH367" s="23" t="s">
        <v>1462</v>
      </c>
      <c r="AI367" s="32"/>
    </row>
    <row r="368" s="4" customFormat="1" ht="62" customHeight="1" spans="1:35">
      <c r="A368" s="36" t="s">
        <v>193</v>
      </c>
      <c r="B368" s="34" t="s">
        <v>1463</v>
      </c>
      <c r="C368" s="34" t="s">
        <v>1464</v>
      </c>
      <c r="D368" s="34" t="s">
        <v>196</v>
      </c>
      <c r="E368" s="34" t="s">
        <v>852</v>
      </c>
      <c r="F368" s="34" t="s">
        <v>132</v>
      </c>
      <c r="G368" s="34" t="s">
        <v>198</v>
      </c>
      <c r="H368" s="34" t="s">
        <v>1465</v>
      </c>
      <c r="I368" s="34">
        <v>13992589028</v>
      </c>
      <c r="J368" s="34">
        <v>30</v>
      </c>
      <c r="K368" s="34"/>
      <c r="L368" s="34"/>
      <c r="M368" s="34"/>
      <c r="N368" s="34"/>
      <c r="O368" s="34"/>
      <c r="P368" s="34">
        <v>30</v>
      </c>
      <c r="Q368" s="34"/>
      <c r="R368" s="34"/>
      <c r="S368" s="34"/>
      <c r="T368" s="34"/>
      <c r="U368" s="34"/>
      <c r="V368" s="34"/>
      <c r="W368" s="34"/>
      <c r="X368" s="34" t="s">
        <v>122</v>
      </c>
      <c r="Y368" s="34" t="s">
        <v>104</v>
      </c>
      <c r="Z368" s="34" t="s">
        <v>123</v>
      </c>
      <c r="AA368" s="34" t="s">
        <v>123</v>
      </c>
      <c r="AB368" s="34" t="s">
        <v>104</v>
      </c>
      <c r="AC368" s="34" t="s">
        <v>123</v>
      </c>
      <c r="AD368" s="34">
        <v>206</v>
      </c>
      <c r="AE368" s="34">
        <v>610</v>
      </c>
      <c r="AF368" s="34">
        <v>1779</v>
      </c>
      <c r="AG368" s="34" t="s">
        <v>216</v>
      </c>
      <c r="AH368" s="34" t="s">
        <v>1466</v>
      </c>
      <c r="AI368" s="37"/>
    </row>
    <row r="369" ht="62" customHeight="1" spans="1:35">
      <c r="A369" s="36" t="s">
        <v>203</v>
      </c>
      <c r="B369" s="23" t="s">
        <v>1467</v>
      </c>
      <c r="C369" s="23" t="s">
        <v>1468</v>
      </c>
      <c r="D369" s="23" t="s">
        <v>196</v>
      </c>
      <c r="E369" s="23" t="s">
        <v>206</v>
      </c>
      <c r="F369" s="23" t="s">
        <v>132</v>
      </c>
      <c r="G369" s="23" t="s">
        <v>198</v>
      </c>
      <c r="H369" s="23" t="s">
        <v>199</v>
      </c>
      <c r="I369" s="23" t="s">
        <v>200</v>
      </c>
      <c r="J369" s="23">
        <v>50</v>
      </c>
      <c r="K369" s="23"/>
      <c r="L369" s="23"/>
      <c r="M369" s="23"/>
      <c r="N369" s="23"/>
      <c r="O369" s="23"/>
      <c r="P369" s="23">
        <v>50</v>
      </c>
      <c r="Q369" s="23"/>
      <c r="R369" s="23"/>
      <c r="S369" s="23"/>
      <c r="T369" s="23"/>
      <c r="U369" s="23"/>
      <c r="V369" s="23"/>
      <c r="W369" s="23"/>
      <c r="X369" s="23" t="s">
        <v>122</v>
      </c>
      <c r="Y369" s="23" t="s">
        <v>104</v>
      </c>
      <c r="Z369" s="23" t="s">
        <v>104</v>
      </c>
      <c r="AA369" s="23" t="s">
        <v>123</v>
      </c>
      <c r="AB369" s="23" t="s">
        <v>104</v>
      </c>
      <c r="AC369" s="23" t="s">
        <v>123</v>
      </c>
      <c r="AD369" s="23">
        <v>270</v>
      </c>
      <c r="AE369" s="23">
        <v>608</v>
      </c>
      <c r="AF369" s="23">
        <v>1500</v>
      </c>
      <c r="AG369" s="23" t="s">
        <v>216</v>
      </c>
      <c r="AH369" s="23" t="s">
        <v>1469</v>
      </c>
      <c r="AI369" s="32"/>
    </row>
    <row r="370" ht="62" customHeight="1" spans="1:35">
      <c r="A370" s="36" t="s">
        <v>208</v>
      </c>
      <c r="B370" s="23" t="s">
        <v>1470</v>
      </c>
      <c r="C370" s="23" t="s">
        <v>1471</v>
      </c>
      <c r="D370" s="23" t="s">
        <v>196</v>
      </c>
      <c r="E370" s="23" t="s">
        <v>1344</v>
      </c>
      <c r="F370" s="23" t="s">
        <v>132</v>
      </c>
      <c r="G370" s="23" t="s">
        <v>198</v>
      </c>
      <c r="H370" s="23" t="s">
        <v>199</v>
      </c>
      <c r="I370" s="23" t="s">
        <v>200</v>
      </c>
      <c r="J370" s="23">
        <v>12</v>
      </c>
      <c r="K370" s="23"/>
      <c r="L370" s="23"/>
      <c r="M370" s="23"/>
      <c r="N370" s="23"/>
      <c r="O370" s="23"/>
      <c r="P370" s="23">
        <v>12</v>
      </c>
      <c r="Q370" s="23"/>
      <c r="R370" s="23"/>
      <c r="S370" s="23"/>
      <c r="T370" s="23"/>
      <c r="U370" s="23"/>
      <c r="V370" s="23"/>
      <c r="W370" s="23"/>
      <c r="X370" s="23" t="s">
        <v>122</v>
      </c>
      <c r="Y370" s="23" t="s">
        <v>104</v>
      </c>
      <c r="Z370" s="23" t="s">
        <v>123</v>
      </c>
      <c r="AA370" s="23" t="s">
        <v>123</v>
      </c>
      <c r="AB370" s="23" t="s">
        <v>104</v>
      </c>
      <c r="AC370" s="23" t="s">
        <v>123</v>
      </c>
      <c r="AD370" s="23">
        <v>35</v>
      </c>
      <c r="AE370" s="23">
        <v>115</v>
      </c>
      <c r="AF370" s="23">
        <v>608</v>
      </c>
      <c r="AG370" s="23" t="s">
        <v>216</v>
      </c>
      <c r="AH370" s="23" t="s">
        <v>1472</v>
      </c>
      <c r="AI370" s="32"/>
    </row>
    <row r="371" ht="62" customHeight="1" spans="1:35">
      <c r="A371" s="36" t="s">
        <v>213</v>
      </c>
      <c r="B371" s="23" t="s">
        <v>1473</v>
      </c>
      <c r="C371" s="23" t="s">
        <v>1474</v>
      </c>
      <c r="D371" s="23" t="s">
        <v>196</v>
      </c>
      <c r="E371" s="23" t="s">
        <v>221</v>
      </c>
      <c r="F371" s="23" t="s">
        <v>132</v>
      </c>
      <c r="G371" s="23" t="s">
        <v>198</v>
      </c>
      <c r="H371" s="23" t="s">
        <v>199</v>
      </c>
      <c r="I371" s="23" t="s">
        <v>200</v>
      </c>
      <c r="J371" s="23">
        <v>7.5</v>
      </c>
      <c r="K371" s="23"/>
      <c r="L371" s="23"/>
      <c r="M371" s="23"/>
      <c r="N371" s="23"/>
      <c r="O371" s="23"/>
      <c r="P371" s="23">
        <v>7.5</v>
      </c>
      <c r="Q371" s="23"/>
      <c r="R371" s="23"/>
      <c r="S371" s="23"/>
      <c r="T371" s="23"/>
      <c r="U371" s="23"/>
      <c r="V371" s="23"/>
      <c r="W371" s="23"/>
      <c r="X371" s="23" t="s">
        <v>122</v>
      </c>
      <c r="Y371" s="23" t="s">
        <v>104</v>
      </c>
      <c r="Z371" s="23" t="s">
        <v>123</v>
      </c>
      <c r="AA371" s="23" t="s">
        <v>123</v>
      </c>
      <c r="AB371" s="23" t="s">
        <v>104</v>
      </c>
      <c r="AC371" s="23" t="s">
        <v>123</v>
      </c>
      <c r="AD371" s="23">
        <v>45</v>
      </c>
      <c r="AE371" s="23">
        <v>128</v>
      </c>
      <c r="AF371" s="23">
        <v>900</v>
      </c>
      <c r="AG371" s="23" t="s">
        <v>216</v>
      </c>
      <c r="AH371" s="23" t="s">
        <v>1475</v>
      </c>
      <c r="AI371" s="32"/>
    </row>
    <row r="372" s="4" customFormat="1" ht="62" customHeight="1" spans="1:35">
      <c r="A372" s="36" t="s">
        <v>218</v>
      </c>
      <c r="B372" s="34" t="s">
        <v>1476</v>
      </c>
      <c r="C372" s="34" t="s">
        <v>1477</v>
      </c>
      <c r="D372" s="34" t="s">
        <v>196</v>
      </c>
      <c r="E372" s="34" t="s">
        <v>221</v>
      </c>
      <c r="F372" s="34" t="s">
        <v>132</v>
      </c>
      <c r="G372" s="34" t="s">
        <v>198</v>
      </c>
      <c r="H372" s="34" t="s">
        <v>1465</v>
      </c>
      <c r="I372" s="34">
        <v>13992589028</v>
      </c>
      <c r="J372" s="34">
        <v>30</v>
      </c>
      <c r="K372" s="34"/>
      <c r="L372" s="34"/>
      <c r="M372" s="34"/>
      <c r="N372" s="34"/>
      <c r="O372" s="34"/>
      <c r="P372" s="34">
        <v>30</v>
      </c>
      <c r="Q372" s="34"/>
      <c r="R372" s="34"/>
      <c r="S372" s="34"/>
      <c r="T372" s="34"/>
      <c r="U372" s="34"/>
      <c r="V372" s="34"/>
      <c r="W372" s="34"/>
      <c r="X372" s="34" t="s">
        <v>122</v>
      </c>
      <c r="Y372" s="34" t="s">
        <v>104</v>
      </c>
      <c r="Z372" s="34" t="s">
        <v>123</v>
      </c>
      <c r="AA372" s="34" t="s">
        <v>123</v>
      </c>
      <c r="AB372" s="34" t="s">
        <v>104</v>
      </c>
      <c r="AC372" s="34" t="s">
        <v>123</v>
      </c>
      <c r="AD372" s="34">
        <v>45</v>
      </c>
      <c r="AE372" s="34">
        <v>128</v>
      </c>
      <c r="AF372" s="34">
        <v>900</v>
      </c>
      <c r="AG372" s="34" t="s">
        <v>216</v>
      </c>
      <c r="AH372" s="34" t="s">
        <v>1478</v>
      </c>
      <c r="AI372" s="37"/>
    </row>
    <row r="373" ht="62" customHeight="1" spans="1:35">
      <c r="A373" s="36" t="s">
        <v>223</v>
      </c>
      <c r="B373" s="23" t="s">
        <v>1479</v>
      </c>
      <c r="C373" s="23" t="s">
        <v>1480</v>
      </c>
      <c r="D373" s="23" t="s">
        <v>196</v>
      </c>
      <c r="E373" s="23" t="s">
        <v>211</v>
      </c>
      <c r="F373" s="23" t="s">
        <v>132</v>
      </c>
      <c r="G373" s="23" t="s">
        <v>198</v>
      </c>
      <c r="H373" s="23" t="s">
        <v>1465</v>
      </c>
      <c r="I373" s="23" t="s">
        <v>1481</v>
      </c>
      <c r="J373" s="23">
        <v>20</v>
      </c>
      <c r="K373" s="23"/>
      <c r="L373" s="23"/>
      <c r="M373" s="23"/>
      <c r="N373" s="23"/>
      <c r="O373" s="23"/>
      <c r="P373" s="23">
        <v>20</v>
      </c>
      <c r="Q373" s="23"/>
      <c r="R373" s="23"/>
      <c r="S373" s="23"/>
      <c r="T373" s="23"/>
      <c r="U373" s="23"/>
      <c r="V373" s="23"/>
      <c r="W373" s="23"/>
      <c r="X373" s="23" t="s">
        <v>122</v>
      </c>
      <c r="Y373" s="23" t="s">
        <v>104</v>
      </c>
      <c r="Z373" s="23" t="s">
        <v>123</v>
      </c>
      <c r="AA373" s="23" t="s">
        <v>123</v>
      </c>
      <c r="AB373" s="23" t="s">
        <v>104</v>
      </c>
      <c r="AC373" s="23" t="s">
        <v>123</v>
      </c>
      <c r="AD373" s="23">
        <v>26</v>
      </c>
      <c r="AE373" s="23" t="s">
        <v>645</v>
      </c>
      <c r="AF373" s="23">
        <v>700</v>
      </c>
      <c r="AG373" s="23" t="s">
        <v>216</v>
      </c>
      <c r="AH373" s="23" t="s">
        <v>1482</v>
      </c>
      <c r="AI373" s="32"/>
    </row>
    <row r="374" ht="62" customHeight="1" spans="1:35">
      <c r="A374" s="36" t="s">
        <v>232</v>
      </c>
      <c r="B374" s="23" t="s">
        <v>1483</v>
      </c>
      <c r="C374" s="23" t="s">
        <v>1484</v>
      </c>
      <c r="D374" s="23" t="s">
        <v>196</v>
      </c>
      <c r="E374" s="23" t="s">
        <v>197</v>
      </c>
      <c r="F374" s="23" t="s">
        <v>132</v>
      </c>
      <c r="G374" s="23" t="s">
        <v>198</v>
      </c>
      <c r="H374" s="23" t="s">
        <v>1465</v>
      </c>
      <c r="I374" s="23">
        <v>13992589028</v>
      </c>
      <c r="J374" s="23">
        <v>310.6</v>
      </c>
      <c r="K374" s="23"/>
      <c r="L374" s="23"/>
      <c r="M374" s="23"/>
      <c r="N374" s="23"/>
      <c r="O374" s="23"/>
      <c r="P374" s="23">
        <v>310.6</v>
      </c>
      <c r="Q374" s="23"/>
      <c r="R374" s="23"/>
      <c r="S374" s="23"/>
      <c r="T374" s="23"/>
      <c r="U374" s="23"/>
      <c r="V374" s="23"/>
      <c r="W374" s="23"/>
      <c r="X374" s="23" t="s">
        <v>122</v>
      </c>
      <c r="Y374" s="23" t="s">
        <v>104</v>
      </c>
      <c r="Z374" s="23" t="s">
        <v>123</v>
      </c>
      <c r="AA374" s="23" t="s">
        <v>123</v>
      </c>
      <c r="AB374" s="23" t="s">
        <v>104</v>
      </c>
      <c r="AC374" s="23" t="s">
        <v>123</v>
      </c>
      <c r="AD374" s="23">
        <v>50</v>
      </c>
      <c r="AE374" s="23">
        <v>200</v>
      </c>
      <c r="AF374" s="23">
        <v>900</v>
      </c>
      <c r="AG374" s="23" t="s">
        <v>1485</v>
      </c>
      <c r="AH374" s="23" t="s">
        <v>1486</v>
      </c>
      <c r="AI374" s="32"/>
    </row>
    <row r="375" ht="62" customHeight="1" spans="1:35">
      <c r="A375" s="36" t="s">
        <v>236</v>
      </c>
      <c r="B375" s="23" t="s">
        <v>1487</v>
      </c>
      <c r="C375" s="23" t="s">
        <v>1488</v>
      </c>
      <c r="D375" s="23" t="s">
        <v>226</v>
      </c>
      <c r="E375" s="23" t="s">
        <v>264</v>
      </c>
      <c r="F375" s="23">
        <v>2022</v>
      </c>
      <c r="G375" s="23" t="s">
        <v>226</v>
      </c>
      <c r="H375" s="23" t="s">
        <v>228</v>
      </c>
      <c r="I375" s="23" t="s">
        <v>229</v>
      </c>
      <c r="J375" s="23">
        <v>150</v>
      </c>
      <c r="K375" s="23"/>
      <c r="L375" s="23"/>
      <c r="M375" s="23"/>
      <c r="N375" s="23"/>
      <c r="O375" s="23"/>
      <c r="P375" s="23">
        <v>150</v>
      </c>
      <c r="Q375" s="23"/>
      <c r="R375" s="23"/>
      <c r="S375" s="23"/>
      <c r="T375" s="23"/>
      <c r="U375" s="23"/>
      <c r="V375" s="23"/>
      <c r="W375" s="23"/>
      <c r="X375" s="23" t="s">
        <v>122</v>
      </c>
      <c r="Y375" s="23" t="s">
        <v>104</v>
      </c>
      <c r="Z375" s="23" t="s">
        <v>104</v>
      </c>
      <c r="AA375" s="23" t="s">
        <v>123</v>
      </c>
      <c r="AB375" s="23" t="s">
        <v>123</v>
      </c>
      <c r="AC375" s="23" t="s">
        <v>123</v>
      </c>
      <c r="AD375" s="23">
        <v>196</v>
      </c>
      <c r="AE375" s="23">
        <v>624</v>
      </c>
      <c r="AF375" s="23">
        <v>624</v>
      </c>
      <c r="AG375" s="23" t="s">
        <v>1489</v>
      </c>
      <c r="AH375" s="23" t="s">
        <v>1490</v>
      </c>
      <c r="AI375" s="32"/>
    </row>
    <row r="376" s="4" customFormat="1" ht="62" customHeight="1" spans="1:35">
      <c r="A376" s="36" t="s">
        <v>239</v>
      </c>
      <c r="B376" s="34" t="s">
        <v>1491</v>
      </c>
      <c r="C376" s="34" t="s">
        <v>1492</v>
      </c>
      <c r="D376" s="34" t="s">
        <v>226</v>
      </c>
      <c r="E376" s="34" t="s">
        <v>846</v>
      </c>
      <c r="F376" s="34" t="s">
        <v>132</v>
      </c>
      <c r="G376" s="34" t="s">
        <v>226</v>
      </c>
      <c r="H376" s="34" t="s">
        <v>228</v>
      </c>
      <c r="I376" s="34" t="s">
        <v>229</v>
      </c>
      <c r="J376" s="34">
        <v>50</v>
      </c>
      <c r="K376" s="34"/>
      <c r="L376" s="34"/>
      <c r="M376" s="34"/>
      <c r="N376" s="34"/>
      <c r="O376" s="34"/>
      <c r="P376" s="34">
        <v>50</v>
      </c>
      <c r="Q376" s="34"/>
      <c r="R376" s="34"/>
      <c r="S376" s="34"/>
      <c r="T376" s="34"/>
      <c r="U376" s="34"/>
      <c r="V376" s="34"/>
      <c r="W376" s="34"/>
      <c r="X376" s="34" t="s">
        <v>122</v>
      </c>
      <c r="Y376" s="34" t="s">
        <v>104</v>
      </c>
      <c r="Z376" s="34" t="s">
        <v>104</v>
      </c>
      <c r="AA376" s="34" t="s">
        <v>123</v>
      </c>
      <c r="AB376" s="34" t="s">
        <v>123</v>
      </c>
      <c r="AC376" s="34" t="s">
        <v>123</v>
      </c>
      <c r="AD376" s="34">
        <v>95</v>
      </c>
      <c r="AE376" s="34">
        <v>358</v>
      </c>
      <c r="AF376" s="34">
        <v>358</v>
      </c>
      <c r="AG376" s="34" t="s">
        <v>1493</v>
      </c>
      <c r="AH376" s="34" t="s">
        <v>1279</v>
      </c>
      <c r="AI376" s="37"/>
    </row>
    <row r="377" ht="62" customHeight="1" spans="1:35">
      <c r="A377" s="36" t="s">
        <v>243</v>
      </c>
      <c r="B377" s="23" t="s">
        <v>1494</v>
      </c>
      <c r="C377" s="23" t="s">
        <v>1495</v>
      </c>
      <c r="D377" s="23" t="s">
        <v>226</v>
      </c>
      <c r="E377" s="23" t="s">
        <v>1057</v>
      </c>
      <c r="F377" s="23" t="s">
        <v>132</v>
      </c>
      <c r="G377" s="23" t="s">
        <v>226</v>
      </c>
      <c r="H377" s="23" t="s">
        <v>228</v>
      </c>
      <c r="I377" s="23" t="s">
        <v>229</v>
      </c>
      <c r="J377" s="23">
        <v>60</v>
      </c>
      <c r="K377" s="23"/>
      <c r="L377" s="23"/>
      <c r="M377" s="23"/>
      <c r="N377" s="23"/>
      <c r="O377" s="23"/>
      <c r="P377" s="23">
        <v>60</v>
      </c>
      <c r="Q377" s="23"/>
      <c r="R377" s="23"/>
      <c r="S377" s="23"/>
      <c r="T377" s="23"/>
      <c r="U377" s="23"/>
      <c r="V377" s="23"/>
      <c r="W377" s="23"/>
      <c r="X377" s="23" t="s">
        <v>122</v>
      </c>
      <c r="Y377" s="23" t="s">
        <v>104</v>
      </c>
      <c r="Z377" s="23" t="s">
        <v>104</v>
      </c>
      <c r="AA377" s="23" t="s">
        <v>123</v>
      </c>
      <c r="AB377" s="23" t="s">
        <v>123</v>
      </c>
      <c r="AC377" s="23" t="s">
        <v>123</v>
      </c>
      <c r="AD377" s="23">
        <v>9940</v>
      </c>
      <c r="AE377" s="23">
        <v>33765</v>
      </c>
      <c r="AF377" s="23">
        <v>33765</v>
      </c>
      <c r="AG377" s="23" t="s">
        <v>1496</v>
      </c>
      <c r="AH377" s="23" t="s">
        <v>1490</v>
      </c>
      <c r="AI377" s="32"/>
    </row>
    <row r="378" ht="62" customHeight="1" spans="1:35">
      <c r="A378" s="36" t="s">
        <v>247</v>
      </c>
      <c r="B378" s="23" t="s">
        <v>1494</v>
      </c>
      <c r="C378" s="23" t="s">
        <v>1497</v>
      </c>
      <c r="D378" s="23" t="s">
        <v>226</v>
      </c>
      <c r="E378" s="23" t="s">
        <v>1057</v>
      </c>
      <c r="F378" s="23" t="s">
        <v>132</v>
      </c>
      <c r="G378" s="23" t="s">
        <v>226</v>
      </c>
      <c r="H378" s="23" t="s">
        <v>228</v>
      </c>
      <c r="I378" s="23" t="s">
        <v>229</v>
      </c>
      <c r="J378" s="23">
        <v>50</v>
      </c>
      <c r="K378" s="23"/>
      <c r="L378" s="23"/>
      <c r="M378" s="23"/>
      <c r="N378" s="23"/>
      <c r="O378" s="23"/>
      <c r="P378" s="23">
        <v>50</v>
      </c>
      <c r="Q378" s="23"/>
      <c r="R378" s="23"/>
      <c r="S378" s="23"/>
      <c r="T378" s="23"/>
      <c r="U378" s="23"/>
      <c r="V378" s="23"/>
      <c r="W378" s="23"/>
      <c r="X378" s="23" t="s">
        <v>122</v>
      </c>
      <c r="Y378" s="23" t="s">
        <v>104</v>
      </c>
      <c r="Z378" s="23" t="s">
        <v>104</v>
      </c>
      <c r="AA378" s="23" t="s">
        <v>123</v>
      </c>
      <c r="AB378" s="23" t="s">
        <v>123</v>
      </c>
      <c r="AC378" s="23" t="s">
        <v>123</v>
      </c>
      <c r="AD378" s="23">
        <v>9940</v>
      </c>
      <c r="AE378" s="23">
        <v>33765</v>
      </c>
      <c r="AF378" s="23">
        <v>33765</v>
      </c>
      <c r="AG378" s="23" t="s">
        <v>1496</v>
      </c>
      <c r="AH378" s="23" t="s">
        <v>1490</v>
      </c>
      <c r="AI378" s="32"/>
    </row>
    <row r="379" ht="62" customHeight="1" spans="1:35">
      <c r="A379" s="36" t="s">
        <v>251</v>
      </c>
      <c r="B379" s="23" t="s">
        <v>1498</v>
      </c>
      <c r="C379" s="23" t="s">
        <v>1499</v>
      </c>
      <c r="D379" s="23" t="s">
        <v>226</v>
      </c>
      <c r="E379" s="23" t="s">
        <v>1500</v>
      </c>
      <c r="F379" s="23">
        <v>2022</v>
      </c>
      <c r="G379" s="23" t="s">
        <v>226</v>
      </c>
      <c r="H379" s="23" t="s">
        <v>228</v>
      </c>
      <c r="I379" s="23" t="s">
        <v>229</v>
      </c>
      <c r="J379" s="23">
        <v>150</v>
      </c>
      <c r="K379" s="23"/>
      <c r="L379" s="23"/>
      <c r="M379" s="23"/>
      <c r="N379" s="23"/>
      <c r="O379" s="23"/>
      <c r="P379" s="23">
        <v>150</v>
      </c>
      <c r="Q379" s="23"/>
      <c r="R379" s="23"/>
      <c r="S379" s="23"/>
      <c r="T379" s="23"/>
      <c r="U379" s="23"/>
      <c r="V379" s="23"/>
      <c r="W379" s="23"/>
      <c r="X379" s="23" t="s">
        <v>122</v>
      </c>
      <c r="Y379" s="23" t="s">
        <v>104</v>
      </c>
      <c r="Z379" s="23" t="s">
        <v>123</v>
      </c>
      <c r="AA379" s="23" t="s">
        <v>123</v>
      </c>
      <c r="AB379" s="23" t="s">
        <v>123</v>
      </c>
      <c r="AC379" s="23" t="s">
        <v>123</v>
      </c>
      <c r="AD379" s="23">
        <v>9940</v>
      </c>
      <c r="AE379" s="23">
        <v>33765</v>
      </c>
      <c r="AF379" s="23">
        <v>33765</v>
      </c>
      <c r="AG379" s="23" t="s">
        <v>1496</v>
      </c>
      <c r="AH379" s="23" t="s">
        <v>1490</v>
      </c>
      <c r="AI379" s="32"/>
    </row>
    <row r="380" ht="71" customHeight="1" spans="1:35">
      <c r="A380" s="36" t="s">
        <v>253</v>
      </c>
      <c r="B380" s="23" t="s">
        <v>1501</v>
      </c>
      <c r="C380" s="23" t="s">
        <v>1502</v>
      </c>
      <c r="D380" s="23" t="s">
        <v>317</v>
      </c>
      <c r="E380" s="23" t="s">
        <v>393</v>
      </c>
      <c r="F380" s="23" t="s">
        <v>132</v>
      </c>
      <c r="G380" s="23" t="s">
        <v>319</v>
      </c>
      <c r="H380" s="23" t="s">
        <v>1503</v>
      </c>
      <c r="I380" s="23">
        <v>13359158078</v>
      </c>
      <c r="J380" s="23">
        <v>30</v>
      </c>
      <c r="K380" s="23"/>
      <c r="L380" s="23"/>
      <c r="M380" s="23"/>
      <c r="N380" s="23"/>
      <c r="O380" s="23"/>
      <c r="P380" s="23">
        <v>30</v>
      </c>
      <c r="Q380" s="23"/>
      <c r="R380" s="23"/>
      <c r="S380" s="23"/>
      <c r="T380" s="23"/>
      <c r="U380" s="23"/>
      <c r="V380" s="23"/>
      <c r="W380" s="23"/>
      <c r="X380" s="23" t="s">
        <v>122</v>
      </c>
      <c r="Y380" s="23" t="s">
        <v>104</v>
      </c>
      <c r="Z380" s="23" t="s">
        <v>104</v>
      </c>
      <c r="AA380" s="23" t="s">
        <v>123</v>
      </c>
      <c r="AB380" s="23" t="s">
        <v>123</v>
      </c>
      <c r="AC380" s="23" t="s">
        <v>123</v>
      </c>
      <c r="AD380" s="23">
        <v>82</v>
      </c>
      <c r="AE380" s="23">
        <v>184</v>
      </c>
      <c r="AF380" s="23">
        <v>184</v>
      </c>
      <c r="AG380" s="23" t="s">
        <v>1504</v>
      </c>
      <c r="AH380" s="23" t="s">
        <v>1505</v>
      </c>
      <c r="AI380" s="32"/>
    </row>
    <row r="381" s="4" customFormat="1" ht="73" customHeight="1" spans="1:35">
      <c r="A381" s="36" t="s">
        <v>257</v>
      </c>
      <c r="B381" s="34" t="s">
        <v>1506</v>
      </c>
      <c r="C381" s="34" t="s">
        <v>1507</v>
      </c>
      <c r="D381" s="34" t="s">
        <v>317</v>
      </c>
      <c r="E381" s="34" t="s">
        <v>393</v>
      </c>
      <c r="F381" s="34" t="s">
        <v>132</v>
      </c>
      <c r="G381" s="34" t="s">
        <v>319</v>
      </c>
      <c r="H381" s="34" t="s">
        <v>1503</v>
      </c>
      <c r="I381" s="34">
        <v>13359158078</v>
      </c>
      <c r="J381" s="34">
        <v>100</v>
      </c>
      <c r="K381" s="34"/>
      <c r="L381" s="34"/>
      <c r="M381" s="34"/>
      <c r="N381" s="34"/>
      <c r="O381" s="34"/>
      <c r="P381" s="34">
        <v>100</v>
      </c>
      <c r="Q381" s="34"/>
      <c r="R381" s="34"/>
      <c r="S381" s="34"/>
      <c r="T381" s="34"/>
      <c r="U381" s="34"/>
      <c r="V381" s="34"/>
      <c r="W381" s="34"/>
      <c r="X381" s="34" t="s">
        <v>122</v>
      </c>
      <c r="Y381" s="34" t="s">
        <v>104</v>
      </c>
      <c r="Z381" s="34" t="s">
        <v>104</v>
      </c>
      <c r="AA381" s="34" t="s">
        <v>123</v>
      </c>
      <c r="AB381" s="34" t="s">
        <v>123</v>
      </c>
      <c r="AC381" s="34" t="s">
        <v>123</v>
      </c>
      <c r="AD381" s="34">
        <v>50</v>
      </c>
      <c r="AE381" s="34">
        <v>220</v>
      </c>
      <c r="AF381" s="34">
        <v>500</v>
      </c>
      <c r="AG381" s="34" t="s">
        <v>1504</v>
      </c>
      <c r="AH381" s="34" t="s">
        <v>1508</v>
      </c>
      <c r="AI381" s="37"/>
    </row>
    <row r="382" ht="74" customHeight="1" spans="1:35">
      <c r="A382" s="36" t="s">
        <v>261</v>
      </c>
      <c r="B382" s="23" t="s">
        <v>1509</v>
      </c>
      <c r="C382" s="23" t="s">
        <v>1510</v>
      </c>
      <c r="D382" s="23" t="s">
        <v>317</v>
      </c>
      <c r="E382" s="23" t="s">
        <v>415</v>
      </c>
      <c r="F382" s="23" t="s">
        <v>132</v>
      </c>
      <c r="G382" s="23" t="s">
        <v>319</v>
      </c>
      <c r="H382" s="23" t="s">
        <v>1503</v>
      </c>
      <c r="I382" s="23">
        <v>13359158078</v>
      </c>
      <c r="J382" s="23">
        <v>10</v>
      </c>
      <c r="K382" s="23"/>
      <c r="L382" s="23"/>
      <c r="M382" s="23"/>
      <c r="N382" s="23"/>
      <c r="O382" s="23"/>
      <c r="P382" s="23">
        <v>10</v>
      </c>
      <c r="Q382" s="23"/>
      <c r="R382" s="23"/>
      <c r="S382" s="23"/>
      <c r="T382" s="23"/>
      <c r="U382" s="23"/>
      <c r="V382" s="23"/>
      <c r="W382" s="23"/>
      <c r="X382" s="23" t="s">
        <v>122</v>
      </c>
      <c r="Y382" s="23" t="s">
        <v>104</v>
      </c>
      <c r="Z382" s="23" t="s">
        <v>104</v>
      </c>
      <c r="AA382" s="23" t="s">
        <v>123</v>
      </c>
      <c r="AB382" s="23" t="s">
        <v>123</v>
      </c>
      <c r="AC382" s="23" t="s">
        <v>123</v>
      </c>
      <c r="AD382" s="23">
        <v>30</v>
      </c>
      <c r="AE382" s="23">
        <v>125</v>
      </c>
      <c r="AF382" s="23">
        <v>700</v>
      </c>
      <c r="AG382" s="23" t="s">
        <v>1511</v>
      </c>
      <c r="AH382" s="23" t="s">
        <v>1512</v>
      </c>
      <c r="AI382" s="32"/>
    </row>
    <row r="383" s="4" customFormat="1" ht="83" customHeight="1" spans="1:35">
      <c r="A383" s="36" t="s">
        <v>265</v>
      </c>
      <c r="B383" s="34" t="s">
        <v>1513</v>
      </c>
      <c r="C383" s="34" t="s">
        <v>1514</v>
      </c>
      <c r="D383" s="34" t="s">
        <v>317</v>
      </c>
      <c r="E383" s="34" t="s">
        <v>436</v>
      </c>
      <c r="F383" s="34" t="s">
        <v>132</v>
      </c>
      <c r="G383" s="34" t="s">
        <v>319</v>
      </c>
      <c r="H383" s="34" t="s">
        <v>1503</v>
      </c>
      <c r="I383" s="34">
        <v>13359158078</v>
      </c>
      <c r="J383" s="34">
        <v>45</v>
      </c>
      <c r="K383" s="34"/>
      <c r="L383" s="34"/>
      <c r="M383" s="34"/>
      <c r="N383" s="34"/>
      <c r="O383" s="34"/>
      <c r="P383" s="34">
        <v>45</v>
      </c>
      <c r="Q383" s="34"/>
      <c r="R383" s="34"/>
      <c r="S383" s="34"/>
      <c r="T383" s="34"/>
      <c r="U383" s="34"/>
      <c r="V383" s="34"/>
      <c r="W383" s="34"/>
      <c r="X383" s="34" t="s">
        <v>122</v>
      </c>
      <c r="Y383" s="34" t="s">
        <v>104</v>
      </c>
      <c r="Z383" s="34" t="s">
        <v>104</v>
      </c>
      <c r="AA383" s="34" t="s">
        <v>123</v>
      </c>
      <c r="AB383" s="34" t="s">
        <v>123</v>
      </c>
      <c r="AC383" s="34" t="s">
        <v>123</v>
      </c>
      <c r="AD383" s="34">
        <v>170</v>
      </c>
      <c r="AE383" s="34">
        <v>670</v>
      </c>
      <c r="AF383" s="34">
        <v>670</v>
      </c>
      <c r="AG383" s="34" t="s">
        <v>1515</v>
      </c>
      <c r="AH383" s="34" t="s">
        <v>1516</v>
      </c>
      <c r="AI383" s="37"/>
    </row>
    <row r="384" ht="62" customHeight="1" spans="1:35">
      <c r="A384" s="36" t="s">
        <v>269</v>
      </c>
      <c r="B384" s="23" t="s">
        <v>1517</v>
      </c>
      <c r="C384" s="23" t="s">
        <v>1518</v>
      </c>
      <c r="D384" s="23" t="s">
        <v>317</v>
      </c>
      <c r="E384" s="23" t="s">
        <v>436</v>
      </c>
      <c r="F384" s="23" t="s">
        <v>132</v>
      </c>
      <c r="G384" s="23" t="s">
        <v>319</v>
      </c>
      <c r="H384" s="23" t="s">
        <v>1503</v>
      </c>
      <c r="I384" s="23">
        <v>13359158078</v>
      </c>
      <c r="J384" s="23">
        <v>45</v>
      </c>
      <c r="K384" s="23"/>
      <c r="L384" s="23"/>
      <c r="M384" s="23"/>
      <c r="N384" s="23"/>
      <c r="O384" s="23"/>
      <c r="P384" s="23">
        <v>45</v>
      </c>
      <c r="Q384" s="23"/>
      <c r="R384" s="23"/>
      <c r="S384" s="23"/>
      <c r="T384" s="23"/>
      <c r="U384" s="23"/>
      <c r="V384" s="23"/>
      <c r="W384" s="23"/>
      <c r="X384" s="23" t="s">
        <v>122</v>
      </c>
      <c r="Y384" s="23" t="s">
        <v>104</v>
      </c>
      <c r="Z384" s="23" t="s">
        <v>104</v>
      </c>
      <c r="AA384" s="23" t="s">
        <v>123</v>
      </c>
      <c r="AB384" s="23" t="s">
        <v>123</v>
      </c>
      <c r="AC384" s="23" t="s">
        <v>123</v>
      </c>
      <c r="AD384" s="23">
        <v>86</v>
      </c>
      <c r="AE384" s="23">
        <v>273</v>
      </c>
      <c r="AF384" s="23">
        <v>273</v>
      </c>
      <c r="AG384" s="23" t="s">
        <v>1519</v>
      </c>
      <c r="AH384" s="23" t="s">
        <v>1520</v>
      </c>
      <c r="AI384" s="32"/>
    </row>
    <row r="385" s="4" customFormat="1" ht="62" customHeight="1" spans="1:35">
      <c r="A385" s="36" t="s">
        <v>273</v>
      </c>
      <c r="B385" s="34" t="s">
        <v>1521</v>
      </c>
      <c r="C385" s="34" t="s">
        <v>1522</v>
      </c>
      <c r="D385" s="34" t="s">
        <v>317</v>
      </c>
      <c r="E385" s="34" t="s">
        <v>436</v>
      </c>
      <c r="F385" s="34" t="s">
        <v>132</v>
      </c>
      <c r="G385" s="34" t="s">
        <v>319</v>
      </c>
      <c r="H385" s="34" t="s">
        <v>1503</v>
      </c>
      <c r="I385" s="34">
        <v>13359158078</v>
      </c>
      <c r="J385" s="34">
        <v>30</v>
      </c>
      <c r="K385" s="34"/>
      <c r="L385" s="34"/>
      <c r="M385" s="34"/>
      <c r="N385" s="34"/>
      <c r="O385" s="34"/>
      <c r="P385" s="34">
        <v>30</v>
      </c>
      <c r="Q385" s="34"/>
      <c r="R385" s="34"/>
      <c r="S385" s="34"/>
      <c r="T385" s="34"/>
      <c r="U385" s="34"/>
      <c r="V385" s="34"/>
      <c r="W385" s="34"/>
      <c r="X385" s="34" t="s">
        <v>122</v>
      </c>
      <c r="Y385" s="34" t="s">
        <v>104</v>
      </c>
      <c r="Z385" s="34" t="s">
        <v>104</v>
      </c>
      <c r="AA385" s="34" t="s">
        <v>123</v>
      </c>
      <c r="AB385" s="34" t="s">
        <v>123</v>
      </c>
      <c r="AC385" s="34" t="s">
        <v>123</v>
      </c>
      <c r="AD385" s="34">
        <v>207</v>
      </c>
      <c r="AE385" s="34">
        <v>868</v>
      </c>
      <c r="AF385" s="34">
        <v>868</v>
      </c>
      <c r="AG385" s="34" t="s">
        <v>1523</v>
      </c>
      <c r="AH385" s="34" t="s">
        <v>1524</v>
      </c>
      <c r="AI385" s="37"/>
    </row>
    <row r="386" ht="75" customHeight="1" spans="1:35">
      <c r="A386" s="36" t="s">
        <v>277</v>
      </c>
      <c r="B386" s="23" t="s">
        <v>1525</v>
      </c>
      <c r="C386" s="23" t="s">
        <v>1526</v>
      </c>
      <c r="D386" s="23" t="s">
        <v>317</v>
      </c>
      <c r="E386" s="23" t="s">
        <v>403</v>
      </c>
      <c r="F386" s="23" t="s">
        <v>132</v>
      </c>
      <c r="G386" s="23" t="s">
        <v>319</v>
      </c>
      <c r="H386" s="23" t="s">
        <v>1503</v>
      </c>
      <c r="I386" s="23">
        <v>13359158078</v>
      </c>
      <c r="J386" s="23">
        <v>50</v>
      </c>
      <c r="K386" s="23"/>
      <c r="L386" s="23"/>
      <c r="M386" s="23"/>
      <c r="N386" s="23"/>
      <c r="O386" s="23"/>
      <c r="P386" s="23">
        <v>50</v>
      </c>
      <c r="Q386" s="23"/>
      <c r="R386" s="23"/>
      <c r="S386" s="23"/>
      <c r="T386" s="23"/>
      <c r="U386" s="23"/>
      <c r="V386" s="23"/>
      <c r="W386" s="23"/>
      <c r="X386" s="23" t="s">
        <v>122</v>
      </c>
      <c r="Y386" s="23" t="s">
        <v>104</v>
      </c>
      <c r="Z386" s="23" t="s">
        <v>104</v>
      </c>
      <c r="AA386" s="23" t="s">
        <v>123</v>
      </c>
      <c r="AB386" s="23" t="s">
        <v>123</v>
      </c>
      <c r="AC386" s="23" t="s">
        <v>123</v>
      </c>
      <c r="AD386" s="23">
        <v>90</v>
      </c>
      <c r="AE386" s="23">
        <v>380</v>
      </c>
      <c r="AF386" s="23">
        <v>900</v>
      </c>
      <c r="AG386" s="23" t="s">
        <v>1515</v>
      </c>
      <c r="AH386" s="23" t="s">
        <v>1527</v>
      </c>
      <c r="AI386" s="32"/>
    </row>
    <row r="387" ht="85" customHeight="1" spans="1:35">
      <c r="A387" s="36" t="s">
        <v>281</v>
      </c>
      <c r="B387" s="23" t="s">
        <v>1528</v>
      </c>
      <c r="C387" s="23" t="s">
        <v>1529</v>
      </c>
      <c r="D387" s="23" t="s">
        <v>317</v>
      </c>
      <c r="E387" s="23" t="s">
        <v>369</v>
      </c>
      <c r="F387" s="23" t="s">
        <v>132</v>
      </c>
      <c r="G387" s="23" t="s">
        <v>319</v>
      </c>
      <c r="H387" s="23" t="s">
        <v>1503</v>
      </c>
      <c r="I387" s="23">
        <v>13359158078</v>
      </c>
      <c r="J387" s="23">
        <v>50</v>
      </c>
      <c r="K387" s="23"/>
      <c r="L387" s="23"/>
      <c r="M387" s="23"/>
      <c r="N387" s="23"/>
      <c r="O387" s="23"/>
      <c r="P387" s="23">
        <v>50</v>
      </c>
      <c r="Q387" s="23"/>
      <c r="R387" s="23"/>
      <c r="S387" s="23"/>
      <c r="T387" s="23"/>
      <c r="U387" s="23"/>
      <c r="V387" s="23"/>
      <c r="W387" s="23"/>
      <c r="X387" s="23" t="s">
        <v>122</v>
      </c>
      <c r="Y387" s="23" t="s">
        <v>104</v>
      </c>
      <c r="Z387" s="23" t="s">
        <v>104</v>
      </c>
      <c r="AA387" s="23" t="s">
        <v>123</v>
      </c>
      <c r="AB387" s="23" t="s">
        <v>123</v>
      </c>
      <c r="AC387" s="23" t="s">
        <v>123</v>
      </c>
      <c r="AD387" s="23">
        <v>294</v>
      </c>
      <c r="AE387" s="23">
        <v>759</v>
      </c>
      <c r="AF387" s="23">
        <v>759</v>
      </c>
      <c r="AG387" s="23" t="s">
        <v>1530</v>
      </c>
      <c r="AH387" s="23" t="s">
        <v>1531</v>
      </c>
      <c r="AI387" s="32"/>
    </row>
    <row r="388" s="4" customFormat="1" ht="85" customHeight="1" spans="1:35">
      <c r="A388" s="36" t="s">
        <v>284</v>
      </c>
      <c r="B388" s="34" t="s">
        <v>1532</v>
      </c>
      <c r="C388" s="34" t="s">
        <v>1533</v>
      </c>
      <c r="D388" s="34" t="s">
        <v>317</v>
      </c>
      <c r="E388" s="34" t="s">
        <v>846</v>
      </c>
      <c r="F388" s="34" t="s">
        <v>132</v>
      </c>
      <c r="G388" s="34" t="s">
        <v>319</v>
      </c>
      <c r="H388" s="34" t="s">
        <v>1503</v>
      </c>
      <c r="I388" s="34">
        <v>13359158078</v>
      </c>
      <c r="J388" s="34">
        <v>150</v>
      </c>
      <c r="K388" s="34"/>
      <c r="L388" s="34"/>
      <c r="M388" s="34"/>
      <c r="N388" s="34"/>
      <c r="O388" s="34"/>
      <c r="P388" s="34">
        <v>150</v>
      </c>
      <c r="Q388" s="34"/>
      <c r="R388" s="34"/>
      <c r="S388" s="34"/>
      <c r="T388" s="34"/>
      <c r="U388" s="34"/>
      <c r="V388" s="34"/>
      <c r="W388" s="34"/>
      <c r="X388" s="34" t="s">
        <v>122</v>
      </c>
      <c r="Y388" s="34" t="s">
        <v>104</v>
      </c>
      <c r="Z388" s="34" t="s">
        <v>104</v>
      </c>
      <c r="AA388" s="34" t="s">
        <v>123</v>
      </c>
      <c r="AB388" s="34" t="s">
        <v>123</v>
      </c>
      <c r="AC388" s="34" t="s">
        <v>123</v>
      </c>
      <c r="AD388" s="34">
        <v>150</v>
      </c>
      <c r="AE388" s="34">
        <v>480</v>
      </c>
      <c r="AF388" s="34">
        <v>740</v>
      </c>
      <c r="AG388" s="34" t="s">
        <v>1530</v>
      </c>
      <c r="AH388" s="34" t="s">
        <v>1534</v>
      </c>
      <c r="AI388" s="37"/>
    </row>
    <row r="389" s="4" customFormat="1" ht="85" customHeight="1" spans="1:35">
      <c r="A389" s="36" t="s">
        <v>287</v>
      </c>
      <c r="B389" s="34" t="s">
        <v>1535</v>
      </c>
      <c r="C389" s="34" t="s">
        <v>1536</v>
      </c>
      <c r="D389" s="34" t="s">
        <v>317</v>
      </c>
      <c r="E389" s="34" t="s">
        <v>846</v>
      </c>
      <c r="F389" s="34" t="s">
        <v>132</v>
      </c>
      <c r="G389" s="34" t="s">
        <v>319</v>
      </c>
      <c r="H389" s="34" t="s">
        <v>1503</v>
      </c>
      <c r="I389" s="34">
        <v>13359158078</v>
      </c>
      <c r="J389" s="34">
        <v>50</v>
      </c>
      <c r="K389" s="34"/>
      <c r="L389" s="34"/>
      <c r="M389" s="34"/>
      <c r="N389" s="34"/>
      <c r="O389" s="34"/>
      <c r="P389" s="34">
        <v>50</v>
      </c>
      <c r="Q389" s="34"/>
      <c r="R389" s="34"/>
      <c r="S389" s="34"/>
      <c r="T389" s="34"/>
      <c r="U389" s="34"/>
      <c r="V389" s="34"/>
      <c r="W389" s="34"/>
      <c r="X389" s="34" t="s">
        <v>122</v>
      </c>
      <c r="Y389" s="34" t="s">
        <v>104</v>
      </c>
      <c r="Z389" s="34" t="s">
        <v>104</v>
      </c>
      <c r="AA389" s="34" t="s">
        <v>123</v>
      </c>
      <c r="AB389" s="34" t="s">
        <v>123</v>
      </c>
      <c r="AC389" s="34" t="s">
        <v>123</v>
      </c>
      <c r="AD389" s="34">
        <v>150</v>
      </c>
      <c r="AE389" s="34">
        <v>480</v>
      </c>
      <c r="AF389" s="34">
        <v>740</v>
      </c>
      <c r="AG389" s="34" t="s">
        <v>1530</v>
      </c>
      <c r="AH389" s="34" t="s">
        <v>1537</v>
      </c>
      <c r="AI389" s="37"/>
    </row>
    <row r="390" s="4" customFormat="1" ht="85" customHeight="1" spans="1:35">
      <c r="A390" s="36" t="s">
        <v>291</v>
      </c>
      <c r="B390" s="34" t="s">
        <v>1538</v>
      </c>
      <c r="C390" s="34" t="s">
        <v>1539</v>
      </c>
      <c r="D390" s="34" t="s">
        <v>317</v>
      </c>
      <c r="E390" s="34" t="s">
        <v>393</v>
      </c>
      <c r="F390" s="34" t="s">
        <v>132</v>
      </c>
      <c r="G390" s="34" t="s">
        <v>319</v>
      </c>
      <c r="H390" s="34" t="s">
        <v>1503</v>
      </c>
      <c r="I390" s="34">
        <v>13359158078</v>
      </c>
      <c r="J390" s="34">
        <v>50</v>
      </c>
      <c r="K390" s="34"/>
      <c r="L390" s="34"/>
      <c r="M390" s="34"/>
      <c r="N390" s="34"/>
      <c r="O390" s="34"/>
      <c r="P390" s="34">
        <v>50</v>
      </c>
      <c r="Q390" s="34"/>
      <c r="R390" s="34"/>
      <c r="S390" s="34"/>
      <c r="T390" s="34"/>
      <c r="U390" s="34"/>
      <c r="V390" s="34"/>
      <c r="W390" s="34"/>
      <c r="X390" s="34" t="s">
        <v>122</v>
      </c>
      <c r="Y390" s="34" t="s">
        <v>104</v>
      </c>
      <c r="Z390" s="34" t="s">
        <v>104</v>
      </c>
      <c r="AA390" s="34" t="s">
        <v>123</v>
      </c>
      <c r="AB390" s="34" t="s">
        <v>123</v>
      </c>
      <c r="AC390" s="34" t="s">
        <v>123</v>
      </c>
      <c r="AD390" s="34">
        <v>40</v>
      </c>
      <c r="AE390" s="34">
        <v>170</v>
      </c>
      <c r="AF390" s="34">
        <v>360</v>
      </c>
      <c r="AG390" s="34" t="s">
        <v>1504</v>
      </c>
      <c r="AH390" s="34" t="s">
        <v>1540</v>
      </c>
      <c r="AI390" s="37"/>
    </row>
    <row r="391" ht="85" customHeight="1" spans="1:35">
      <c r="A391" s="36" t="s">
        <v>294</v>
      </c>
      <c r="B391" s="23" t="s">
        <v>1541</v>
      </c>
      <c r="C391" s="23" t="s">
        <v>1542</v>
      </c>
      <c r="D391" s="23" t="s">
        <v>317</v>
      </c>
      <c r="E391" s="23" t="s">
        <v>846</v>
      </c>
      <c r="F391" s="23" t="s">
        <v>132</v>
      </c>
      <c r="G391" s="23" t="s">
        <v>319</v>
      </c>
      <c r="H391" s="23" t="s">
        <v>1503</v>
      </c>
      <c r="I391" s="23">
        <v>13359158078</v>
      </c>
      <c r="J391" s="23">
        <v>150</v>
      </c>
      <c r="K391" s="23"/>
      <c r="L391" s="23"/>
      <c r="M391" s="23"/>
      <c r="N391" s="23"/>
      <c r="O391" s="23"/>
      <c r="P391" s="23">
        <v>150</v>
      </c>
      <c r="Q391" s="23"/>
      <c r="R391" s="23"/>
      <c r="S391" s="23"/>
      <c r="T391" s="23"/>
      <c r="U391" s="23"/>
      <c r="V391" s="23"/>
      <c r="W391" s="23"/>
      <c r="X391" s="23" t="s">
        <v>122</v>
      </c>
      <c r="Y391" s="23" t="s">
        <v>104</v>
      </c>
      <c r="Z391" s="23" t="s">
        <v>104</v>
      </c>
      <c r="AA391" s="23" t="s">
        <v>123</v>
      </c>
      <c r="AB391" s="23" t="s">
        <v>123</v>
      </c>
      <c r="AC391" s="23" t="s">
        <v>123</v>
      </c>
      <c r="AD391" s="23">
        <v>500</v>
      </c>
      <c r="AE391" s="23">
        <v>2800</v>
      </c>
      <c r="AF391" s="23">
        <v>23800</v>
      </c>
      <c r="AG391" s="23" t="s">
        <v>1543</v>
      </c>
      <c r="AH391" s="23" t="s">
        <v>1544</v>
      </c>
      <c r="AI391" s="32"/>
    </row>
    <row r="392" ht="85" customHeight="1" spans="1:35">
      <c r="A392" s="36" t="s">
        <v>298</v>
      </c>
      <c r="B392" s="23" t="s">
        <v>1545</v>
      </c>
      <c r="C392" s="23" t="s">
        <v>1546</v>
      </c>
      <c r="D392" s="23" t="s">
        <v>895</v>
      </c>
      <c r="E392" s="23" t="s">
        <v>1547</v>
      </c>
      <c r="F392" s="23" t="s">
        <v>132</v>
      </c>
      <c r="G392" s="23" t="s">
        <v>897</v>
      </c>
      <c r="H392" s="23" t="s">
        <v>898</v>
      </c>
      <c r="I392" s="23">
        <v>18292522226</v>
      </c>
      <c r="J392" s="23">
        <v>50</v>
      </c>
      <c r="K392" s="23"/>
      <c r="L392" s="23"/>
      <c r="M392" s="23"/>
      <c r="N392" s="23"/>
      <c r="O392" s="23"/>
      <c r="P392" s="23">
        <v>50</v>
      </c>
      <c r="Q392" s="23"/>
      <c r="R392" s="23"/>
      <c r="S392" s="23"/>
      <c r="T392" s="23"/>
      <c r="U392" s="23"/>
      <c r="V392" s="23"/>
      <c r="W392" s="23"/>
      <c r="X392" s="23" t="s">
        <v>122</v>
      </c>
      <c r="Y392" s="23" t="s">
        <v>104</v>
      </c>
      <c r="Z392" s="23" t="s">
        <v>104</v>
      </c>
      <c r="AA392" s="23" t="s">
        <v>123</v>
      </c>
      <c r="AB392" s="23" t="s">
        <v>123</v>
      </c>
      <c r="AC392" s="23" t="s">
        <v>123</v>
      </c>
      <c r="AD392" s="23">
        <v>450</v>
      </c>
      <c r="AE392" s="23">
        <v>1820</v>
      </c>
      <c r="AF392" s="23">
        <v>2360</v>
      </c>
      <c r="AG392" s="23" t="s">
        <v>1548</v>
      </c>
      <c r="AH392" s="23" t="s">
        <v>1549</v>
      </c>
      <c r="AI392" s="32"/>
    </row>
    <row r="393" ht="85" customHeight="1" spans="1:35">
      <c r="A393" s="36" t="s">
        <v>302</v>
      </c>
      <c r="B393" s="23" t="s">
        <v>1550</v>
      </c>
      <c r="C393" s="23" t="s">
        <v>1551</v>
      </c>
      <c r="D393" s="23" t="s">
        <v>895</v>
      </c>
      <c r="E393" s="23" t="s">
        <v>896</v>
      </c>
      <c r="F393" s="23" t="s">
        <v>132</v>
      </c>
      <c r="G393" s="23" t="s">
        <v>897</v>
      </c>
      <c r="H393" s="23" t="s">
        <v>898</v>
      </c>
      <c r="I393" s="23">
        <v>18292522226</v>
      </c>
      <c r="J393" s="23">
        <v>50</v>
      </c>
      <c r="K393" s="23"/>
      <c r="L393" s="23"/>
      <c r="M393" s="23"/>
      <c r="N393" s="23"/>
      <c r="O393" s="23"/>
      <c r="P393" s="23">
        <v>50</v>
      </c>
      <c r="Q393" s="23"/>
      <c r="R393" s="23"/>
      <c r="S393" s="23"/>
      <c r="T393" s="23"/>
      <c r="U393" s="23"/>
      <c r="V393" s="23"/>
      <c r="W393" s="23"/>
      <c r="X393" s="23" t="s">
        <v>122</v>
      </c>
      <c r="Y393" s="23" t="s">
        <v>104</v>
      </c>
      <c r="Z393" s="23" t="s">
        <v>104</v>
      </c>
      <c r="AA393" s="23" t="s">
        <v>123</v>
      </c>
      <c r="AB393" s="23" t="s">
        <v>123</v>
      </c>
      <c r="AC393" s="23" t="s">
        <v>123</v>
      </c>
      <c r="AD393" s="23">
        <v>530</v>
      </c>
      <c r="AE393" s="23">
        <v>2400</v>
      </c>
      <c r="AF393" s="23">
        <v>2600</v>
      </c>
      <c r="AG393" s="23" t="s">
        <v>1548</v>
      </c>
      <c r="AH393" s="23" t="s">
        <v>1549</v>
      </c>
      <c r="AI393" s="32"/>
    </row>
    <row r="394" ht="96" customHeight="1" spans="1:35">
      <c r="A394" s="36" t="s">
        <v>306</v>
      </c>
      <c r="B394" s="23" t="s">
        <v>1552</v>
      </c>
      <c r="C394" s="23" t="s">
        <v>1553</v>
      </c>
      <c r="D394" s="23" t="s">
        <v>895</v>
      </c>
      <c r="E394" s="23" t="s">
        <v>909</v>
      </c>
      <c r="F394" s="23" t="s">
        <v>132</v>
      </c>
      <c r="G394" s="23" t="s">
        <v>897</v>
      </c>
      <c r="H394" s="23" t="s">
        <v>898</v>
      </c>
      <c r="I394" s="23">
        <v>18292522226</v>
      </c>
      <c r="J394" s="23">
        <v>250</v>
      </c>
      <c r="K394" s="23"/>
      <c r="L394" s="23"/>
      <c r="M394" s="23"/>
      <c r="N394" s="23"/>
      <c r="O394" s="23"/>
      <c r="P394" s="23">
        <v>250</v>
      </c>
      <c r="Q394" s="23"/>
      <c r="R394" s="23"/>
      <c r="S394" s="23"/>
      <c r="T394" s="23"/>
      <c r="U394" s="23"/>
      <c r="V394" s="23"/>
      <c r="W394" s="23"/>
      <c r="X394" s="23" t="s">
        <v>122</v>
      </c>
      <c r="Y394" s="23" t="s">
        <v>104</v>
      </c>
      <c r="Z394" s="23" t="s">
        <v>104</v>
      </c>
      <c r="AA394" s="23" t="s">
        <v>123</v>
      </c>
      <c r="AB394" s="23" t="s">
        <v>123</v>
      </c>
      <c r="AC394" s="23" t="s">
        <v>123</v>
      </c>
      <c r="AD394" s="23">
        <v>160</v>
      </c>
      <c r="AE394" s="23">
        <v>450</v>
      </c>
      <c r="AF394" s="23">
        <v>600</v>
      </c>
      <c r="AG394" s="23" t="s">
        <v>1548</v>
      </c>
      <c r="AH394" s="23" t="s">
        <v>1549</v>
      </c>
      <c r="AI394" s="32"/>
    </row>
    <row r="395" ht="115" customHeight="1" spans="1:35">
      <c r="A395" s="36" t="s">
        <v>310</v>
      </c>
      <c r="B395" s="23" t="s">
        <v>1554</v>
      </c>
      <c r="C395" s="23" t="s">
        <v>1555</v>
      </c>
      <c r="D395" s="23" t="s">
        <v>895</v>
      </c>
      <c r="E395" s="23" t="s">
        <v>1556</v>
      </c>
      <c r="F395" s="23" t="s">
        <v>132</v>
      </c>
      <c r="G395" s="23" t="s">
        <v>897</v>
      </c>
      <c r="H395" s="23" t="s">
        <v>910</v>
      </c>
      <c r="I395" s="23">
        <v>13669154338</v>
      </c>
      <c r="J395" s="23">
        <v>40</v>
      </c>
      <c r="K395" s="23"/>
      <c r="L395" s="23"/>
      <c r="M395" s="23"/>
      <c r="N395" s="23"/>
      <c r="O395" s="23"/>
      <c r="P395" s="23">
        <v>40</v>
      </c>
      <c r="Q395" s="23"/>
      <c r="R395" s="23"/>
      <c r="S395" s="23"/>
      <c r="T395" s="23"/>
      <c r="U395" s="23"/>
      <c r="V395" s="23"/>
      <c r="W395" s="23"/>
      <c r="X395" s="23" t="s">
        <v>122</v>
      </c>
      <c r="Y395" s="23" t="s">
        <v>104</v>
      </c>
      <c r="Z395" s="23" t="s">
        <v>104</v>
      </c>
      <c r="AA395" s="23" t="s">
        <v>123</v>
      </c>
      <c r="AB395" s="23" t="s">
        <v>123</v>
      </c>
      <c r="AC395" s="23" t="s">
        <v>123</v>
      </c>
      <c r="AD395" s="23">
        <v>3</v>
      </c>
      <c r="AE395" s="23">
        <v>8</v>
      </c>
      <c r="AF395" s="23">
        <v>287</v>
      </c>
      <c r="AG395" s="23" t="s">
        <v>1557</v>
      </c>
      <c r="AH395" s="23" t="s">
        <v>1558</v>
      </c>
      <c r="AI395" s="32"/>
    </row>
    <row r="396" s="4" customFormat="1" ht="85" customHeight="1" spans="1:35">
      <c r="A396" s="36" t="s">
        <v>314</v>
      </c>
      <c r="B396" s="34" t="s">
        <v>1559</v>
      </c>
      <c r="C396" s="34" t="s">
        <v>1560</v>
      </c>
      <c r="D396" s="34" t="s">
        <v>895</v>
      </c>
      <c r="E396" s="34" t="s">
        <v>1561</v>
      </c>
      <c r="F396" s="34" t="s">
        <v>132</v>
      </c>
      <c r="G396" s="34" t="s">
        <v>897</v>
      </c>
      <c r="H396" s="34" t="s">
        <v>910</v>
      </c>
      <c r="I396" s="34">
        <v>13669154338</v>
      </c>
      <c r="J396" s="34">
        <v>30</v>
      </c>
      <c r="K396" s="34"/>
      <c r="L396" s="34"/>
      <c r="M396" s="34"/>
      <c r="N396" s="34"/>
      <c r="O396" s="34"/>
      <c r="P396" s="34">
        <v>30</v>
      </c>
      <c r="Q396" s="34"/>
      <c r="R396" s="34"/>
      <c r="S396" s="34"/>
      <c r="T396" s="34"/>
      <c r="U396" s="34"/>
      <c r="V396" s="34"/>
      <c r="W396" s="34"/>
      <c r="X396" s="34" t="s">
        <v>122</v>
      </c>
      <c r="Y396" s="34" t="s">
        <v>104</v>
      </c>
      <c r="Z396" s="34" t="s">
        <v>104</v>
      </c>
      <c r="AA396" s="34" t="s">
        <v>123</v>
      </c>
      <c r="AB396" s="34" t="s">
        <v>104</v>
      </c>
      <c r="AC396" s="34" t="s">
        <v>123</v>
      </c>
      <c r="AD396" s="34">
        <v>401</v>
      </c>
      <c r="AE396" s="34">
        <v>1310</v>
      </c>
      <c r="AF396" s="34">
        <v>1310</v>
      </c>
      <c r="AG396" s="34" t="s">
        <v>1562</v>
      </c>
      <c r="AH396" s="34" t="s">
        <v>1562</v>
      </c>
      <c r="AI396" s="37"/>
    </row>
    <row r="397" s="4" customFormat="1" ht="85" customHeight="1" spans="1:35">
      <c r="A397" s="36" t="s">
        <v>323</v>
      </c>
      <c r="B397" s="34" t="s">
        <v>1563</v>
      </c>
      <c r="C397" s="34" t="s">
        <v>1564</v>
      </c>
      <c r="D397" s="34" t="s">
        <v>895</v>
      </c>
      <c r="E397" s="34" t="s">
        <v>1294</v>
      </c>
      <c r="F397" s="34" t="s">
        <v>132</v>
      </c>
      <c r="G397" s="34" t="s">
        <v>897</v>
      </c>
      <c r="H397" s="34" t="s">
        <v>910</v>
      </c>
      <c r="I397" s="34">
        <v>13669154338</v>
      </c>
      <c r="J397" s="34">
        <v>30</v>
      </c>
      <c r="K397" s="34"/>
      <c r="L397" s="34"/>
      <c r="M397" s="34"/>
      <c r="N397" s="34"/>
      <c r="O397" s="34"/>
      <c r="P397" s="34">
        <v>30</v>
      </c>
      <c r="Q397" s="34"/>
      <c r="R397" s="34"/>
      <c r="S397" s="34"/>
      <c r="T397" s="34"/>
      <c r="U397" s="34"/>
      <c r="V397" s="34"/>
      <c r="W397" s="34"/>
      <c r="X397" s="34" t="s">
        <v>122</v>
      </c>
      <c r="Y397" s="34" t="s">
        <v>104</v>
      </c>
      <c r="Z397" s="34" t="s">
        <v>104</v>
      </c>
      <c r="AA397" s="34" t="s">
        <v>123</v>
      </c>
      <c r="AB397" s="34" t="s">
        <v>104</v>
      </c>
      <c r="AC397" s="34" t="s">
        <v>123</v>
      </c>
      <c r="AD397" s="34">
        <v>262</v>
      </c>
      <c r="AE397" s="34">
        <v>805</v>
      </c>
      <c r="AF397" s="34">
        <v>805</v>
      </c>
      <c r="AG397" s="34" t="s">
        <v>900</v>
      </c>
      <c r="AH397" s="34" t="s">
        <v>900</v>
      </c>
      <c r="AI397" s="37"/>
    </row>
    <row r="398" s="4" customFormat="1" ht="111" customHeight="1" spans="1:35">
      <c r="A398" s="36" t="s">
        <v>327</v>
      </c>
      <c r="B398" s="34" t="s">
        <v>1565</v>
      </c>
      <c r="C398" s="34" t="s">
        <v>1566</v>
      </c>
      <c r="D398" s="34" t="s">
        <v>895</v>
      </c>
      <c r="E398" s="34" t="s">
        <v>909</v>
      </c>
      <c r="F398" s="34" t="s">
        <v>132</v>
      </c>
      <c r="G398" s="34" t="s">
        <v>897</v>
      </c>
      <c r="H398" s="34" t="s">
        <v>910</v>
      </c>
      <c r="I398" s="34">
        <v>13669154338</v>
      </c>
      <c r="J398" s="34">
        <v>100</v>
      </c>
      <c r="K398" s="34"/>
      <c r="L398" s="34"/>
      <c r="M398" s="34"/>
      <c r="N398" s="34"/>
      <c r="O398" s="34"/>
      <c r="P398" s="34">
        <v>100</v>
      </c>
      <c r="Q398" s="34"/>
      <c r="R398" s="34"/>
      <c r="S398" s="34"/>
      <c r="T398" s="34"/>
      <c r="U398" s="34"/>
      <c r="V398" s="34"/>
      <c r="W398" s="34"/>
      <c r="X398" s="34" t="s">
        <v>122</v>
      </c>
      <c r="Y398" s="34" t="s">
        <v>104</v>
      </c>
      <c r="Z398" s="34" t="s">
        <v>104</v>
      </c>
      <c r="AA398" s="34" t="s">
        <v>123</v>
      </c>
      <c r="AB398" s="34" t="s">
        <v>104</v>
      </c>
      <c r="AC398" s="34" t="s">
        <v>123</v>
      </c>
      <c r="AD398" s="34">
        <v>488</v>
      </c>
      <c r="AE398" s="34">
        <v>1520</v>
      </c>
      <c r="AF398" s="34">
        <v>1520</v>
      </c>
      <c r="AG398" s="34" t="s">
        <v>1567</v>
      </c>
      <c r="AH398" s="34" t="s">
        <v>1567</v>
      </c>
      <c r="AI398" s="37"/>
    </row>
    <row r="399" ht="85" customHeight="1" spans="1:35">
      <c r="A399" s="36" t="s">
        <v>331</v>
      </c>
      <c r="B399" s="23" t="s">
        <v>1568</v>
      </c>
      <c r="C399" s="23" t="s">
        <v>1569</v>
      </c>
      <c r="D399" s="23" t="s">
        <v>895</v>
      </c>
      <c r="E399" s="23" t="s">
        <v>1570</v>
      </c>
      <c r="F399" s="23" t="s">
        <v>132</v>
      </c>
      <c r="G399" s="23" t="s">
        <v>897</v>
      </c>
      <c r="H399" s="23" t="s">
        <v>910</v>
      </c>
      <c r="I399" s="23">
        <v>13669154338</v>
      </c>
      <c r="J399" s="23">
        <v>80</v>
      </c>
      <c r="K399" s="23"/>
      <c r="L399" s="23"/>
      <c r="M399" s="23"/>
      <c r="N399" s="23"/>
      <c r="O399" s="23"/>
      <c r="P399" s="23">
        <v>80</v>
      </c>
      <c r="Q399" s="23"/>
      <c r="R399" s="23"/>
      <c r="S399" s="23"/>
      <c r="T399" s="23"/>
      <c r="U399" s="23"/>
      <c r="V399" s="23"/>
      <c r="W399" s="23"/>
      <c r="X399" s="23" t="s">
        <v>122</v>
      </c>
      <c r="Y399" s="23" t="s">
        <v>104</v>
      </c>
      <c r="Z399" s="23" t="s">
        <v>104</v>
      </c>
      <c r="AA399" s="23" t="s">
        <v>123</v>
      </c>
      <c r="AB399" s="23" t="s">
        <v>123</v>
      </c>
      <c r="AC399" s="23" t="s">
        <v>123</v>
      </c>
      <c r="AD399" s="23">
        <v>45</v>
      </c>
      <c r="AE399" s="23">
        <v>156</v>
      </c>
      <c r="AF399" s="23">
        <v>320</v>
      </c>
      <c r="AG399" s="23" t="s">
        <v>1571</v>
      </c>
      <c r="AH399" s="23" t="s">
        <v>1572</v>
      </c>
      <c r="AI399" s="32"/>
    </row>
    <row r="400" ht="147" customHeight="1" spans="1:35">
      <c r="A400" s="36" t="s">
        <v>335</v>
      </c>
      <c r="B400" s="23" t="s">
        <v>1573</v>
      </c>
      <c r="C400" s="23" t="s">
        <v>1574</v>
      </c>
      <c r="D400" s="23" t="s">
        <v>464</v>
      </c>
      <c r="E400" s="23" t="s">
        <v>474</v>
      </c>
      <c r="F400" s="23" t="s">
        <v>132</v>
      </c>
      <c r="G400" s="23" t="s">
        <v>466</v>
      </c>
      <c r="H400" s="23" t="s">
        <v>467</v>
      </c>
      <c r="I400" s="23">
        <v>18992524567</v>
      </c>
      <c r="J400" s="23">
        <v>50</v>
      </c>
      <c r="K400" s="23"/>
      <c r="L400" s="23"/>
      <c r="M400" s="23"/>
      <c r="N400" s="23"/>
      <c r="O400" s="23"/>
      <c r="P400" s="23">
        <v>50</v>
      </c>
      <c r="Q400" s="23"/>
      <c r="R400" s="23"/>
      <c r="S400" s="23"/>
      <c r="T400" s="23"/>
      <c r="U400" s="23"/>
      <c r="V400" s="23"/>
      <c r="W400" s="23"/>
      <c r="X400" s="23" t="s">
        <v>122</v>
      </c>
      <c r="Y400" s="23" t="s">
        <v>104</v>
      </c>
      <c r="Z400" s="23" t="s">
        <v>104</v>
      </c>
      <c r="AA400" s="23" t="s">
        <v>123</v>
      </c>
      <c r="AB400" s="23" t="s">
        <v>123</v>
      </c>
      <c r="AC400" s="23" t="s">
        <v>123</v>
      </c>
      <c r="AD400" s="23">
        <v>238</v>
      </c>
      <c r="AE400" s="23">
        <v>769</v>
      </c>
      <c r="AF400" s="23">
        <v>769</v>
      </c>
      <c r="AG400" s="23" t="s">
        <v>503</v>
      </c>
      <c r="AH400" s="23" t="s">
        <v>1575</v>
      </c>
      <c r="AI400" s="32"/>
    </row>
    <row r="401" ht="147" customHeight="1" spans="1:35">
      <c r="A401" s="36" t="s">
        <v>341</v>
      </c>
      <c r="B401" s="23" t="s">
        <v>1576</v>
      </c>
      <c r="C401" s="23" t="s">
        <v>1577</v>
      </c>
      <c r="D401" s="23" t="s">
        <v>537</v>
      </c>
      <c r="E401" s="23" t="s">
        <v>846</v>
      </c>
      <c r="F401" s="23" t="s">
        <v>132</v>
      </c>
      <c r="G401" s="23" t="s">
        <v>1578</v>
      </c>
      <c r="H401" s="23" t="s">
        <v>1579</v>
      </c>
      <c r="I401" s="23">
        <v>15667875828</v>
      </c>
      <c r="J401" s="23">
        <v>50</v>
      </c>
      <c r="K401" s="23"/>
      <c r="L401" s="23"/>
      <c r="M401" s="23"/>
      <c r="N401" s="23"/>
      <c r="O401" s="23"/>
      <c r="P401" s="23">
        <v>50</v>
      </c>
      <c r="Q401" s="23"/>
      <c r="R401" s="23"/>
      <c r="S401" s="23"/>
      <c r="T401" s="23"/>
      <c r="U401" s="23"/>
      <c r="V401" s="23"/>
      <c r="W401" s="23"/>
      <c r="X401" s="23" t="s">
        <v>122</v>
      </c>
      <c r="Y401" s="23" t="s">
        <v>104</v>
      </c>
      <c r="Z401" s="23" t="s">
        <v>104</v>
      </c>
      <c r="AA401" s="23" t="s">
        <v>123</v>
      </c>
      <c r="AB401" s="23" t="s">
        <v>123</v>
      </c>
      <c r="AC401" s="23" t="s">
        <v>123</v>
      </c>
      <c r="AD401" s="23">
        <v>27</v>
      </c>
      <c r="AE401" s="23">
        <v>79</v>
      </c>
      <c r="AF401" s="23">
        <v>339</v>
      </c>
      <c r="AG401" s="23" t="s">
        <v>557</v>
      </c>
      <c r="AH401" s="23" t="s">
        <v>1580</v>
      </c>
      <c r="AI401" s="32"/>
    </row>
    <row r="402" s="4" customFormat="1" ht="147" customHeight="1" spans="1:35">
      <c r="A402" s="36" t="s">
        <v>345</v>
      </c>
      <c r="B402" s="34" t="s">
        <v>1581</v>
      </c>
      <c r="C402" s="34" t="s">
        <v>1582</v>
      </c>
      <c r="D402" s="34" t="s">
        <v>537</v>
      </c>
      <c r="E402" s="34" t="s">
        <v>570</v>
      </c>
      <c r="F402" s="34" t="s">
        <v>132</v>
      </c>
      <c r="G402" s="34" t="s">
        <v>571</v>
      </c>
      <c r="H402" s="34" t="s">
        <v>572</v>
      </c>
      <c r="I402" s="34">
        <v>18292549313</v>
      </c>
      <c r="J402" s="34">
        <v>5</v>
      </c>
      <c r="K402" s="34"/>
      <c r="L402" s="34"/>
      <c r="M402" s="34"/>
      <c r="N402" s="34"/>
      <c r="O402" s="34"/>
      <c r="P402" s="34">
        <v>5</v>
      </c>
      <c r="Q402" s="34"/>
      <c r="R402" s="34"/>
      <c r="S402" s="34"/>
      <c r="T402" s="34"/>
      <c r="U402" s="34"/>
      <c r="V402" s="34"/>
      <c r="W402" s="34"/>
      <c r="X402" s="34" t="s">
        <v>122</v>
      </c>
      <c r="Y402" s="34" t="s">
        <v>104</v>
      </c>
      <c r="Z402" s="34" t="s">
        <v>104</v>
      </c>
      <c r="AA402" s="34" t="s">
        <v>123</v>
      </c>
      <c r="AB402" s="34" t="s">
        <v>123</v>
      </c>
      <c r="AC402" s="34" t="s">
        <v>123</v>
      </c>
      <c r="AD402" s="34">
        <v>21</v>
      </c>
      <c r="AE402" s="34">
        <v>46</v>
      </c>
      <c r="AF402" s="34">
        <v>84</v>
      </c>
      <c r="AG402" s="34" t="s">
        <v>557</v>
      </c>
      <c r="AH402" s="34" t="s">
        <v>1583</v>
      </c>
      <c r="AI402" s="37"/>
    </row>
    <row r="403" s="4" customFormat="1" ht="147" customHeight="1" spans="1:35">
      <c r="A403" s="36" t="s">
        <v>351</v>
      </c>
      <c r="B403" s="34" t="s">
        <v>1584</v>
      </c>
      <c r="C403" s="34" t="s">
        <v>1585</v>
      </c>
      <c r="D403" s="34" t="s">
        <v>537</v>
      </c>
      <c r="E403" s="34" t="s">
        <v>620</v>
      </c>
      <c r="F403" s="34" t="s">
        <v>132</v>
      </c>
      <c r="G403" s="34" t="s">
        <v>621</v>
      </c>
      <c r="H403" s="34" t="s">
        <v>622</v>
      </c>
      <c r="I403" s="34">
        <v>13319150738</v>
      </c>
      <c r="J403" s="34">
        <v>30</v>
      </c>
      <c r="K403" s="34"/>
      <c r="L403" s="34"/>
      <c r="M403" s="34"/>
      <c r="N403" s="34"/>
      <c r="O403" s="34"/>
      <c r="P403" s="34">
        <v>30</v>
      </c>
      <c r="Q403" s="34"/>
      <c r="R403" s="34"/>
      <c r="S403" s="34"/>
      <c r="T403" s="34"/>
      <c r="U403" s="34"/>
      <c r="V403" s="34"/>
      <c r="W403" s="34"/>
      <c r="X403" s="34" t="s">
        <v>122</v>
      </c>
      <c r="Y403" s="34" t="s">
        <v>104</v>
      </c>
      <c r="Z403" s="34" t="s">
        <v>104</v>
      </c>
      <c r="AA403" s="34" t="s">
        <v>123</v>
      </c>
      <c r="AB403" s="34" t="s">
        <v>123</v>
      </c>
      <c r="AC403" s="34" t="s">
        <v>123</v>
      </c>
      <c r="AD403" s="34">
        <v>180</v>
      </c>
      <c r="AE403" s="34">
        <v>620</v>
      </c>
      <c r="AF403" s="34">
        <v>765</v>
      </c>
      <c r="AG403" s="34" t="s">
        <v>557</v>
      </c>
      <c r="AH403" s="34" t="s">
        <v>1586</v>
      </c>
      <c r="AI403" s="37"/>
    </row>
    <row r="404" ht="147" customHeight="1" spans="1:35">
      <c r="A404" s="36" t="s">
        <v>357</v>
      </c>
      <c r="B404" s="23" t="s">
        <v>1587</v>
      </c>
      <c r="C404" s="23" t="s">
        <v>1588</v>
      </c>
      <c r="D404" s="23" t="s">
        <v>537</v>
      </c>
      <c r="E404" s="23" t="s">
        <v>578</v>
      </c>
      <c r="F404" s="23" t="s">
        <v>132</v>
      </c>
      <c r="G404" s="23" t="s">
        <v>1589</v>
      </c>
      <c r="H404" s="23" t="s">
        <v>579</v>
      </c>
      <c r="I404" s="23">
        <v>18700551155</v>
      </c>
      <c r="J404" s="23">
        <v>60</v>
      </c>
      <c r="K404" s="23"/>
      <c r="L404" s="23"/>
      <c r="M404" s="23"/>
      <c r="N404" s="23"/>
      <c r="O404" s="23"/>
      <c r="P404" s="23">
        <v>60</v>
      </c>
      <c r="Q404" s="23"/>
      <c r="R404" s="23"/>
      <c r="S404" s="23"/>
      <c r="T404" s="23"/>
      <c r="U404" s="23"/>
      <c r="V404" s="23"/>
      <c r="W404" s="23"/>
      <c r="X404" s="23" t="s">
        <v>122</v>
      </c>
      <c r="Y404" s="23" t="s">
        <v>104</v>
      </c>
      <c r="Z404" s="23" t="s">
        <v>104</v>
      </c>
      <c r="AA404" s="23" t="s">
        <v>123</v>
      </c>
      <c r="AB404" s="23" t="s">
        <v>123</v>
      </c>
      <c r="AC404" s="23" t="s">
        <v>123</v>
      </c>
      <c r="AD404" s="23">
        <v>140</v>
      </c>
      <c r="AE404" s="23">
        <v>491</v>
      </c>
      <c r="AF404" s="23">
        <v>491</v>
      </c>
      <c r="AG404" s="23" t="s">
        <v>557</v>
      </c>
      <c r="AH404" s="23" t="s">
        <v>1590</v>
      </c>
      <c r="AI404" s="32"/>
    </row>
    <row r="405" s="4" customFormat="1" ht="147" customHeight="1" spans="1:35">
      <c r="A405" s="36" t="s">
        <v>362</v>
      </c>
      <c r="B405" s="34" t="s">
        <v>1591</v>
      </c>
      <c r="C405" s="34" t="s">
        <v>1592</v>
      </c>
      <c r="D405" s="34" t="s">
        <v>537</v>
      </c>
      <c r="E405" s="34" t="s">
        <v>538</v>
      </c>
      <c r="F405" s="34" t="s">
        <v>132</v>
      </c>
      <c r="G405" s="34" t="s">
        <v>538</v>
      </c>
      <c r="H405" s="34" t="s">
        <v>539</v>
      </c>
      <c r="I405" s="34">
        <v>15191503866</v>
      </c>
      <c r="J405" s="34">
        <v>60</v>
      </c>
      <c r="K405" s="34"/>
      <c r="L405" s="34"/>
      <c r="M405" s="34"/>
      <c r="N405" s="34"/>
      <c r="O405" s="34"/>
      <c r="P405" s="34">
        <v>60</v>
      </c>
      <c r="Q405" s="34"/>
      <c r="R405" s="34"/>
      <c r="S405" s="34"/>
      <c r="T405" s="34"/>
      <c r="U405" s="34"/>
      <c r="V405" s="34"/>
      <c r="W405" s="34"/>
      <c r="X405" s="34" t="s">
        <v>122</v>
      </c>
      <c r="Y405" s="34" t="s">
        <v>104</v>
      </c>
      <c r="Z405" s="34" t="s">
        <v>104</v>
      </c>
      <c r="AA405" s="34" t="s">
        <v>123</v>
      </c>
      <c r="AB405" s="34" t="s">
        <v>123</v>
      </c>
      <c r="AC405" s="34" t="s">
        <v>123</v>
      </c>
      <c r="AD405" s="34">
        <v>75</v>
      </c>
      <c r="AE405" s="34">
        <v>185</v>
      </c>
      <c r="AF405" s="34">
        <v>387</v>
      </c>
      <c r="AG405" s="34" t="s">
        <v>557</v>
      </c>
      <c r="AH405" s="34" t="s">
        <v>1593</v>
      </c>
      <c r="AI405" s="37"/>
    </row>
    <row r="406" s="4" customFormat="1" ht="147" customHeight="1" spans="1:35">
      <c r="A406" s="36" t="s">
        <v>366</v>
      </c>
      <c r="B406" s="34" t="s">
        <v>1594</v>
      </c>
      <c r="C406" s="34" t="s">
        <v>1595</v>
      </c>
      <c r="D406" s="34" t="s">
        <v>537</v>
      </c>
      <c r="E406" s="34" t="s">
        <v>555</v>
      </c>
      <c r="F406" s="34" t="s">
        <v>132</v>
      </c>
      <c r="G406" s="34" t="s">
        <v>537</v>
      </c>
      <c r="H406" s="34" t="s">
        <v>556</v>
      </c>
      <c r="I406" s="34">
        <v>15129150534</v>
      </c>
      <c r="J406" s="34">
        <v>35</v>
      </c>
      <c r="K406" s="34"/>
      <c r="L406" s="34"/>
      <c r="M406" s="34"/>
      <c r="N406" s="34"/>
      <c r="O406" s="34"/>
      <c r="P406" s="34">
        <v>35</v>
      </c>
      <c r="Q406" s="34"/>
      <c r="R406" s="34"/>
      <c r="S406" s="34"/>
      <c r="T406" s="34"/>
      <c r="U406" s="34"/>
      <c r="V406" s="34"/>
      <c r="W406" s="34"/>
      <c r="X406" s="34" t="s">
        <v>122</v>
      </c>
      <c r="Y406" s="34" t="s">
        <v>104</v>
      </c>
      <c r="Z406" s="34" t="s">
        <v>104</v>
      </c>
      <c r="AA406" s="34" t="s">
        <v>123</v>
      </c>
      <c r="AB406" s="34" t="s">
        <v>123</v>
      </c>
      <c r="AC406" s="34" t="s">
        <v>123</v>
      </c>
      <c r="AD406" s="34">
        <v>401</v>
      </c>
      <c r="AE406" s="34">
        <v>1253</v>
      </c>
      <c r="AF406" s="34">
        <v>1853</v>
      </c>
      <c r="AG406" s="34" t="s">
        <v>557</v>
      </c>
      <c r="AH406" s="34" t="s">
        <v>1596</v>
      </c>
      <c r="AI406" s="37"/>
    </row>
    <row r="407" s="4" customFormat="1" ht="147" customHeight="1" spans="1:35">
      <c r="A407" s="36" t="s">
        <v>371</v>
      </c>
      <c r="B407" s="34" t="s">
        <v>1597</v>
      </c>
      <c r="C407" s="34" t="s">
        <v>1598</v>
      </c>
      <c r="D407" s="34" t="s">
        <v>537</v>
      </c>
      <c r="E407" s="34" t="s">
        <v>846</v>
      </c>
      <c r="F407" s="34" t="s">
        <v>132</v>
      </c>
      <c r="G407" s="34" t="s">
        <v>1578</v>
      </c>
      <c r="H407" s="34" t="s">
        <v>1579</v>
      </c>
      <c r="I407" s="34">
        <v>15667875828</v>
      </c>
      <c r="J407" s="34">
        <v>20</v>
      </c>
      <c r="L407" s="34"/>
      <c r="M407" s="34"/>
      <c r="N407" s="34"/>
      <c r="O407" s="34"/>
      <c r="P407" s="34">
        <v>20</v>
      </c>
      <c r="Q407" s="34"/>
      <c r="R407" s="34"/>
      <c r="S407" s="34"/>
      <c r="T407" s="34"/>
      <c r="U407" s="34"/>
      <c r="V407" s="34"/>
      <c r="W407" s="34"/>
      <c r="X407" s="34" t="s">
        <v>122</v>
      </c>
      <c r="Y407" s="34" t="s">
        <v>123</v>
      </c>
      <c r="Z407" s="34" t="s">
        <v>123</v>
      </c>
      <c r="AA407" s="34" t="s">
        <v>123</v>
      </c>
      <c r="AB407" s="34" t="s">
        <v>123</v>
      </c>
      <c r="AC407" s="34" t="s">
        <v>104</v>
      </c>
      <c r="AD407" s="34">
        <v>294</v>
      </c>
      <c r="AE407" s="34">
        <v>1292</v>
      </c>
      <c r="AF407" s="34">
        <v>1573</v>
      </c>
      <c r="AG407" s="34" t="s">
        <v>557</v>
      </c>
      <c r="AH407" s="34" t="s">
        <v>1599</v>
      </c>
      <c r="AI407" s="37"/>
    </row>
    <row r="408" s="4" customFormat="1" ht="147" customHeight="1" spans="1:35">
      <c r="A408" s="36" t="s">
        <v>376</v>
      </c>
      <c r="B408" s="34" t="s">
        <v>1600</v>
      </c>
      <c r="C408" s="34" t="s">
        <v>1601</v>
      </c>
      <c r="D408" s="34" t="s">
        <v>537</v>
      </c>
      <c r="E408" s="34" t="s">
        <v>584</v>
      </c>
      <c r="F408" s="34" t="s">
        <v>132</v>
      </c>
      <c r="G408" s="34" t="s">
        <v>585</v>
      </c>
      <c r="H408" s="34" t="s">
        <v>586</v>
      </c>
      <c r="I408" s="34">
        <v>15191515767</v>
      </c>
      <c r="J408" s="34">
        <v>30</v>
      </c>
      <c r="K408" s="37"/>
      <c r="L408" s="34"/>
      <c r="M408" s="34"/>
      <c r="N408" s="34"/>
      <c r="O408" s="34"/>
      <c r="P408" s="34">
        <v>30</v>
      </c>
      <c r="Q408" s="34"/>
      <c r="R408" s="34"/>
      <c r="S408" s="34"/>
      <c r="T408" s="34"/>
      <c r="U408" s="34"/>
      <c r="V408" s="34"/>
      <c r="W408" s="34"/>
      <c r="X408" s="34" t="s">
        <v>122</v>
      </c>
      <c r="Y408" s="34" t="s">
        <v>104</v>
      </c>
      <c r="Z408" s="34" t="s">
        <v>104</v>
      </c>
      <c r="AA408" s="34" t="s">
        <v>104</v>
      </c>
      <c r="AB408" s="34" t="s">
        <v>104</v>
      </c>
      <c r="AC408" s="34" t="s">
        <v>123</v>
      </c>
      <c r="AD408" s="34">
        <v>132</v>
      </c>
      <c r="AE408" s="34">
        <v>396</v>
      </c>
      <c r="AF408" s="34">
        <v>743</v>
      </c>
      <c r="AG408" s="34" t="s">
        <v>557</v>
      </c>
      <c r="AH408" s="34" t="s">
        <v>1602</v>
      </c>
      <c r="AI408" s="37"/>
    </row>
    <row r="409" ht="147" customHeight="1" spans="1:35">
      <c r="A409" s="36" t="s">
        <v>380</v>
      </c>
      <c r="B409" s="23" t="s">
        <v>1603</v>
      </c>
      <c r="C409" s="23" t="s">
        <v>1604</v>
      </c>
      <c r="D409" s="23" t="s">
        <v>537</v>
      </c>
      <c r="E409" s="23" t="s">
        <v>578</v>
      </c>
      <c r="F409" s="23">
        <v>2022</v>
      </c>
      <c r="G409" s="23" t="s">
        <v>578</v>
      </c>
      <c r="H409" s="23" t="s">
        <v>579</v>
      </c>
      <c r="I409" s="23">
        <v>18700551155</v>
      </c>
      <c r="J409" s="23">
        <v>50</v>
      </c>
      <c r="K409" s="32"/>
      <c r="L409" s="23"/>
      <c r="M409" s="23"/>
      <c r="N409" s="23"/>
      <c r="O409" s="23"/>
      <c r="P409" s="23">
        <v>50</v>
      </c>
      <c r="Q409" s="23"/>
      <c r="R409" s="23"/>
      <c r="S409" s="23"/>
      <c r="T409" s="23"/>
      <c r="U409" s="23"/>
      <c r="V409" s="23"/>
      <c r="W409" s="23"/>
      <c r="X409" s="23" t="s">
        <v>122</v>
      </c>
      <c r="Y409" s="23" t="s">
        <v>104</v>
      </c>
      <c r="Z409" s="23" t="s">
        <v>104</v>
      </c>
      <c r="AA409" s="23" t="s">
        <v>104</v>
      </c>
      <c r="AB409" s="23" t="s">
        <v>104</v>
      </c>
      <c r="AC409" s="23" t="s">
        <v>123</v>
      </c>
      <c r="AD409" s="23">
        <v>189</v>
      </c>
      <c r="AE409" s="23">
        <v>552</v>
      </c>
      <c r="AF409" s="23">
        <v>768</v>
      </c>
      <c r="AG409" s="23" t="s">
        <v>557</v>
      </c>
      <c r="AH409" s="23" t="s">
        <v>1605</v>
      </c>
      <c r="AI409" s="32"/>
    </row>
    <row r="410" ht="147" customHeight="1" spans="1:35">
      <c r="A410" s="36" t="s">
        <v>386</v>
      </c>
      <c r="B410" s="23" t="s">
        <v>1606</v>
      </c>
      <c r="C410" s="23" t="s">
        <v>1607</v>
      </c>
      <c r="D410" s="23" t="s">
        <v>537</v>
      </c>
      <c r="E410" s="23" t="s">
        <v>846</v>
      </c>
      <c r="F410" s="23" t="s">
        <v>132</v>
      </c>
      <c r="G410" s="23" t="s">
        <v>1578</v>
      </c>
      <c r="H410" s="23" t="s">
        <v>1579</v>
      </c>
      <c r="I410" s="23">
        <v>15667875828</v>
      </c>
      <c r="J410" s="23">
        <v>50</v>
      </c>
      <c r="K410" s="32"/>
      <c r="L410" s="23"/>
      <c r="M410" s="23"/>
      <c r="N410" s="23"/>
      <c r="O410" s="23"/>
      <c r="P410" s="23">
        <v>50</v>
      </c>
      <c r="Q410" s="23"/>
      <c r="R410" s="23"/>
      <c r="S410" s="23"/>
      <c r="T410" s="23"/>
      <c r="U410" s="23"/>
      <c r="V410" s="23"/>
      <c r="W410" s="23"/>
      <c r="X410" s="23" t="s">
        <v>122</v>
      </c>
      <c r="Y410" s="23" t="s">
        <v>104</v>
      </c>
      <c r="Z410" s="23" t="s">
        <v>104</v>
      </c>
      <c r="AA410" s="23" t="s">
        <v>104</v>
      </c>
      <c r="AB410" s="23" t="s">
        <v>104</v>
      </c>
      <c r="AC410" s="23" t="s">
        <v>123</v>
      </c>
      <c r="AD410" s="23">
        <v>67</v>
      </c>
      <c r="AE410" s="23">
        <v>200</v>
      </c>
      <c r="AF410" s="23">
        <v>552</v>
      </c>
      <c r="AG410" s="23" t="s">
        <v>1608</v>
      </c>
      <c r="AH410" s="23" t="s">
        <v>1609</v>
      </c>
      <c r="AI410" s="32"/>
    </row>
    <row r="411" ht="147" customHeight="1" spans="1:35">
      <c r="A411" s="36" t="s">
        <v>390</v>
      </c>
      <c r="B411" s="23" t="s">
        <v>1610</v>
      </c>
      <c r="C411" s="23" t="s">
        <v>1611</v>
      </c>
      <c r="D411" s="23" t="s">
        <v>537</v>
      </c>
      <c r="E411" s="23" t="s">
        <v>846</v>
      </c>
      <c r="F411" s="23" t="s">
        <v>132</v>
      </c>
      <c r="G411" s="23" t="s">
        <v>1578</v>
      </c>
      <c r="H411" s="23" t="s">
        <v>1579</v>
      </c>
      <c r="I411" s="23">
        <v>15667875828</v>
      </c>
      <c r="J411" s="23">
        <v>20</v>
      </c>
      <c r="K411" s="32"/>
      <c r="L411" s="23"/>
      <c r="M411" s="23"/>
      <c r="N411" s="23"/>
      <c r="O411" s="23"/>
      <c r="P411" s="23">
        <v>20</v>
      </c>
      <c r="Q411" s="23"/>
      <c r="R411" s="23"/>
      <c r="S411" s="23"/>
      <c r="T411" s="23"/>
      <c r="U411" s="23"/>
      <c r="V411" s="23"/>
      <c r="W411" s="23"/>
      <c r="X411" s="23" t="s">
        <v>122</v>
      </c>
      <c r="Y411" s="23" t="s">
        <v>104</v>
      </c>
      <c r="Z411" s="23" t="s">
        <v>104</v>
      </c>
      <c r="AA411" s="23" t="s">
        <v>104</v>
      </c>
      <c r="AB411" s="23" t="s">
        <v>104</v>
      </c>
      <c r="AC411" s="23" t="s">
        <v>123</v>
      </c>
      <c r="AD411" s="23">
        <v>41</v>
      </c>
      <c r="AE411" s="23">
        <v>126</v>
      </c>
      <c r="AF411" s="23">
        <v>409</v>
      </c>
      <c r="AG411" s="23" t="s">
        <v>557</v>
      </c>
      <c r="AH411" s="23" t="s">
        <v>1612</v>
      </c>
      <c r="AI411" s="32"/>
    </row>
    <row r="412" ht="147" customHeight="1" spans="1:35">
      <c r="A412" s="36" t="s">
        <v>396</v>
      </c>
      <c r="B412" s="23" t="s">
        <v>1613</v>
      </c>
      <c r="C412" s="23" t="s">
        <v>1614</v>
      </c>
      <c r="D412" s="23" t="s">
        <v>537</v>
      </c>
      <c r="E412" s="23" t="s">
        <v>562</v>
      </c>
      <c r="F412" s="23" t="s">
        <v>132</v>
      </c>
      <c r="G412" s="23" t="s">
        <v>562</v>
      </c>
      <c r="H412" s="23" t="s">
        <v>564</v>
      </c>
      <c r="I412" s="23">
        <v>13659155960</v>
      </c>
      <c r="J412" s="23">
        <v>15</v>
      </c>
      <c r="K412" s="32"/>
      <c r="L412" s="23"/>
      <c r="M412" s="23"/>
      <c r="N412" s="23"/>
      <c r="O412" s="23"/>
      <c r="P412" s="23">
        <v>15</v>
      </c>
      <c r="Q412" s="23"/>
      <c r="R412" s="23"/>
      <c r="S412" s="23"/>
      <c r="T412" s="23"/>
      <c r="U412" s="23"/>
      <c r="V412" s="23"/>
      <c r="W412" s="23"/>
      <c r="X412" s="23" t="s">
        <v>122</v>
      </c>
      <c r="Y412" s="23" t="s">
        <v>104</v>
      </c>
      <c r="Z412" s="23" t="s">
        <v>104</v>
      </c>
      <c r="AA412" s="23" t="s">
        <v>104</v>
      </c>
      <c r="AB412" s="23" t="s">
        <v>104</v>
      </c>
      <c r="AC412" s="23" t="s">
        <v>123</v>
      </c>
      <c r="AD412" s="23">
        <v>16</v>
      </c>
      <c r="AE412" s="23">
        <v>26</v>
      </c>
      <c r="AF412" s="23">
        <v>45</v>
      </c>
      <c r="AG412" s="23" t="s">
        <v>557</v>
      </c>
      <c r="AH412" s="23" t="s">
        <v>1615</v>
      </c>
      <c r="AI412" s="32"/>
    </row>
    <row r="413" ht="147" customHeight="1" spans="1:35">
      <c r="A413" s="36" t="s">
        <v>400</v>
      </c>
      <c r="B413" s="23" t="s">
        <v>1616</v>
      </c>
      <c r="C413" s="23" t="s">
        <v>1617</v>
      </c>
      <c r="D413" s="23" t="s">
        <v>631</v>
      </c>
      <c r="E413" s="23" t="s">
        <v>1618</v>
      </c>
      <c r="F413" s="23" t="s">
        <v>132</v>
      </c>
      <c r="G413" s="23" t="s">
        <v>633</v>
      </c>
      <c r="H413" s="23" t="s">
        <v>634</v>
      </c>
      <c r="I413" s="23" t="s">
        <v>635</v>
      </c>
      <c r="J413" s="23">
        <v>300</v>
      </c>
      <c r="K413" s="32"/>
      <c r="L413" s="23"/>
      <c r="M413" s="23"/>
      <c r="N413" s="23"/>
      <c r="O413" s="23"/>
      <c r="P413" s="23">
        <v>300</v>
      </c>
      <c r="Q413" s="23"/>
      <c r="R413" s="23"/>
      <c r="S413" s="23"/>
      <c r="T413" s="23"/>
      <c r="U413" s="23"/>
      <c r="V413" s="23"/>
      <c r="W413" s="23"/>
      <c r="X413" s="23" t="s">
        <v>122</v>
      </c>
      <c r="Y413" s="23" t="s">
        <v>104</v>
      </c>
      <c r="Z413" s="23" t="s">
        <v>123</v>
      </c>
      <c r="AA413" s="23" t="s">
        <v>123</v>
      </c>
      <c r="AB413" s="23" t="s">
        <v>123</v>
      </c>
      <c r="AC413" s="23" t="s">
        <v>104</v>
      </c>
      <c r="AD413" s="23">
        <v>694</v>
      </c>
      <c r="AE413" s="23">
        <v>2832</v>
      </c>
      <c r="AF413" s="23">
        <v>2832</v>
      </c>
      <c r="AG413" s="23" t="s">
        <v>1619</v>
      </c>
      <c r="AH413" s="23" t="s">
        <v>1620</v>
      </c>
      <c r="AI413" s="32"/>
    </row>
    <row r="414" s="4" customFormat="1" ht="57" spans="1:42">
      <c r="A414" s="36" t="s">
        <v>406</v>
      </c>
      <c r="B414" s="34" t="s">
        <v>1621</v>
      </c>
      <c r="C414" s="34" t="s">
        <v>1622</v>
      </c>
      <c r="D414" s="34" t="s">
        <v>1623</v>
      </c>
      <c r="E414" s="34" t="s">
        <v>1624</v>
      </c>
      <c r="F414" s="34" t="s">
        <v>132</v>
      </c>
      <c r="G414" s="34" t="s">
        <v>703</v>
      </c>
      <c r="H414" s="34" t="s">
        <v>704</v>
      </c>
      <c r="I414" s="34">
        <v>18909152188</v>
      </c>
      <c r="J414" s="34">
        <v>1000</v>
      </c>
      <c r="K414" s="34"/>
      <c r="L414" s="34"/>
      <c r="M414" s="34"/>
      <c r="N414" s="34"/>
      <c r="O414" s="34"/>
      <c r="P414" s="34">
        <v>1000</v>
      </c>
      <c r="Q414" s="34"/>
      <c r="R414" s="34"/>
      <c r="S414" s="34"/>
      <c r="T414" s="34"/>
      <c r="U414" s="34"/>
      <c r="V414" s="34"/>
      <c r="W414" s="34"/>
      <c r="X414" s="34" t="s">
        <v>122</v>
      </c>
      <c r="Y414" s="34" t="s">
        <v>123</v>
      </c>
      <c r="Z414" s="34" t="s">
        <v>123</v>
      </c>
      <c r="AA414" s="34" t="s">
        <v>123</v>
      </c>
      <c r="AB414" s="34" t="s">
        <v>123</v>
      </c>
      <c r="AC414" s="34" t="s">
        <v>123</v>
      </c>
      <c r="AD414" s="34">
        <v>515</v>
      </c>
      <c r="AE414" s="34">
        <v>1560</v>
      </c>
      <c r="AF414" s="34">
        <v>4560</v>
      </c>
      <c r="AG414" s="34" t="s">
        <v>1625</v>
      </c>
      <c r="AH414" s="34" t="s">
        <v>1625</v>
      </c>
      <c r="AI414" s="42"/>
      <c r="AJ414" s="9"/>
      <c r="AK414" s="9"/>
      <c r="AL414" s="9"/>
      <c r="AM414" s="9"/>
      <c r="AN414" s="9"/>
      <c r="AO414" s="9"/>
      <c r="AP414" s="9"/>
    </row>
    <row r="415" s="4" customFormat="1" ht="99.75" spans="1:42">
      <c r="A415" s="36" t="s">
        <v>412</v>
      </c>
      <c r="B415" s="34" t="s">
        <v>1626</v>
      </c>
      <c r="C415" s="34" t="s">
        <v>1627</v>
      </c>
      <c r="D415" s="34" t="s">
        <v>1623</v>
      </c>
      <c r="E415" s="34"/>
      <c r="F415" s="34" t="s">
        <v>132</v>
      </c>
      <c r="G415" s="34" t="s">
        <v>703</v>
      </c>
      <c r="H415" s="34" t="s">
        <v>704</v>
      </c>
      <c r="I415" s="34">
        <v>18909152188</v>
      </c>
      <c r="J415" s="34">
        <v>300</v>
      </c>
      <c r="K415" s="34"/>
      <c r="L415" s="34"/>
      <c r="M415" s="34"/>
      <c r="N415" s="34"/>
      <c r="O415" s="34"/>
      <c r="P415" s="34">
        <v>300</v>
      </c>
      <c r="Q415" s="34"/>
      <c r="R415" s="34"/>
      <c r="S415" s="34"/>
      <c r="T415" s="34"/>
      <c r="U415" s="34"/>
      <c r="V415" s="34"/>
      <c r="W415" s="34"/>
      <c r="X415" s="34" t="s">
        <v>122</v>
      </c>
      <c r="Y415" s="34" t="s">
        <v>123</v>
      </c>
      <c r="Z415" s="34" t="s">
        <v>123</v>
      </c>
      <c r="AA415" s="34" t="s">
        <v>123</v>
      </c>
      <c r="AB415" s="34" t="s">
        <v>123</v>
      </c>
      <c r="AC415" s="34" t="s">
        <v>123</v>
      </c>
      <c r="AD415" s="34">
        <v>320</v>
      </c>
      <c r="AE415" s="34">
        <v>1120</v>
      </c>
      <c r="AF415" s="34">
        <v>3400</v>
      </c>
      <c r="AG415" s="34" t="s">
        <v>1625</v>
      </c>
      <c r="AH415" s="34" t="s">
        <v>1625</v>
      </c>
      <c r="AI415" s="42"/>
      <c r="AJ415" s="9"/>
      <c r="AK415" s="9"/>
      <c r="AL415" s="9"/>
      <c r="AM415" s="9"/>
      <c r="AN415" s="9"/>
      <c r="AO415" s="9"/>
      <c r="AP415" s="9"/>
    </row>
    <row r="416" s="7" customFormat="1" ht="35.1" customHeight="1" spans="1:42">
      <c r="A416" s="19" t="s">
        <v>69</v>
      </c>
      <c r="B416" s="18"/>
      <c r="C416" s="18"/>
      <c r="D416" s="18"/>
      <c r="E416" s="18"/>
      <c r="F416" s="18"/>
      <c r="G416" s="18"/>
      <c r="H416" s="18"/>
      <c r="I416" s="18"/>
      <c r="J416" s="18">
        <f>J417+J418+J419+J420</f>
        <v>0</v>
      </c>
      <c r="K416" s="18">
        <f t="shared" ref="K416:W416" si="26">K417+K418+K419+K420</f>
        <v>0</v>
      </c>
      <c r="L416" s="18">
        <f t="shared" si="26"/>
        <v>0</v>
      </c>
      <c r="M416" s="18">
        <f t="shared" si="26"/>
        <v>0</v>
      </c>
      <c r="N416" s="18">
        <f t="shared" si="26"/>
        <v>0</v>
      </c>
      <c r="O416" s="18">
        <f t="shared" si="26"/>
        <v>0</v>
      </c>
      <c r="P416" s="18">
        <f t="shared" si="26"/>
        <v>0</v>
      </c>
      <c r="Q416" s="18">
        <f t="shared" si="26"/>
        <v>0</v>
      </c>
      <c r="R416" s="18">
        <f t="shared" si="26"/>
        <v>0</v>
      </c>
      <c r="S416" s="18">
        <f t="shared" si="26"/>
        <v>0</v>
      </c>
      <c r="T416" s="18">
        <f t="shared" si="26"/>
        <v>0</v>
      </c>
      <c r="U416" s="18">
        <f t="shared" si="26"/>
        <v>0</v>
      </c>
      <c r="V416" s="18">
        <f t="shared" si="26"/>
        <v>0</v>
      </c>
      <c r="W416" s="18">
        <f t="shared" si="26"/>
        <v>0</v>
      </c>
      <c r="X416" s="18"/>
      <c r="Y416" s="18"/>
      <c r="Z416" s="18"/>
      <c r="AA416" s="18"/>
      <c r="AB416" s="18"/>
      <c r="AC416" s="18"/>
      <c r="AD416" s="18"/>
      <c r="AE416" s="18"/>
      <c r="AF416" s="18"/>
      <c r="AG416" s="18"/>
      <c r="AH416" s="18"/>
      <c r="AI416" s="40"/>
      <c r="AJ416" s="4"/>
      <c r="AK416" s="4"/>
      <c r="AL416" s="4"/>
      <c r="AM416" s="4"/>
      <c r="AN416" s="4"/>
      <c r="AO416" s="4"/>
      <c r="AP416" s="4"/>
    </row>
    <row r="417" ht="35.1" customHeight="1" spans="1:35">
      <c r="A417" s="36" t="s">
        <v>70</v>
      </c>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c r="AC417" s="23"/>
      <c r="AD417" s="23"/>
      <c r="AE417" s="23"/>
      <c r="AF417" s="23"/>
      <c r="AG417" s="23"/>
      <c r="AH417" s="23"/>
      <c r="AI417" s="32"/>
    </row>
    <row r="418" s="3" customFormat="1" ht="35.1" customHeight="1" spans="1:35">
      <c r="A418" s="35" t="s">
        <v>71</v>
      </c>
      <c r="B418" s="21"/>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c r="AB418" s="21"/>
      <c r="AC418" s="21"/>
      <c r="AD418" s="21"/>
      <c r="AE418" s="21"/>
      <c r="AF418" s="21"/>
      <c r="AG418" s="21"/>
      <c r="AH418" s="21"/>
      <c r="AI418" s="31"/>
    </row>
    <row r="419" ht="35.1" customHeight="1" spans="1:35">
      <c r="A419" s="36" t="s">
        <v>72</v>
      </c>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c r="AC419" s="23"/>
      <c r="AD419" s="23"/>
      <c r="AE419" s="23"/>
      <c r="AF419" s="23"/>
      <c r="AG419" s="23"/>
      <c r="AH419" s="23"/>
      <c r="AI419" s="32"/>
    </row>
    <row r="420" ht="35.1" customHeight="1" spans="1:35">
      <c r="A420" s="36" t="s">
        <v>1628</v>
      </c>
      <c r="B420" s="23"/>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c r="AA420" s="32"/>
      <c r="AB420" s="32"/>
      <c r="AC420" s="32"/>
      <c r="AD420" s="32"/>
      <c r="AE420" s="32"/>
      <c r="AF420" s="32"/>
      <c r="AG420" s="32"/>
      <c r="AH420" s="32"/>
      <c r="AI420" s="32"/>
    </row>
    <row r="421" s="7" customFormat="1" ht="35.1" customHeight="1" spans="1:42">
      <c r="A421" s="41" t="s">
        <v>74</v>
      </c>
      <c r="B421" s="18"/>
      <c r="C421" s="40"/>
      <c r="D421" s="40"/>
      <c r="E421" s="40"/>
      <c r="F421" s="40"/>
      <c r="G421" s="40"/>
      <c r="H421" s="40"/>
      <c r="I421" s="40"/>
      <c r="J421" s="40">
        <v>120</v>
      </c>
      <c r="K421" s="40">
        <v>120</v>
      </c>
      <c r="L421" s="40">
        <v>80</v>
      </c>
      <c r="M421" s="40">
        <v>40</v>
      </c>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
      <c r="AK421" s="4"/>
      <c r="AL421" s="4"/>
      <c r="AM421" s="4"/>
      <c r="AN421" s="4"/>
      <c r="AO421" s="4"/>
      <c r="AP421" s="4"/>
    </row>
    <row r="422" ht="65" customHeight="1" spans="1:35">
      <c r="A422" s="23">
        <v>1</v>
      </c>
      <c r="B422" s="23" t="s">
        <v>1629</v>
      </c>
      <c r="C422" s="23" t="s">
        <v>1630</v>
      </c>
      <c r="D422" s="23" t="s">
        <v>686</v>
      </c>
      <c r="E422" s="23" t="s">
        <v>686</v>
      </c>
      <c r="F422" s="23" t="s">
        <v>132</v>
      </c>
      <c r="G422" s="23" t="s">
        <v>466</v>
      </c>
      <c r="H422" s="23" t="s">
        <v>1631</v>
      </c>
      <c r="I422" s="23">
        <v>5212830</v>
      </c>
      <c r="J422" s="23">
        <v>120</v>
      </c>
      <c r="K422" s="23">
        <v>120</v>
      </c>
      <c r="L422" s="23">
        <v>80</v>
      </c>
      <c r="M422" s="23">
        <v>40</v>
      </c>
      <c r="N422" s="23"/>
      <c r="O422" s="23"/>
      <c r="P422" s="23"/>
      <c r="Q422" s="23"/>
      <c r="R422" s="23"/>
      <c r="S422" s="23"/>
      <c r="T422" s="23"/>
      <c r="U422" s="23"/>
      <c r="V422" s="23"/>
      <c r="W422" s="23"/>
      <c r="X422" s="23" t="s">
        <v>122</v>
      </c>
      <c r="Y422" s="23" t="s">
        <v>104</v>
      </c>
      <c r="Z422" s="23" t="s">
        <v>123</v>
      </c>
      <c r="AA422" s="23" t="s">
        <v>123</v>
      </c>
      <c r="AB422" s="23" t="s">
        <v>123</v>
      </c>
      <c r="AC422" s="23" t="s">
        <v>123</v>
      </c>
      <c r="AD422" s="23">
        <v>500</v>
      </c>
      <c r="AE422" s="23">
        <v>1250</v>
      </c>
      <c r="AF422" s="23">
        <v>1250</v>
      </c>
      <c r="AG422" s="23" t="s">
        <v>1071</v>
      </c>
      <c r="AH422" s="23" t="s">
        <v>1632</v>
      </c>
      <c r="AI422" s="32"/>
    </row>
  </sheetData>
  <mergeCells count="27">
    <mergeCell ref="A2:AH2"/>
    <mergeCell ref="D3:E3"/>
    <mergeCell ref="J3:W3"/>
    <mergeCell ref="AL3:AO3"/>
    <mergeCell ref="K4:O4"/>
    <mergeCell ref="P4:W4"/>
    <mergeCell ref="A3:A5"/>
    <mergeCell ref="B3:B5"/>
    <mergeCell ref="C3:C5"/>
    <mergeCell ref="D4:D5"/>
    <mergeCell ref="E4:E5"/>
    <mergeCell ref="F3:F5"/>
    <mergeCell ref="G3:G5"/>
    <mergeCell ref="H3:H5"/>
    <mergeCell ref="I3:I5"/>
    <mergeCell ref="J4:J5"/>
    <mergeCell ref="X3:X5"/>
    <mergeCell ref="Y3:Y5"/>
    <mergeCell ref="Z3:Z5"/>
    <mergeCell ref="AA3:AA5"/>
    <mergeCell ref="AB3:AB5"/>
    <mergeCell ref="AC3:AC5"/>
    <mergeCell ref="AF3:AF5"/>
    <mergeCell ref="AG3:AG5"/>
    <mergeCell ref="AH3:AH5"/>
    <mergeCell ref="AI3:AI5"/>
    <mergeCell ref="AD3:AE4"/>
  </mergeCells>
  <dataValidations count="2">
    <dataValidation type="list" allowBlank="1" showInputMessage="1" showErrorMessage="1" sqref="X2 X42 X98 X106 X107 X115 X116 X117 X118 X119 X120 X121 X122 X123 X124 X125 X129 X130 X135 X140 X141 X145 X146 X162 X163 X168 X185 X207 X225 X244 X245 X263 X264 X268 X271 X277 X278 X279 X282 X283 X286 X287 X290 X292 X293 X295 X297 X300 X301 X302 X310 X320 X321 X322 X323 X324 X327 X328 X329 X344 X345 X346 X347 X350 X351 X355 X356 X357 X358 X365 X366 X374 X414 X415 X6:X10 X11:X14 X15:X41 X43:X79 X80:X95 X96:X97 X99:X103 X104:X105 X108:X111 X112:X114 X126:X128 X131:X134 X136:X139 X142:X143 X147:X155 X156:X161 X164:X167 X169:X178 X179:X183 X188:X190 X191:X192 X193:X194 X195:X204 X205:X206 X208:X209 X223:X224 X226:X227 X228:X241 X242:X243 X246:X250 X251:X260 X261:X262 X265:X267 X269:X270 X272:X276 X280:X281 X284:X285 X288:X289 X298:X299 X303:X306 X307:X309 X311:X317 X318:X319 X325:X326 X330:X337 X338:X343 X348:X349 X352:X354 X359:X362 X363:X364 X367:X373 X375:X387 X388:X400 X401:X405 X406:X407 X408:X413 X416:X418 X419:X420 X421:X422 X423:X1048576">
      <formula1>$AN$4:$AN$5</formula1>
    </dataValidation>
    <dataValidation type="list" allowBlank="1" showInputMessage="1" showErrorMessage="1" sqref="Y2:AC2 Y42:AC42 Y98:AC98 Y106:AC106 Y107:AC107 Y115:AC115 Y116:AC116 Y117:AC117 Y118:AC118 Y119:AC119 Y120:AC120 Y121:AC121 Y122:AC122 Y123:AC123 Y124:AC124 Y125:AC125 Y129:AC129 Y130:AC130 Y135:AC135 Y140:AC140 Y141:AC141 Y145:AC145 Y146:AC146 Y162:AC162 Y163:AC163 Y168:AC168 Y185:AC185 Y207:AC207 Y225:AC225 Y244:AC244 Y245:AC245 Y263:AC263 Y264:AC264 Y268:AC268 Y271:AC271 Y277:AC277 Y278:AC278 Y279:AC279 Y282:AC282 Y283:AC283 Y286:AC286 Y287:AC287 Y290:AC290 Y292:AC292 Y293:AC293 Y295:AC295 Y297:AC297 Y300:AC300 Y301:AC301 Y302:AC302 Y310:AC310 Y320:AC320 Y321:AC321 Y322:AC322 Y323:AC323 Y324:AC324 Y327:AC327 Y328:AC328 Y329:AC329 Y344:AC344 Y345:AC345 Y346:AC346 Y347:AC347 Y350:AC350 Y351:AC351 Y355:AC355 Y356:AC356 Y357:AC357 Y358:AC358 Y365:AC365 Y366:AC366 Y374:AC374 Y96:Y97 Y406:Y407 Y408:Y413 Z96:Z97 Z406:Z407 Z408:Z413 AA96:AA97 AA406:AA407 AA408:AA413 AB96:AB97 AB406:AB407 AB408:AB413 AC96:AC97 AC406:AC407 AC408:AC413 Y228:AC241 Y11:AC14 Y131:AC134 Y303:AC306 Y359:AC362 Y108:AC111 Y136:AC139 Y164:AC167 Y126:AC128 Y80:AC95 Y104:AC105 Y142:AC143 Y186:AC187 Y208:AC209 Y226:AC227 Y242:AC243 Y280:AC281 Y284:AC285 Y288:AC289 Y298:AC299 Y318:AC319 Y348:AC349 Y414:AC415 Y112:AC114 Y265:AC267 Y307:AC309 Y352:AC354 Y6:AC10 Y246:AC250 Y401:AC405 Y43:AC79 Y191:AC192 Y193:AC194 Y205:AC206 Y223:AC224 Y261:AC262 Y269:AC270 Y325:AC326 Y363:AC364 Y419:AC420 Y421:AC422 Y99:AC103 Y179:AC183 Y147:AC155 Y15:AC41 Y188:AC190 Y416:AC418 Y169:AC178 Y156:AC161 Y272:AC276 Y311:AC317 Y367:AC373 Y251:AC260 Y338:AC343 Y375:AC387 Y388:AC400 Y330:AC337 Y423:AC1048576 Y195:AC204">
      <formula1>$AO$4:$AO$5</formula1>
    </dataValidation>
  </dataValidations>
  <printOptions horizontalCentered="1"/>
  <pageMargins left="0.236111111111111" right="0.0388888888888889" top="0.786805555555556" bottom="0.432638888888889" header="0.511805555555556" footer="0.236111111111111"/>
  <pageSetup paperSize="8" scale="58" fitToHeight="0" orientation="landscape" useFirstPageNumber="1" horizontalDpi="600"/>
  <headerFooter>
    <oddFooter>&amp;C-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项目库汇总表</vt:lpstr>
      <vt:lpstr>项目库明细表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GHZ</dc:creator>
  <cp:lastModifiedBy>lenovo</cp:lastModifiedBy>
  <dcterms:created xsi:type="dcterms:W3CDTF">2019-07-20T09:28:00Z</dcterms:created>
  <cp:lastPrinted>2019-07-26T07:41:00Z</cp:lastPrinted>
  <dcterms:modified xsi:type="dcterms:W3CDTF">2021-12-21T00:49:27Z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2664D036A9D14C91BC8708E1DEF29522</vt:lpwstr>
  </property>
</Properties>
</file>