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25" firstSheet="6" activeTab="6"/>
  </bookViews>
  <sheets>
    <sheet name="项目库汇总表" sheetId="21" state="hidden" r:id="rId1"/>
    <sheet name="项目库明细表" sheetId="20" state="hidden" r:id="rId2"/>
    <sheet name="项目库汇总表1" sheetId="23" state="hidden" r:id="rId3"/>
    <sheet name="县级巩固拓展脱贫攻坚成果和乡村振兴项目库汇总表" sheetId="24" state="hidden" r:id="rId4"/>
    <sheet name="县级巩固拓展脱贫攻坚成果和乡村振兴项目库明细表" sheetId="22" state="hidden" r:id="rId5"/>
    <sheet name="2022.1.12审核" sheetId="25" state="hidden" r:id="rId6"/>
    <sheet name="已审核" sheetId="26" r:id="rId7"/>
  </sheets>
  <definedNames>
    <definedName name="_xlnm._FilterDatabase" localSheetId="1" hidden="1">项目库明细表!$A$6:$AQ$143</definedName>
    <definedName name="_xlnm._FilterDatabase" localSheetId="4" hidden="1">县级巩固拓展脱贫攻坚成果和乡村振兴项目库明细表!$A$8:$AW$140</definedName>
    <definedName name="_xlnm._FilterDatabase" localSheetId="6" hidden="1">已审核!$A$5:$XDQ$14</definedName>
    <definedName name="_xlnm.Print_Titles" localSheetId="0">项目库汇总表!$4:$5</definedName>
    <definedName name="_xlnm.Print_Titles" localSheetId="1">项目库明细表!$3:$5</definedName>
    <definedName name="_xlnm._FilterDatabase" localSheetId="2" hidden="1">项目库汇总表1!$A$6:$N$53</definedName>
    <definedName name="_xlnm._FilterDatabase" localSheetId="3" hidden="1">县级巩固拓展脱贫攻坚成果和乡村振兴项目库汇总表!$A$7:$E$57</definedName>
    <definedName name="_xlnm.Print_Titles" localSheetId="4">县级巩固拓展脱贫攻坚成果和乡村振兴项目库明细表!$3:$5</definedName>
    <definedName name="_xlnm.Print_Titles" localSheetId="3">县级巩固拓展脱贫攻坚成果和乡村振兴项目库汇总表!$4:$6</definedName>
    <definedName name="_xlnm._FilterDatabase" localSheetId="5" hidden="1">'2022.1.12审核'!$A$6:$AK$6</definedName>
    <definedName name="_xlnm.Print_Titles" localSheetId="5">'2022.1.12审核'!$3:$5</definedName>
    <definedName name="_xlnm.Print_Titles" localSheetId="6">已审核!$3:$5</definedName>
  </definedNames>
  <calcPr calcId="144525"/>
</workbook>
</file>

<file path=xl/sharedStrings.xml><?xml version="1.0" encoding="utf-8"?>
<sst xmlns="http://schemas.openxmlformats.org/spreadsheetml/2006/main" count="4675" uniqueCount="997">
  <si>
    <t>表1（不含5年项目）</t>
  </si>
  <si>
    <t>汉阴县2022年度县级巩固拓展脱贫攻坚成果和乡村振兴项目库汇总表</t>
  </si>
  <si>
    <t>填报单位（盖章）：</t>
  </si>
  <si>
    <t>序号</t>
  </si>
  <si>
    <t>项目类型</t>
  </si>
  <si>
    <t>项目个数</t>
  </si>
  <si>
    <t>项目预算总投资</t>
  </si>
  <si>
    <t>合计</t>
  </si>
  <si>
    <t>1.财政衔接补助资金</t>
  </si>
  <si>
    <t>2.其他财政资金</t>
  </si>
  <si>
    <t>3.地方债务资金</t>
  </si>
  <si>
    <t>4.易地扶贫搬迁资金</t>
  </si>
  <si>
    <t>5.定点帮扶资金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</si>
  <si>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</si>
  <si>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</si>
  <si>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</si>
  <si>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</si>
  <si>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</si>
  <si>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</si>
  <si>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</si>
  <si>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</si>
  <si>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</si>
  <si>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</si>
  <si>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</si>
  <si>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</si>
  <si>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</si>
  <si>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</si>
  <si>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</si>
  <si>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</si>
  <si>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5.脱贫村创业致富带头人</t>
  </si>
  <si>
    <t>6.扶贫车间</t>
  </si>
  <si>
    <t>三、公益岗位</t>
  </si>
  <si>
    <t>公益岗位</t>
  </si>
  <si>
    <t>四、教育扶贫</t>
  </si>
  <si>
    <t>1.享受“雨露计划”职业教育补助</t>
  </si>
  <si>
    <t>2.脱贫村创业致富带头人创业培训</t>
  </si>
  <si>
    <t>3.其他教育扶贫</t>
  </si>
  <si>
    <t>五、健康扶贫</t>
  </si>
  <si>
    <t>1.参加城乡居民基本医疗保险</t>
  </si>
  <si>
    <t>2.参加大病保险</t>
  </si>
  <si>
    <t>3.接受医疗救助</t>
  </si>
  <si>
    <t>4.参加其他补充医疗保险</t>
  </si>
  <si>
    <t>5.参加意外保险</t>
  </si>
  <si>
    <t>6.接受大病（地方病）救治</t>
  </si>
  <si>
    <t>六、危房改造</t>
  </si>
  <si>
    <t>农村危房改造</t>
  </si>
  <si>
    <t>七、金融扶贫</t>
  </si>
  <si>
    <t>1.扶贫小额贷款贴息</t>
  </si>
  <si>
    <t>2.扶贫龙头企业合作社等经营主体贷款贴息</t>
  </si>
  <si>
    <t>3.产业保险</t>
  </si>
  <si>
    <t>4.扶贫小额信贷风险补偿金</t>
  </si>
  <si>
    <t>八、生活条件改善</t>
  </si>
  <si>
    <t>1.入户路改造</t>
  </si>
  <si>
    <t>2.解决安全饮水</t>
  </si>
  <si>
    <t>3.厨房厕所圈舍等改造</t>
  </si>
  <si>
    <t>九、综合保障性扶贫</t>
  </si>
  <si>
    <t>1.享受农村居民最低生活保障</t>
  </si>
  <si>
    <t>2.享受特困人员救助供养</t>
  </si>
  <si>
    <t>3.参加城乡居民基本养老保险</t>
  </si>
  <si>
    <t>4.接受留守关爱服务</t>
  </si>
  <si>
    <t>5.接受临时救助</t>
  </si>
  <si>
    <t>十、村基础设施</t>
  </si>
  <si>
    <t>1.通村、组路道路硬化及护栏</t>
  </si>
  <si>
    <t>2.通生产用电</t>
  </si>
  <si>
    <t>3.通生活用电</t>
  </si>
  <si>
    <t>4.光纤宽带接入</t>
  </si>
  <si>
    <t>5.产业路</t>
  </si>
  <si>
    <t>6.小型农田水利设施</t>
  </si>
  <si>
    <t>7.其他</t>
  </si>
  <si>
    <t>十一、村公共服务</t>
  </si>
  <si>
    <t>1.规划保留的村小学改造</t>
  </si>
  <si>
    <t>2.标准化卫生室</t>
  </si>
  <si>
    <t>3.幼儿园建设</t>
  </si>
  <si>
    <t>4.村级文化活动广场</t>
  </si>
  <si>
    <t>十二、项目管理费</t>
  </si>
  <si>
    <t>表2</t>
  </si>
  <si>
    <t xml:space="preserve">汉阴县2022年度县级巩固拓展脱贫攻坚成果和乡村振兴项目库明细表 </t>
  </si>
  <si>
    <t>项目名称
（自定义名称）</t>
  </si>
  <si>
    <t>项目摘要
（建设内容及规模）</t>
  </si>
  <si>
    <t>项目实施地点</t>
  </si>
  <si>
    <t>规划年度</t>
  </si>
  <si>
    <t>主管
单位</t>
  </si>
  <si>
    <t>项目
负责
人</t>
  </si>
  <si>
    <t>联系电话</t>
  </si>
  <si>
    <t>项目预算总投资（万元）</t>
  </si>
  <si>
    <t>项目
归属</t>
  </si>
  <si>
    <t>是否纳入年度项目实施计划</t>
  </si>
  <si>
    <t>是否“脱贫村提升工程”</t>
  </si>
  <si>
    <t>是否资产收益扶贫</t>
  </si>
  <si>
    <t>是否增加村集体收入</t>
  </si>
  <si>
    <t>是否易地搬迁后扶项目</t>
  </si>
  <si>
    <t>直接受益
脱贫人口</t>
  </si>
  <si>
    <t>受益总人口</t>
  </si>
  <si>
    <t>带贫减贫机制</t>
  </si>
  <si>
    <t>绩效目标</t>
  </si>
  <si>
    <t>备注</t>
  </si>
  <si>
    <t>请勿删除</t>
  </si>
  <si>
    <t>镇</t>
  </si>
  <si>
    <t>村</t>
  </si>
  <si>
    <t>其中：财政衔接补助资金</t>
  </si>
  <si>
    <t>其中：除财政衔接补助资金外的资金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</si>
  <si>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</si>
  <si>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</si>
  <si>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</si>
  <si>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</si>
  <si>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</si>
  <si>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</si>
  <si>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</si>
  <si>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</si>
  <si>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</si>
  <si>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</si>
  <si>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</si>
  <si>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</si>
  <si>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4.定点帮扶资金</t>
  </si>
  <si>
    <t>5.东西部协作资金</t>
  </si>
  <si>
    <t>6.社会捐赠资金</t>
  </si>
  <si>
    <t>7.银行贷款资金</t>
  </si>
  <si>
    <t>8.自筹</t>
  </si>
  <si>
    <t>户数
(户)</t>
  </si>
  <si>
    <t>人数
（人）</t>
  </si>
  <si>
    <t>续建</t>
  </si>
  <si>
    <t>2019年</t>
  </si>
  <si>
    <t>巩固提升项目</t>
  </si>
  <si>
    <t>否</t>
  </si>
  <si>
    <t>总 计</t>
  </si>
  <si>
    <t>2020年</t>
  </si>
  <si>
    <t>2021年</t>
  </si>
  <si>
    <t>2022年汉阴县城关镇三坪村壮大集体经济产业发展项目</t>
  </si>
  <si>
    <t>种植葡萄100亩、脆李200亩、中药材200亩、管护提升产业园300亩。</t>
  </si>
  <si>
    <t>城关镇</t>
  </si>
  <si>
    <t>三坪村</t>
  </si>
  <si>
    <t>2022年</t>
  </si>
  <si>
    <t>尹先祥</t>
  </si>
  <si>
    <t>集体经济主体带动</t>
  </si>
  <si>
    <t>主体带动脱贫户发展产业稳定增收，通过入社务工，增加收入，资产收益分红等形式，预计带动654户群众</t>
  </si>
  <si>
    <t>2022年城关镇镇三坪村产业项目</t>
  </si>
  <si>
    <t>种植葡萄100亩、脆李200亩、中药材200亩、养殖猪500头、牛100头。预计投资100万元、改良果树品种、提升果品质量、</t>
  </si>
  <si>
    <t>2022年汉阴县城关镇三坪村特色优势产业加工设施设备配套项目</t>
  </si>
  <si>
    <t>300平方加工库房一个、400立方冻库一个</t>
  </si>
  <si>
    <t>2022年汉阴县城关镇新星村果树品种改良项目</t>
  </si>
  <si>
    <t>100亩坡改梯</t>
  </si>
  <si>
    <t>龙岭村</t>
  </si>
  <si>
    <t>增加农户收入</t>
  </si>
  <si>
    <t>主体带动脱贫户发展产业稳定增收，通过入社务工，增加收入，资产收益分红等形式，预计带动200户群众</t>
  </si>
  <si>
    <t>2022年汉阴县城关镇长窖村打造蜂糖李等农副产品品牌</t>
  </si>
  <si>
    <t>打造蜂糖李等农户产品品牌550亩、提升产品质量、增加产品附加值等</t>
  </si>
  <si>
    <t>长窖村</t>
  </si>
  <si>
    <t>主体带动脱贫户发展产业稳定增收，通过入社务工，增加收入，资产收益分红等形式，预计带动870户群众</t>
  </si>
  <si>
    <t>2022年汉阴县城关镇长窖村蜂糖李等农副产品销售</t>
  </si>
  <si>
    <t>利用电商、线上线下销售蜂糖李等农副产品</t>
  </si>
  <si>
    <t>2022年汉阴县城关镇长窖村新建种植产品加工车间项目</t>
  </si>
  <si>
    <r>
      <rPr>
        <sz val="12"/>
        <rFont val="仿宋"/>
        <charset val="134"/>
      </rPr>
      <t>新建种植产品加工车间600㎡；建冷冻库400</t>
    </r>
    <r>
      <rPr>
        <sz val="12"/>
        <rFont val="Arial Unicode MS"/>
        <charset val="134"/>
      </rPr>
      <t>㎥</t>
    </r>
    <r>
      <rPr>
        <sz val="12"/>
        <rFont val="仿宋"/>
        <charset val="134"/>
      </rPr>
      <t>；采购包装设备1套；安装围栏6KM；安装监控设备1套。</t>
    </r>
  </si>
  <si>
    <t>2022年汉阴县城关镇长窖村壮大集体经济产业发展项目</t>
  </si>
  <si>
    <t>新建蜂糖李200亩，管护提升产业园500亩，林下中药材种植500亩。</t>
  </si>
  <si>
    <t>2022年汉阴县城关镇中堰村帮鸿生态农民专业合作社</t>
  </si>
  <si>
    <t>300亩黄桃种植，150亩脆李，30亩精品观赏采摘园</t>
  </si>
  <si>
    <t>中堰村</t>
  </si>
  <si>
    <t xml:space="preserve">是 </t>
  </si>
  <si>
    <t>土地流转</t>
  </si>
  <si>
    <t>整合土地资源，带动村民务工，为村民增收</t>
  </si>
  <si>
    <t>汉阴县城关镇前进村壮大集体经济产业发展项目</t>
  </si>
  <si>
    <t>新扩建猕猴桃500亩、蜂糖李300亩，管护提升产业园1500亩。</t>
  </si>
  <si>
    <t>前进村</t>
  </si>
  <si>
    <t>主体带动脱贫户发展产业稳定增收，通过入社务工，土地流转、资产收益分红等形式，预计带动602户群众</t>
  </si>
  <si>
    <t>2022年汉阴县城关镇前进村丰发种植农民专业合作冷链及加工项目</t>
  </si>
  <si>
    <t>汉阴县城关镇前进村丰发种植农民专业合作冷链及加工项目</t>
  </si>
  <si>
    <t>主体带动农户就业、土地流转、分红稳定增收。</t>
  </si>
  <si>
    <t>2022年汉阴县城关镇三元村壮大集体经济樱桃种植项目</t>
  </si>
  <si>
    <t>新建标准化大樱桃种植基地100亩，管护提升产业园300亩。</t>
  </si>
  <si>
    <t>三元村</t>
  </si>
  <si>
    <t xml:space="preserve"> 2022年</t>
  </si>
  <si>
    <t>土地流转、园区务工、受益分红</t>
  </si>
  <si>
    <t>三年后年纯收益10万元</t>
  </si>
  <si>
    <t xml:space="preserve">2022年汉阴县城关镇三元村茶园改造项目 </t>
  </si>
  <si>
    <t>改造老茶园1000亩</t>
  </si>
  <si>
    <t>2023年</t>
  </si>
  <si>
    <t>群众年增收10万元</t>
  </si>
  <si>
    <t>2022年汉阴县凤凰山茶叶专业合作社茶叶深加工项目</t>
  </si>
  <si>
    <t>新增红茶萎凋槽设备3个、110杀青机1台、110炒干机2台、16槽理条机4台</t>
  </si>
  <si>
    <t>2021-2025</t>
  </si>
  <si>
    <t>2022年汉阴县城关镇新星村种植产业发展项目</t>
  </si>
  <si>
    <t>新增200亩蜂糖李和200亩有机大米种植</t>
  </si>
  <si>
    <t>新星村</t>
  </si>
  <si>
    <t>2022年汉阴县城关镇新星村养殖产业发展项目</t>
  </si>
  <si>
    <t>新建300头肉和1000只、10000只鸡厂房及配套设施</t>
  </si>
  <si>
    <t>2022年汉阴县城关镇新星村种植养殖加工服务</t>
  </si>
  <si>
    <t>新建200平方厂房及真空包装机3台</t>
  </si>
  <si>
    <t>新建大型仓库1座，冷冻库一座</t>
  </si>
  <si>
    <t>2022年汉阴县城关镇月河村月兴农民种植专业合作产业园新扩园项目</t>
  </si>
  <si>
    <t>扩建蜂糖李种植200亩，管护提升产业园500亩。</t>
  </si>
  <si>
    <t>月河村</t>
  </si>
  <si>
    <t>167</t>
  </si>
  <si>
    <t>542</t>
  </si>
  <si>
    <t>带动本村村民及易地搬迁已脱贫贫困户分红、土地流转、劳务</t>
  </si>
  <si>
    <t>壮大集体经济</t>
  </si>
  <si>
    <t>2022年汉阴县城关镇果园村安置区基础设施及公共服务配套设施建设</t>
  </si>
  <si>
    <t>修建一站式儿童托管中心6000㎡
展示农耕文化特色一条街长1000米</t>
  </si>
  <si>
    <t>果园村</t>
  </si>
  <si>
    <t>5000人</t>
  </si>
  <si>
    <t>提升居民生活条件</t>
  </si>
  <si>
    <t>2022年汉阴县城关镇果园村需修建2个文化娱乐广场</t>
  </si>
  <si>
    <t>龙岗路中段、龙岗路西段新建文化娱乐广场2座</t>
  </si>
  <si>
    <t>2022年汉阴县城关镇三元村金凤茗芽茶叶品牌品牌计划</t>
  </si>
  <si>
    <t>打造汉阴金凤茗芽茶叶品牌、营销宣传等</t>
  </si>
  <si>
    <t>2022年汉阴县城关镇三元村全域旅游建设项目</t>
  </si>
  <si>
    <t>新建茶旅小镇、汽车主题公园、石头城人文景观约800余亩</t>
  </si>
  <si>
    <t>2022年汉阴县城关镇月河村产业园观光道路亮化</t>
  </si>
  <si>
    <t>增设太阳能灯60盏</t>
  </si>
  <si>
    <t>城关镇杨家坝村垚鑫种植农民专业合作社（园区建设）</t>
  </si>
  <si>
    <t>1、三相电架设1公里（金额10万元）。2、产业道路（主路长1.5公里，宽6米，45万元；支路长3公里，宽4米，60万元；路面硬化2100平方252万元）（金额357万元）.3、园区管网项目：建高抽站1处（100立方的蓄水池2座，10立方的集水井1座，管理站房1间，管网：75管道2.5公里、40管道3公里。）（金额65万元）</t>
  </si>
  <si>
    <t>杨家坝村</t>
  </si>
  <si>
    <t>有效解决产业园生产交通便利：果树灌溉用水、。用电‘</t>
  </si>
  <si>
    <t>提升产业园区发展。</t>
  </si>
  <si>
    <t>2022年汉阴县城关镇三元村新建豆腐加工厂</t>
  </si>
  <si>
    <t>新建加工厂1处</t>
  </si>
  <si>
    <t>15</t>
  </si>
  <si>
    <t>36</t>
  </si>
  <si>
    <t>群众直接参与、直接受益</t>
  </si>
  <si>
    <t>群众年增收45万元</t>
  </si>
  <si>
    <t>2022年汉阴县城关镇月河村产业园围栏建设</t>
  </si>
  <si>
    <t>修建围栏2000米，监控设备8套</t>
  </si>
  <si>
    <t>2022年汉阴县城关镇长窖村贫困劳动力外出务工一次性交通补贴</t>
  </si>
  <si>
    <t>建档立卡贫困户外出务工，享受一次性交通补贴，预计20人。</t>
  </si>
  <si>
    <t>巩固脱贫成果，持续享受政策</t>
  </si>
  <si>
    <t>通过交通补助，稳固20户脱贫成果。</t>
  </si>
  <si>
    <t>2022年汉阴县城关镇花扒村村贫困劳动力外出务工一次性交通补贴</t>
  </si>
  <si>
    <t>建档立卡贫困户外出务工，享受一次性交通补贴，预计10人。</t>
  </si>
  <si>
    <t>花扒村</t>
  </si>
  <si>
    <t>通过交通补助，稳固10户脱贫成果。</t>
  </si>
  <si>
    <t>2022年汉阴县城关镇三元村低收入人群务工补贴</t>
  </si>
  <si>
    <t>为外出务工半年以上的低收入人群解决往返车费</t>
  </si>
  <si>
    <t>群众年增收3万元</t>
  </si>
  <si>
    <t>2022年汉阴县城关镇新星村外出务工路费</t>
  </si>
  <si>
    <t>申请100人外出务工交通补助</t>
  </si>
  <si>
    <t>通过交通补助，稳固脱贫成果。</t>
  </si>
  <si>
    <t>2022年汉阴县城关镇新星村就业创业补助</t>
  </si>
  <si>
    <t>申请4人就业创业补助</t>
  </si>
  <si>
    <t>就业创业补助</t>
  </si>
  <si>
    <t>2022、2023年城关镇三坪村技能培训项目</t>
  </si>
  <si>
    <t>计划对10户开展技能培训</t>
  </si>
  <si>
    <t>邝曦</t>
  </si>
  <si>
    <t>实施培训提升就业技能，促进增收</t>
  </si>
  <si>
    <t>通过技能培训，脱贫受益10人</t>
  </si>
  <si>
    <t>2022年汉阴县城关镇龙岭村致富能手培训项目</t>
  </si>
  <si>
    <t>计划对10人开展技能培训</t>
  </si>
  <si>
    <t>使农户至少掌握一门实用技术，增加农户就业率。</t>
  </si>
  <si>
    <t>2022年汉阴县城关镇长窖村贫困劳动力技能培训</t>
  </si>
  <si>
    <t>贫困劳动力卿定友、卿启富参加劳动技能培训。</t>
  </si>
  <si>
    <t>通过技能培训，脱贫受益2人</t>
  </si>
  <si>
    <t>2022年汉阴县城关镇花扒村贫困劳动力技能培训</t>
  </si>
  <si>
    <t>贫困劳动力预计5人参加劳动技能培训。</t>
  </si>
  <si>
    <t>通过技能培训，脱贫受益5人</t>
  </si>
  <si>
    <t>2022年汉阴县城关镇新星村创业致富带头人培养项目</t>
  </si>
  <si>
    <t>培养2名创业致富带头人</t>
  </si>
  <si>
    <t>1.脱贫人口护林员</t>
  </si>
  <si>
    <t>2022年汉阴县城关镇长窖村符合条件贫困劳动力申报公益性岗位</t>
  </si>
  <si>
    <t>为脱贫户劳动力申报公益性岗位，预计1人。</t>
  </si>
  <si>
    <t>通过公益性岗位补助，稳固1户脱贫成果</t>
  </si>
  <si>
    <t>2022年汉阴县城关镇杨家坝村护林员项目</t>
  </si>
  <si>
    <t>护林员2人</t>
  </si>
  <si>
    <t>增加就业岗位，带动群众增收。</t>
  </si>
  <si>
    <t>通过增加公益性岗位，带动群众增收。</t>
  </si>
  <si>
    <t>2.脱贫人口护路员</t>
  </si>
  <si>
    <t>为脱贫户劳动力申报公益性岗位，预计8人。</t>
  </si>
  <si>
    <t>通过公益性岗位补助，稳固8户脱贫成果</t>
  </si>
  <si>
    <t>2022年汉阴县城关镇杨家坝村护路员项目</t>
  </si>
  <si>
    <t>护路员2人</t>
  </si>
  <si>
    <t>3.脱贫人口护水员</t>
  </si>
  <si>
    <t>为脱贫户劳动力申报公益性岗位，预计2人。</t>
  </si>
  <si>
    <t>通过公益性岗位补助，稳固2户脱贫成果</t>
  </si>
  <si>
    <t>2022年汉阴县城关镇杨家坝村护水员项目</t>
  </si>
  <si>
    <t>护水员3人</t>
  </si>
  <si>
    <t>4.脱贫人口保洁员</t>
  </si>
  <si>
    <t>2022年汉阴县城关镇龙岭村保洁员项目</t>
  </si>
  <si>
    <t>新增公益岗位</t>
  </si>
  <si>
    <t>增加贫困户收入</t>
  </si>
  <si>
    <t>解决就业问题</t>
  </si>
  <si>
    <t>2022年汉阴县城关镇花扒村符合条件贫困劳动力申报公益性岗位</t>
  </si>
  <si>
    <t>为脱贫户劳动力申报公益性岗位，预计3人。</t>
  </si>
  <si>
    <t>通过公益性岗位补助，稳固3户脱贫成果</t>
  </si>
  <si>
    <t>2022年汉阴县城关镇杨家坝村保洁员项目</t>
  </si>
  <si>
    <t>保洁员3人</t>
  </si>
  <si>
    <t>5.其他脱贫人口公益性岗位</t>
  </si>
  <si>
    <t>2022年汉阴县城关镇果园村安置房物业公益性岗位6人</t>
  </si>
  <si>
    <t>保安2名  保洁2名 物业管理人员2名
确保村民人居环境</t>
  </si>
  <si>
    <t>550人</t>
  </si>
  <si>
    <t>2022年汉阴县城关镇长窖村符合条件贫困学生申报雨露计划</t>
  </si>
  <si>
    <t>为符合条件的2名贫困学生申请雨露计划补助</t>
  </si>
  <si>
    <t>通过教育补助，持续落实教育扶贫2人。</t>
  </si>
  <si>
    <t>2022年汉阴县城关镇中堰村符合条件贫困学生申报雨露计划</t>
  </si>
  <si>
    <t>为符合条件的1名贫困学生申请雨露计划补助</t>
  </si>
  <si>
    <t>通过教育补助，持续落实教育扶贫1人。</t>
  </si>
  <si>
    <t>2022年汉阴县城关镇花扒村符合条件贫困学生申报雨露计划</t>
  </si>
  <si>
    <t>2022年汉阴县城关镇新星村雨露计划</t>
  </si>
  <si>
    <t>申请6名高职学生享受雨露计划政策</t>
  </si>
  <si>
    <t>通过教育补助，持续落实教育扶贫。</t>
  </si>
  <si>
    <t>2022年汉阴县城关镇新星村致富带头人创业培训</t>
  </si>
  <si>
    <t>组织5个创业致富带头人参加农业技术培训</t>
  </si>
  <si>
    <t>1.脱贫人口小额
贷款贴息</t>
  </si>
  <si>
    <t>2022年汉阴县城关镇新星村小额贷款贴息</t>
  </si>
  <si>
    <t>申请20户小额贴息贷款</t>
  </si>
  <si>
    <t>2022年汉阴县城关镇长窖村强坤农民专业合作社贴息贷款</t>
  </si>
  <si>
    <t>支持长窖村产业园发展</t>
  </si>
  <si>
    <t>2022年汉阴县城关镇新星村经营主体贷款贴息</t>
  </si>
  <si>
    <t>申请扶贫龙头企业合作社贷款贴息500万</t>
  </si>
  <si>
    <t>主体带动脱贫户发展产业稳定增收，通过入社务工，增加收入，资产收益分红等形式，预计带动群众</t>
  </si>
  <si>
    <t>2022年汉阴县城关镇龙岭村新建入户路建设项目</t>
  </si>
  <si>
    <t>2米宽1300米长，厚度0.1米，260方，C25混凝土</t>
  </si>
  <si>
    <t>方便群众出行</t>
  </si>
  <si>
    <t>入户路完善</t>
  </si>
  <si>
    <t>2022年汉阴县城关镇杨家坝村便民桥新建</t>
  </si>
  <si>
    <t>杨家坝村1组新建桥梁1座；便民桥3座</t>
  </si>
  <si>
    <t>保障群众安全出行</t>
  </si>
  <si>
    <t>整村4座桥梁，保障群众安全出行</t>
  </si>
  <si>
    <t>2022年汉阴县城关镇龙岭村人饮蓄水池扩容建设项目</t>
  </si>
  <si>
    <r>
      <rPr>
        <sz val="12"/>
        <color theme="1"/>
        <rFont val="仿宋"/>
        <charset val="134"/>
      </rPr>
      <t>蓄水池扩容120m</t>
    </r>
    <r>
      <rPr>
        <sz val="12"/>
        <color theme="1"/>
        <rFont val="宋体"/>
        <charset val="134"/>
      </rPr>
      <t>³</t>
    </r>
  </si>
  <si>
    <t>解决饮水困难</t>
  </si>
  <si>
    <t>解决农户饮水问题</t>
  </si>
  <si>
    <t>2022年汉阴县城关镇长窖村饮水安全改造提升项目</t>
  </si>
  <si>
    <r>
      <rPr>
        <sz val="12"/>
        <rFont val="仿宋"/>
        <charset val="134"/>
      </rPr>
      <t>增设日净化量60</t>
    </r>
    <r>
      <rPr>
        <sz val="12"/>
        <rFont val="Arial Unicode MS"/>
        <charset val="134"/>
      </rPr>
      <t>㎥</t>
    </r>
    <r>
      <rPr>
        <sz val="12"/>
        <rFont val="仿宋"/>
        <charset val="134"/>
      </rPr>
      <t>水质净化设备1台</t>
    </r>
  </si>
  <si>
    <t>改善安全饮水保障</t>
  </si>
  <si>
    <t>增设净水设备，预计改善870户群众饮水</t>
  </si>
  <si>
    <t>2022年汉阴县城关镇长窖村堰塘维修加固项目</t>
  </si>
  <si>
    <t>堰塘维修加固5口</t>
  </si>
  <si>
    <t>改善农业灌溉</t>
  </si>
  <si>
    <t>维修加固堰塘5口，保障870户群众农业灌溉用水</t>
  </si>
  <si>
    <t xml:space="preserve"> 2022年汉阴县城关镇三元村农村环境治理项目</t>
  </si>
  <si>
    <t>新建大型三格污水处理池3处、购置抽粪车1台</t>
  </si>
  <si>
    <t>解决污水处理问题</t>
  </si>
  <si>
    <t>确保整村环境美化。</t>
  </si>
  <si>
    <t>2022年汉阴县城关镇月河村补充8-12组人饮水源</t>
  </si>
  <si>
    <t>铺设75#PE管道1500米，40#PE管道4000米</t>
  </si>
  <si>
    <t>改善8-12组人饮水源不足问题</t>
  </si>
  <si>
    <t>彻底解决922人的人饮问题</t>
  </si>
  <si>
    <t>2022年汉阴县城关镇龙岭村排污管网建设项目</t>
  </si>
  <si>
    <t>主管道1200米，分管道800米</t>
  </si>
  <si>
    <t>解决雨污分流</t>
  </si>
  <si>
    <t>解决排污</t>
  </si>
  <si>
    <t>2022年汉阴县汉阴县前进村公共厕所项目</t>
  </si>
  <si>
    <t>新建公共厕所10处</t>
  </si>
  <si>
    <t>解决环境卫生</t>
  </si>
  <si>
    <t>改善园区卫生，创造一个舒适环境</t>
  </si>
  <si>
    <t>2022年汉阴县城关镇三元旅游公厕</t>
  </si>
  <si>
    <t>新建旅游公厕5处</t>
  </si>
  <si>
    <t>解决旅游基础设施不足的问题</t>
  </si>
  <si>
    <t>2022年汉阴县城关镇龙岭村通组路扩建项目</t>
  </si>
  <si>
    <t>通组路延伸,扩建通组路500m×5m</t>
  </si>
  <si>
    <t>解决群众出行</t>
  </si>
  <si>
    <t>通组路延伸500m*5m</t>
  </si>
  <si>
    <t>2022年汉阴县城关镇果园村需修建村级道路2条</t>
  </si>
  <si>
    <t xml:space="preserve">龙岗路北一环东
龙岗路西至仿估街（路面含人行道宽共计13米，长950米含污水及泄洪治理）
</t>
  </si>
  <si>
    <t>2022年汉阴县城关镇果园村新建公益性墓地建设</t>
  </si>
  <si>
    <t>通往公益性墓地道路硬化1公里</t>
  </si>
  <si>
    <t>438人</t>
  </si>
  <si>
    <t>2022年汉阴县城关镇中堰村余家河段河堤</t>
  </si>
  <si>
    <t>新建河堤4.5公里</t>
  </si>
  <si>
    <t>2022年汉阴县城关镇新星村油返砂项目</t>
  </si>
  <si>
    <t>新增油返沙3.6公里项目及5公里护栏</t>
  </si>
  <si>
    <t>2022年汉阴县城关镇月河村道路面板修复</t>
  </si>
  <si>
    <t>修复6组、7组通村路面板损毁1000米</t>
  </si>
  <si>
    <t>解决6-12组村民的安全出行问题</t>
  </si>
  <si>
    <t>完善村内道路通行能力</t>
  </si>
  <si>
    <t>2022年汉阴县城关镇月河村硬化12组通组路</t>
  </si>
  <si>
    <t>硬化宽3.5米、长700米通组路</t>
  </si>
  <si>
    <t>解决12组村民的安全出行问题</t>
  </si>
  <si>
    <t>2022年汉阴县城关镇长窖村建设车间用电项目</t>
  </si>
  <si>
    <t>铺设通往产业园加工车间生产用电及公益性墓地用电共计1.5KM</t>
  </si>
  <si>
    <t>解决加工车间用电及墓地建设用电</t>
  </si>
  <si>
    <t>铺设1.5KM用电设施，保障870户群众用电安全</t>
  </si>
  <si>
    <t>2022年汉阴县城关镇果园村安置房购买两个630V变压器</t>
  </si>
  <si>
    <t>需购买两个630V变压器
位于果园村龙岗路中段与北一环路西段</t>
  </si>
  <si>
    <t>600人</t>
  </si>
  <si>
    <t>2022年汉阴县城关镇长窖村蜂糖李产业园产业路硬化</t>
  </si>
  <si>
    <t>蜂糖李产业园产业路硬化4KM</t>
  </si>
  <si>
    <t>促进产业园生产交通便利</t>
  </si>
  <si>
    <t>目标1：完成长窖蜂糖李产业园道路硬化4公里；
目标2：改善群众出行条件，缩短平均出行时间0.3小时；                     目标3：提升群众满意度达到100%。</t>
  </si>
  <si>
    <t>2022年汉阴县城关镇中堰村帮鸿生态农民专业合作社产业园道路</t>
  </si>
  <si>
    <t>新建产业园道路5公里</t>
  </si>
  <si>
    <t>2021-2025年修建前进村产业路</t>
  </si>
  <si>
    <t>前进村1组至7组产业环村路7KM，宽4米，绿化、排水沟。</t>
  </si>
  <si>
    <t>方便群众出行，加快产业发展。</t>
  </si>
  <si>
    <t>目标1：完成前进村产业观光环村路7公里；
目标2：通过产业观光代动农副产品的销售</t>
  </si>
  <si>
    <t>2022年汉阴县城关镇三元村园区道路</t>
  </si>
  <si>
    <t>新建园区道路3公里</t>
  </si>
  <si>
    <t>解决园区基础设施不足的问题</t>
  </si>
  <si>
    <t>2022年汉阴县城关镇新星村产业路硬化</t>
  </si>
  <si>
    <t>新建桥一座、新铺产业路6公里硬化</t>
  </si>
  <si>
    <t>2022年汉阴县城关镇月河村月兴农民种植专业合作产业园道路硬化</t>
  </si>
  <si>
    <t>硬化长2.3公里，宽4米产业路</t>
  </si>
  <si>
    <t>2022年汉阴县城关镇长窖村农业基础设施配套项目</t>
  </si>
  <si>
    <t>产业园产业灌溉总、支管网15.4KM；高标准农田灌溉13KM</t>
  </si>
  <si>
    <t>有效解决产业园果树灌溉，高标准农田灌溉</t>
  </si>
  <si>
    <t>新建河堤5公里</t>
  </si>
  <si>
    <t>2022年汉阴县城关镇前进村丰发种植农民专业合作高位水池项目</t>
  </si>
  <si>
    <t>新建150立方高抽蓄水池两个，管网5000米</t>
  </si>
  <si>
    <t>2022年汉阴县城关镇前进村堰塘维修加固项目</t>
  </si>
  <si>
    <t>堰塘维修加固2口</t>
  </si>
  <si>
    <t>2022年汉阴县城关镇三元村产业园喷灌配套项目</t>
  </si>
  <si>
    <t>新建高位水池、集水井各一处，管网5千米</t>
  </si>
  <si>
    <t>2022年汉阴县城关镇新星村农田水利设施灌溉项目</t>
  </si>
  <si>
    <t>新建灌溉长度5千米</t>
  </si>
  <si>
    <t>2022年汉阴县城关镇梨园河新修河堤建设项目</t>
  </si>
  <si>
    <t>居住环境安全提升</t>
  </si>
  <si>
    <t>铺设污水管网40km，改善870户群众污水排放问题</t>
  </si>
  <si>
    <t>2022年汉阴县城关镇长窖村梧桐沟新修河堤</t>
  </si>
  <si>
    <t>新建河堤6公里</t>
  </si>
  <si>
    <t>全村垃圾收集处理；环境美化；亮化</t>
  </si>
  <si>
    <t>2022年汉阴县城关镇长窖村新建公益性墓地建设</t>
  </si>
  <si>
    <t>新建公益性墓地9亩</t>
  </si>
  <si>
    <t>规范村域内殡葬用地利用率，解决全村殡葬管理有序</t>
  </si>
  <si>
    <t>采购垃圾场，确保整村环境卫生整洁。</t>
  </si>
  <si>
    <t>2022年汉阴县城关镇长窖村污水处理站项目</t>
  </si>
  <si>
    <t>梧桐沟新建污水处理站1个500平方及管网设施建设</t>
  </si>
  <si>
    <t>确保整村环境卫生整洁。</t>
  </si>
  <si>
    <t>2022年汉阴县城关镇长窖村农村垃圾治理</t>
  </si>
  <si>
    <t>全村生产生活垃圾收集处理；环境美化；亮化</t>
  </si>
  <si>
    <t>打造宜居环境</t>
  </si>
  <si>
    <t>2022年汉阴县城关镇长窖村采购垃圾清运车1辆；</t>
  </si>
  <si>
    <t>采购垃圾清运车1辆；确保村域内环境整洁</t>
  </si>
  <si>
    <t>提升整村环境卫生</t>
  </si>
  <si>
    <t>25个污水处理池，解决全村污水排放问题。全村垃圾收集处理；环境美化、亮化。</t>
  </si>
  <si>
    <t>2022年汉阴县城关镇果园村生活拉圾及西城市场垃圾治理</t>
  </si>
  <si>
    <t>需采购垃圾清运车1辆；确保村域内环境整洁
2个位于西城农贸市场
2个位于果园村安置房、西城农贸市场提升改造</t>
  </si>
  <si>
    <t>3000人</t>
  </si>
  <si>
    <t>2022年汉阴县城关镇中堰村余家河段河堤新建项目</t>
  </si>
  <si>
    <t>2022年汉阴县城关镇杨家坝村污水管道配套设施</t>
  </si>
  <si>
    <t>1、钩臂式垃圾车1辆；钩臂式垃圾箱20个（金额2.5万元）；小型垃圾桶50个。2、1-3组黑沟河综合治理（金额1000万元）。3、杨家坝村河西边8-12组设10个污水处理池，200波纹管5000米；河东边1-7组设15个污水处理池，200波纹管5000米，400波纹管1000米（金额370万元）</t>
  </si>
  <si>
    <t>解决污水处理问题，打造宜居环境，提升整村环境卫生</t>
  </si>
  <si>
    <t>建立标准化卫生室</t>
  </si>
  <si>
    <t>2022年汉阴县前进村2021-2025年修建停车场、广场</t>
  </si>
  <si>
    <t>前进村2021-2025年修建停车场、广场</t>
  </si>
  <si>
    <t>促进园区观光产业发展</t>
  </si>
  <si>
    <t>2022年汉阴县城关镇月河村阴浸沟小河、丰都殿小河、李家沟小河三条河道治理</t>
  </si>
  <si>
    <t>三条小河河道扩宽，加砌石坎6000米。</t>
  </si>
  <si>
    <t>113</t>
  </si>
  <si>
    <t>290</t>
  </si>
  <si>
    <t>2022年汉阴县城关镇龙岭村卫生室改造项目</t>
  </si>
  <si>
    <r>
      <rPr>
        <sz val="12"/>
        <color theme="1"/>
        <rFont val="仿宋"/>
        <charset val="134"/>
      </rPr>
      <t>改建村卫生室100m</t>
    </r>
    <r>
      <rPr>
        <sz val="12"/>
        <color theme="1"/>
        <rFont val="宋体"/>
        <charset val="134"/>
      </rPr>
      <t>²</t>
    </r>
  </si>
  <si>
    <t>解决群众就医</t>
  </si>
  <si>
    <t>改善脏乱差</t>
  </si>
  <si>
    <t>2022年汉阴县城关镇龙岭村一组小花园绿化项目</t>
  </si>
  <si>
    <r>
      <rPr>
        <sz val="12"/>
        <color theme="1"/>
        <rFont val="仿宋"/>
        <charset val="134"/>
      </rPr>
      <t>绿化面积500m</t>
    </r>
    <r>
      <rPr>
        <sz val="12"/>
        <color theme="1"/>
        <rFont val="Arial"/>
        <charset val="134"/>
      </rPr>
      <t>²</t>
    </r>
  </si>
  <si>
    <t>解决人居环境</t>
  </si>
  <si>
    <t>2022年汉阴县城关镇果园村大平原停车场及健身公园</t>
  </si>
  <si>
    <t>需修建健身公园，需添置文化娱乐、运动器材、聘请2名保洁
停车场聘请4名管理人员</t>
  </si>
  <si>
    <t>2022年汉阴县城关镇果园村需修建两个公共厕所</t>
  </si>
  <si>
    <t xml:space="preserve">需修建两个公共厕所（需加修建规模）
</t>
  </si>
  <si>
    <t>2022年汉阴县城关镇中堰村群众文化广场</t>
  </si>
  <si>
    <t>三个约15亩的村级文化广场</t>
  </si>
  <si>
    <t>表1（含5年项目中的2022年项目）</t>
  </si>
  <si>
    <t>（仅含贫困村+中坝、五一村）</t>
  </si>
  <si>
    <t>填报单位（盖章）：汉阴县城关镇人民政府</t>
  </si>
  <si>
    <t>项目
个数</t>
  </si>
  <si>
    <t>3.其他</t>
  </si>
  <si>
    <t>1.标准化卫生室</t>
  </si>
  <si>
    <t>2.村级文化活动广场</t>
  </si>
  <si>
    <t>人数
(人)</t>
  </si>
  <si>
    <t>2022年汉阴县城关镇赵家河村产业园气调蓄藏库项目</t>
  </si>
  <si>
    <t>冷藏库容量1000立方，建筑面积600平方米</t>
  </si>
  <si>
    <t>赵家河村</t>
  </si>
  <si>
    <t>谢守林</t>
  </si>
  <si>
    <t>主体带动脱贫户发展产业稳定增收，通过入社务工，增加收入，资产收益分红等形式，预计带动529户群众</t>
  </si>
  <si>
    <t>王兵</t>
  </si>
  <si>
    <t>2022年汉阴县城关镇新星村种植养殖加工配套设施项目</t>
  </si>
  <si>
    <t>2022年汉阴县城关镇赵家河村脆李产业园管护项目</t>
  </si>
  <si>
    <t>管护提升产业园2000亩</t>
  </si>
  <si>
    <t>2022年汉阴县城关镇赵家河村产业园灌溉项目</t>
  </si>
  <si>
    <t>修建U型渠5000米，新建高位水池一座，铺设灌溉管网5000米</t>
  </si>
  <si>
    <t>主体带动农户就业，土地流转，分红稳定增收。</t>
  </si>
  <si>
    <t>沈虹</t>
  </si>
  <si>
    <t>15309150278</t>
  </si>
  <si>
    <t>汉阴县城关镇五一村菊花产业园建设项目</t>
  </si>
  <si>
    <t>新建金丝皇菊面积200亩及观光设施建设</t>
  </si>
  <si>
    <t>五一村</t>
  </si>
  <si>
    <t>黎亮</t>
  </si>
  <si>
    <t>汉阴县城关镇五一村壮大集体经济产业发展项目</t>
  </si>
  <si>
    <t>扩建李子园150亩，管护提升产业园300亩，配套产业路2公里</t>
  </si>
  <si>
    <t>汉阴县城关镇五一村牡丹产业园扩建项目</t>
  </si>
  <si>
    <t>新建观赏牡丹面积500亩及观光设施建设</t>
  </si>
  <si>
    <t>五一村花遇湾文化旅游品牌</t>
  </si>
  <si>
    <t>流转土地500亩，实施完善二期、三期工程</t>
  </si>
  <si>
    <t>五一村10组至17组园区连接观光道路</t>
  </si>
  <si>
    <t>预计道路长2公里，宽8米</t>
  </si>
  <si>
    <t>2022年汉阴县城关镇草桥村标准化养鸡场</t>
  </si>
  <si>
    <t>新建1250平米蛋鸡养殖鸡舍、养殖蛋鸡25000只</t>
  </si>
  <si>
    <t>草桥村</t>
  </si>
  <si>
    <t>李垂宝</t>
  </si>
  <si>
    <t>主体带动脱贫户发展产业稳定增收，通过入社务工，增加收入，资产收益分红等形式。</t>
  </si>
  <si>
    <t>2022年汉阴县城关镇五一村菊花产业园建设项目</t>
  </si>
  <si>
    <t>2022年汉阴县城关镇五一村牡丹产业园扩建项目</t>
  </si>
  <si>
    <t>观赏牡丹面积300亩观光建设配套设施</t>
  </si>
  <si>
    <t>2022年汉阴县城关镇中堰村帮鸿生态农民专业合作社种植产业发展</t>
  </si>
  <si>
    <t>邓超</t>
  </si>
  <si>
    <t>整合土地资源，带动村民务工，为村民增收，预计36名脱贫人口增收。</t>
  </si>
  <si>
    <t>2022年汉阴县城关镇前进村壮大集体经济产业发展项目</t>
  </si>
  <si>
    <t>吴登平</t>
  </si>
  <si>
    <t>2022年汉阴县城关镇平安村拐枣产业园管护提升项目</t>
  </si>
  <si>
    <t>管护提升拐枣产业园1200亩</t>
  </si>
  <si>
    <t>平安村</t>
  </si>
  <si>
    <t>文尚利</t>
  </si>
  <si>
    <t>主体带动脱贫户发展产业稳定增收，通过入社务工，土地流转、资产收益分红等形式，带动村民增收</t>
  </si>
  <si>
    <t>主体带动脱贫户发展产业稳定增收，通过入社务工，增加收入，资产收益分红等形式，预计带动172名脱贫人口。</t>
  </si>
  <si>
    <t>新建200平米仓库1座，140平米冷冻库一座及加工配套设施</t>
  </si>
  <si>
    <t>2022年汉阴县城关镇赵家河村公共厕所项目</t>
  </si>
  <si>
    <t>新建公厕6处</t>
  </si>
  <si>
    <t>建设标准化公共厕所</t>
  </si>
  <si>
    <t>建设标准化公共厕所6处，改善全村区域环境卫生问题。</t>
  </si>
  <si>
    <t>2022年汉阴县城关镇中坝村娘娘庙乡村旅游</t>
  </si>
  <si>
    <t>新建旅游设施以及景点打造等，占地300亩</t>
  </si>
  <si>
    <t>中坝村</t>
  </si>
  <si>
    <t>张代权</t>
  </si>
  <si>
    <t>土地流转整合土地资源，带动村民务工，为村民增收</t>
  </si>
  <si>
    <t>2022年汉阴县城关镇五一村停车场二期</t>
  </si>
  <si>
    <t>牡丹园扩建五一村停车场二期</t>
  </si>
  <si>
    <t>2022年汉阴县城关镇五一村旅游服务中心</t>
  </si>
  <si>
    <t>新建2000平方米（游客接待中心、党群活动中心、旅游产品展销）</t>
  </si>
  <si>
    <t>保障群众公共卫生安全</t>
  </si>
  <si>
    <t>提升群众公共文化服务水平</t>
  </si>
  <si>
    <t>2022年城关镇昌隆种植农民专业合作产业园新扩园项目</t>
  </si>
  <si>
    <t>新扩金银花种植园150亩</t>
  </si>
  <si>
    <t>土地流转、劳务</t>
  </si>
  <si>
    <t>2022年城关镇月河村金牛山种植农民专业合作社</t>
  </si>
  <si>
    <t>新扩杏树种植100亩</t>
  </si>
  <si>
    <t>2022年-2025年月河村六组集体产业园新建产业园项目新扩园项目</t>
  </si>
  <si>
    <t>新扩园樱桃300亩、黄桃100亩、红心柚200亩、杏树400亩</t>
  </si>
  <si>
    <t>分红、土地流转、劳务</t>
  </si>
  <si>
    <t>2022年城关镇月河村金牛山种植农民专业合作社农产品品质提升。</t>
  </si>
  <si>
    <t>300亩金银花品质提升，打造产品知名度</t>
  </si>
  <si>
    <t>2022年汉阴县城关镇月河村六组集体樱桃产业品质提升</t>
  </si>
  <si>
    <t>樱桃品质提升，打造产品知名度</t>
  </si>
  <si>
    <t>2022年汉阴县城关镇月河村金牛山种植农民专业合作社农产品销售。</t>
  </si>
  <si>
    <t>合作社农产品产销对接、销售帮扶</t>
  </si>
  <si>
    <t>2022年汉阴县城关镇月河村六组集体樱桃销售</t>
  </si>
  <si>
    <t>樱桃产销对接、销售帮扶</t>
  </si>
  <si>
    <t>2021-2025年五一村贫困劳动力外出务工一次性交通补贴</t>
  </si>
  <si>
    <t>脱贫劳动力外地务工一次性交通补助</t>
  </si>
  <si>
    <t>通过外地务工一次性交通补助鼓励。</t>
  </si>
  <si>
    <t>2022年城关镇五一村生产经营和劳动技能培训</t>
  </si>
  <si>
    <t>计划对50人开展10次技能培训</t>
  </si>
  <si>
    <t>就业创业培训</t>
  </si>
  <si>
    <t>新建社区工厂一处</t>
  </si>
  <si>
    <t>1000平方社区工厂</t>
  </si>
  <si>
    <t>带动村集体经济发展，增加农户就业率。</t>
  </si>
  <si>
    <t>五一村九组安置点公众服务岗位</t>
  </si>
  <si>
    <t>计划为2户增加公共服务岗位</t>
  </si>
  <si>
    <t>通过公益性岗位补助，稳固 脱贫成果。</t>
  </si>
  <si>
    <t>1.农村危房改造</t>
  </si>
  <si>
    <t>1.脱贫人口小额贷款贴息</t>
  </si>
  <si>
    <t>2022年汉阴县城关镇五一村4组到户路</t>
  </si>
  <si>
    <t>预计道路长0.3公里，宽4米</t>
  </si>
  <si>
    <t>2022年汉阴县城关镇中坝村联村供水工程</t>
  </si>
  <si>
    <r>
      <rPr>
        <sz val="12"/>
        <rFont val="仿宋"/>
        <charset val="134"/>
      </rPr>
      <t>修建沉淀过滤池1座，慢滤池1座；1000m</t>
    </r>
    <r>
      <rPr>
        <sz val="12"/>
        <rFont val="宋体"/>
        <charset val="134"/>
      </rPr>
      <t>³</t>
    </r>
    <r>
      <rPr>
        <sz val="12"/>
        <rFont val="仿宋"/>
        <charset val="134"/>
      </rPr>
      <t>蓄水池1座；水厂1座</t>
    </r>
  </si>
  <si>
    <t>2022年汉阴县城关镇新星村联村供水工程</t>
  </si>
  <si>
    <t>修建沉淀过滤池1座，慢滤池1座。</t>
  </si>
  <si>
    <t>2022年汉阴县城关镇赵家河村全村安全饮水项目</t>
  </si>
  <si>
    <t>529户安全饮水管网改造3万米</t>
  </si>
  <si>
    <t>解决全村安全饮水问题</t>
  </si>
  <si>
    <t>解决全村安全饮水有保障</t>
  </si>
  <si>
    <t>平安村村公厕建设项目</t>
  </si>
  <si>
    <t>建公共厕所2处10万元</t>
  </si>
  <si>
    <t>建设标准化卫生厕所</t>
  </si>
  <si>
    <t>建设标准化卫生厕所2处，改善群众卫生厕所。</t>
  </si>
  <si>
    <t>五一村乡村振兴生态宜居示范点项目</t>
  </si>
  <si>
    <t>在九组安置点、十组打造生态宜居小区示范点</t>
  </si>
  <si>
    <t>五一村2组主干路至平涧路贯通线</t>
  </si>
  <si>
    <t>预计道路长0.2公里，宽8米</t>
  </si>
  <si>
    <t>五一村环境整治美化绿化工程</t>
  </si>
  <si>
    <t>全村道路美化绿化环境整治</t>
  </si>
  <si>
    <t>2022年汉阴县城关镇人居环境整治</t>
  </si>
  <si>
    <t>城关镇解放村、长窖村、双星村、五一村、草桥村安装210盏太阳能路灯、人居环境整治等</t>
  </si>
  <si>
    <t>解放村、长窖村、双星村、五一村、草桥村</t>
  </si>
  <si>
    <t>陈乾友</t>
  </si>
  <si>
    <t>1.接受临时救助</t>
  </si>
  <si>
    <t>2022年汉阴县城关镇五一村民政救助项目</t>
  </si>
  <si>
    <t>大病、困难群众临时救助</t>
  </si>
  <si>
    <t>2022年汉阴县城关镇平安村八组组级路道路硬化</t>
  </si>
  <si>
    <t>硬化宽3.5米、长1200米组级路</t>
  </si>
  <si>
    <t>2022年汉阴县城关镇平安村六组通村路道路硬化</t>
  </si>
  <si>
    <t>硬化宽3.5米、长1000米通村路</t>
  </si>
  <si>
    <t>2022年汉阴县城关镇中坝村新修中坝村高桥一座</t>
  </si>
  <si>
    <t>新修跨月河大桥长60米宽20米</t>
  </si>
  <si>
    <t>2022年汉阴县城关镇五一村十组通组道路</t>
  </si>
  <si>
    <t>长150米*宽5米，排水沟</t>
  </si>
  <si>
    <t>2022年汉阴县城关镇五一村十组花遇湾至白土梁道路生态护坡</t>
  </si>
  <si>
    <t>新建护坡300米</t>
  </si>
  <si>
    <t>2022年汉阴县城关镇草桥村4组通组道路硬化</t>
  </si>
  <si>
    <t>硬化宽4.5米、长1公里通组路</t>
  </si>
  <si>
    <t>2022年汉阴县城关镇赵家河村八组农户低压电网改造</t>
  </si>
  <si>
    <t>电力改造48户，1公里</t>
  </si>
  <si>
    <t>居民生活用电改善</t>
  </si>
  <si>
    <t>确保农户生产生活用电正常。</t>
  </si>
  <si>
    <t>2022年汉阴县城关镇赵家河村5G网络全覆盖</t>
  </si>
  <si>
    <t>5组、8组网络全覆盖</t>
  </si>
  <si>
    <t>改善居民网络问题</t>
  </si>
  <si>
    <t>保障5、8组正常通讯</t>
  </si>
  <si>
    <t>2022年汉阴县城关镇五一村雷裕沟水毁河堤道路修复工程</t>
  </si>
  <si>
    <t>修复雷裕沟水毁河堤道路5000米</t>
  </si>
  <si>
    <t>2022年汉阴县城关镇赵家河村产业园路面扩宽延长</t>
  </si>
  <si>
    <t>3.2公里产业路扩宽6米，部分地方修错车道3个2米宽6米长。</t>
  </si>
  <si>
    <t>提升产业促发展</t>
  </si>
  <si>
    <t>稳定增收全村群众收入</t>
  </si>
  <si>
    <t>2022年汉阴县城关镇五一村十一组农田灌溉U渠道项目</t>
  </si>
  <si>
    <t>1500米</t>
  </si>
  <si>
    <t>通过清淤，高标准果树灌溉、农田灌溉</t>
  </si>
  <si>
    <t>2022年汉阴县城关镇五一村污水处理建设项目</t>
  </si>
  <si>
    <t>新建污水处理站3个800平方及管网设施建设</t>
  </si>
  <si>
    <t>2022年汉阴县城关镇五一村道路亮化工程</t>
  </si>
  <si>
    <t>安装太阳能节能环保路灯200盏</t>
  </si>
  <si>
    <t>2022年汉阴县城关镇赵家河村全村路灯亮化项目</t>
  </si>
  <si>
    <t>增加亮化路灯100盏</t>
  </si>
  <si>
    <t>方便全村村民夜间出行安全问题</t>
  </si>
  <si>
    <t>美化亮化</t>
  </si>
  <si>
    <t>2022年汉阴县城关镇赵家河村污水处理建设项目</t>
  </si>
  <si>
    <t>改善农户污水排放</t>
  </si>
  <si>
    <t>2022年汉阴县城关镇平安村2021-2025年农村垃圾治理</t>
  </si>
  <si>
    <t>垃圾车一辆10万元、垃圾箱20个</t>
  </si>
  <si>
    <t>全村垃圾收集处理；环境美化；亮化、整洁</t>
  </si>
  <si>
    <t>2022年汉阴县城关镇中坝村采购垃圾清运车1辆;车载垃圾箱30个</t>
  </si>
  <si>
    <t>采购垃圾清运车1辆；车载垃圾箱30个，确保村域内环境整洁</t>
  </si>
  <si>
    <t>提升全村垃圾收集处理能力；增强环境美化、亮化。</t>
  </si>
  <si>
    <t>2022年汉阴县城关镇五一村村采购垃圾清运车1辆;车载垃圾箱30个</t>
  </si>
  <si>
    <t>2022年汉阴县城关镇月河村村采购垃圾清运车1辆;车载垃圾箱30个</t>
  </si>
  <si>
    <t>2022年汉阴县城关镇赵家河村采购垃圾清运车1辆;车载垃圾箱15个</t>
  </si>
  <si>
    <t>采购垃圾清运车1辆；车载垃圾箱15个，确保村域内环境整洁</t>
  </si>
  <si>
    <t>2022年汉阴县城关镇平安村采购垃圾清运车1辆;车载垃圾箱10个</t>
  </si>
  <si>
    <t>采购垃圾清运车1辆；车载垃圾箱10个，确保村域内环境整洁</t>
  </si>
  <si>
    <t>2022年汉阴县城关镇中坝村王胖子沟排洪渠新建项目</t>
  </si>
  <si>
    <t>新修排洪渠1200米</t>
  </si>
  <si>
    <t>2022年汉阴县城关镇中坝村污水管网</t>
  </si>
  <si>
    <t>覆盖全村污水管网30公里</t>
  </si>
  <si>
    <t>2022年汉阴县城关镇草桥村新建污水处理站项目</t>
  </si>
  <si>
    <t>新建污水处理站个400平方及管5000米设施建设</t>
  </si>
  <si>
    <t>覆盖全村污水管网1公里</t>
  </si>
  <si>
    <t>2022年汉阴县城关镇平安村卫生室</t>
  </si>
  <si>
    <t>新建100平方米卫生室，治疗室、诊断室、药房</t>
  </si>
  <si>
    <t>提升群众公共卫生医疗服务水平</t>
  </si>
  <si>
    <t>2022年五一村党群活动中心及便民服务中心办公楼</t>
  </si>
  <si>
    <t>包括卫生室、图书室、村史馆及文化活动广场，占地面积3000平米</t>
  </si>
  <si>
    <t>解决群众娱乐场所</t>
  </si>
  <si>
    <t>改善群众生活水平</t>
  </si>
  <si>
    <t>2022年汉阴县城关镇中坝村新建村级文化活动广场</t>
  </si>
  <si>
    <t>新建文化广场占地4千平方米公共服务建设及文化设施</t>
  </si>
  <si>
    <t xml:space="preserve">汉阴县城关镇2022年度县级巩固拓展脱贫攻坚成果和乡村振兴项目库明细表 </t>
  </si>
  <si>
    <t>项目类别</t>
  </si>
  <si>
    <t>1</t>
  </si>
  <si>
    <t>产业发展</t>
  </si>
  <si>
    <t>种植养殖加工服务</t>
  </si>
  <si>
    <t>已录入2022年项目库</t>
  </si>
  <si>
    <t>2</t>
  </si>
  <si>
    <t>基础设施</t>
  </si>
  <si>
    <t>其他</t>
  </si>
  <si>
    <t>3</t>
  </si>
  <si>
    <t>通村、组路道路硬化及护栏</t>
  </si>
  <si>
    <t>硬化宽3.5米、长1公里通组路</t>
  </si>
  <si>
    <t>已录入2022年项目库，项目内容金额有修改</t>
  </si>
  <si>
    <t>4</t>
  </si>
  <si>
    <t>2022年草桥村农村人居环境整治示范村项目</t>
  </si>
  <si>
    <t>新建花坛10处，购置垃圾设备300个，户改厕10户以上，治理环境脏乱差，固定宣传横幅3处以上</t>
  </si>
  <si>
    <t>村容村貌提升</t>
  </si>
  <si>
    <t>提高农户生活质量</t>
  </si>
  <si>
    <t>5</t>
  </si>
  <si>
    <t>6</t>
  </si>
  <si>
    <t>7</t>
  </si>
  <si>
    <t>提升产业园品质、优化生态环境</t>
  </si>
  <si>
    <t>8</t>
  </si>
  <si>
    <t>产业路</t>
  </si>
  <si>
    <t>2022年汉阴县城关镇月河村月兴种植农民专业合作社产业路项目</t>
  </si>
  <si>
    <t>硬化宽4米，长2..5公里产业路</t>
  </si>
  <si>
    <t>土地流转，劳务用工</t>
  </si>
  <si>
    <t>带动175户，户均增收1000元。</t>
  </si>
  <si>
    <t>9</t>
  </si>
  <si>
    <t>2022年汉阴县城关镇月河村十一组水毁项目</t>
  </si>
  <si>
    <t>新建石坎长60米，高5米，修复面板60米</t>
  </si>
  <si>
    <t>改善十一组、十二组道路安全出行。</t>
  </si>
  <si>
    <t>10</t>
  </si>
  <si>
    <t>2022年汉阴县城关镇月河村十二组通组路</t>
  </si>
  <si>
    <t>硬化宽4米，长750米</t>
  </si>
  <si>
    <t>11</t>
  </si>
  <si>
    <t>2022年汉阴县城关镇月河村八组汪家趟水毁道路修复项目</t>
  </si>
  <si>
    <t>新建石坎长50米，高5米，修复面板60米</t>
  </si>
  <si>
    <t>改善八组道路安全出行。</t>
  </si>
  <si>
    <t>12</t>
  </si>
  <si>
    <t>2022年汉阴县城关镇月河村一组通组路</t>
  </si>
  <si>
    <t>硬化宽3.5米，长950米</t>
  </si>
  <si>
    <t>改善一组道路安全出行。</t>
  </si>
  <si>
    <t>13</t>
  </si>
  <si>
    <t>2022年汉阴县城关镇月河村至红星路水毁道路修复</t>
  </si>
  <si>
    <r>
      <rPr>
        <sz val="11"/>
        <rFont val="仿宋"/>
        <charset val="134"/>
      </rPr>
      <t>M7.5砂浆片石350m</t>
    </r>
    <r>
      <rPr>
        <sz val="11"/>
        <rFont val="宋体"/>
        <charset val="134"/>
      </rPr>
      <t>³</t>
    </r>
    <r>
      <rPr>
        <sz val="11"/>
        <rFont val="仿宋"/>
        <charset val="134"/>
      </rPr>
      <t xml:space="preserve">； </t>
    </r>
  </si>
  <si>
    <t>改善道路安全出行。</t>
  </si>
  <si>
    <t>14</t>
  </si>
  <si>
    <t>2022年汉阴县城关镇长窖村1/2/3/4组道路硬化</t>
  </si>
  <si>
    <t>铺设1/2/3/4组沥青路、总长800米宽7米</t>
  </si>
  <si>
    <t>吴永海</t>
  </si>
  <si>
    <t>2022年汉阴县城关镇长窖村产业园5组处</t>
  </si>
  <si>
    <t>产业路硬化长350米，宽3.5米</t>
  </si>
  <si>
    <t>16</t>
  </si>
  <si>
    <t>2022年汉阴县城关镇长窖村产业园路内3条</t>
  </si>
  <si>
    <t>产业路硬化长800米，宽3.5米</t>
  </si>
  <si>
    <t>17</t>
  </si>
  <si>
    <t>2022年汉阴县城关镇长窖村产业园通12组产业路</t>
  </si>
  <si>
    <t>产业路硬化长1300米，宽3.5米</t>
  </si>
  <si>
    <t>18</t>
  </si>
  <si>
    <t>2022年汉阴县城关镇长窖村王家沟堰塘至产业园路</t>
  </si>
  <si>
    <t>产业路硬化长400米，宽3.5米</t>
  </si>
  <si>
    <t>19</t>
  </si>
  <si>
    <t>2022年汉阴县城关镇长窖村9组至10组产业路</t>
  </si>
  <si>
    <t>20</t>
  </si>
  <si>
    <t>2022年汉阴县城关镇长窖村8组至9组产业路</t>
  </si>
  <si>
    <t>21</t>
  </si>
  <si>
    <t>2022年汉阴县城关镇长窖村8组产业路</t>
  </si>
  <si>
    <t>产业路硬化长250米，宽3.5米</t>
  </si>
  <si>
    <t>22</t>
  </si>
  <si>
    <t>2022年汉阴县城关镇长窖村2、5、9、10组堰塘加固</t>
  </si>
  <si>
    <t>2、5、9、10组病险堰塘修复、坝基加固、清淤</t>
  </si>
  <si>
    <t>23</t>
  </si>
  <si>
    <t>2022年汉阴县城关镇长窖村梧桐沟至茨沟老堰维修</t>
  </si>
  <si>
    <t>堰渠修复，长1400米，宽1米。</t>
  </si>
  <si>
    <t>24</t>
  </si>
  <si>
    <t>生活条件改善</t>
  </si>
  <si>
    <t>解决安全饮水</t>
  </si>
  <si>
    <r>
      <rPr>
        <sz val="11"/>
        <rFont val="仿宋"/>
        <charset val="134"/>
      </rPr>
      <t>增设日净化量60</t>
    </r>
    <r>
      <rPr>
        <sz val="11"/>
        <rFont val="Arial Unicode MS"/>
        <charset val="134"/>
      </rPr>
      <t>㎥</t>
    </r>
    <r>
      <rPr>
        <sz val="11"/>
        <rFont val="仿宋"/>
        <charset val="134"/>
      </rPr>
      <t>水质净化设备1台</t>
    </r>
  </si>
  <si>
    <t>提升饮水安全</t>
  </si>
  <si>
    <t>25</t>
  </si>
  <si>
    <t>2022年汉阴县城关镇平安村联村道路</t>
  </si>
  <si>
    <t>平安村6组至赵家河村5组，1.5公里</t>
  </si>
  <si>
    <t xml:space="preserve">否 </t>
  </si>
  <si>
    <t>26</t>
  </si>
  <si>
    <t>2022年汉阴县城关镇平安村四组水厂路</t>
  </si>
  <si>
    <t>平安村四组至水厂1公里</t>
  </si>
  <si>
    <t>27</t>
  </si>
  <si>
    <t>2022年汉阴县城关镇平安村一组通组路</t>
  </si>
  <si>
    <t>平安村村主干道至王天斌户，0.6公里</t>
  </si>
  <si>
    <t>28</t>
  </si>
  <si>
    <t>2022年汉阴县城关镇平安村八组通组路</t>
  </si>
  <si>
    <t>平安村扩建道路1.2公里</t>
  </si>
  <si>
    <t>29</t>
  </si>
  <si>
    <t>2022年汉阴县城关镇平安村村拐枣园产业路建设项目</t>
  </si>
  <si>
    <t>平安村拐枣园区产业路8公里</t>
  </si>
  <si>
    <t>30</t>
  </si>
  <si>
    <t>2022年汉阴县城关镇平安村村主干道水毁道路抢修</t>
  </si>
  <si>
    <t>平安村主干道路7处，浆砌石450立方，路面硬化300平方，50管涵1处8米</t>
  </si>
  <si>
    <t>31</t>
  </si>
  <si>
    <t>2022年汉阴县城关镇平安村军民路水毁道路抢修</t>
  </si>
  <si>
    <r>
      <rPr>
        <sz val="11"/>
        <rFont val="仿宋"/>
        <charset val="134"/>
      </rPr>
      <t>M7.5砂浆片石550m</t>
    </r>
    <r>
      <rPr>
        <sz val="11"/>
        <rFont val="等线"/>
        <charset val="134"/>
      </rPr>
      <t>³</t>
    </r>
    <r>
      <rPr>
        <sz val="11"/>
        <rFont val="仿宋"/>
        <charset val="134"/>
      </rPr>
      <t>；面板450㎡、涵管6米、水沟145米、填方475m</t>
    </r>
    <r>
      <rPr>
        <sz val="11"/>
        <rFont val="等线"/>
        <charset val="134"/>
      </rPr>
      <t>³</t>
    </r>
  </si>
  <si>
    <t>32</t>
  </si>
  <si>
    <t>2022年汉阴县城关镇平安村平安村六、七组水毁道路抢修</t>
  </si>
  <si>
    <r>
      <rPr>
        <sz val="11"/>
        <rFont val="仿宋"/>
        <charset val="134"/>
      </rPr>
      <t>M7.5砂浆片石288m</t>
    </r>
    <r>
      <rPr>
        <sz val="11"/>
        <rFont val="等线"/>
        <charset val="134"/>
      </rPr>
      <t>³</t>
    </r>
    <r>
      <rPr>
        <sz val="11"/>
        <rFont val="仿宋"/>
        <charset val="134"/>
      </rPr>
      <t>；面板350㎡、石方开挖964m</t>
    </r>
    <r>
      <rPr>
        <sz val="11"/>
        <rFont val="等线"/>
        <charset val="134"/>
      </rPr>
      <t>³</t>
    </r>
    <r>
      <rPr>
        <sz val="11"/>
        <rFont val="仿宋"/>
        <charset val="134"/>
      </rPr>
      <t>、水沟100米、涵管6米</t>
    </r>
  </si>
  <si>
    <t>33</t>
  </si>
  <si>
    <t>2022年汉阴县城关镇三元村壮大集体经济收入项目</t>
  </si>
  <si>
    <t>采购洒水车1台</t>
  </si>
  <si>
    <t>陈忠秋</t>
  </si>
  <si>
    <t>集体收入提升15万元</t>
  </si>
  <si>
    <t>34</t>
  </si>
  <si>
    <t>休闲农业与乡村旅游</t>
  </si>
  <si>
    <t>2022年汉阴县城关镇三元村新建7/8组沿河旅游观光步道项目</t>
  </si>
  <si>
    <t>新建7组、8组沿河旅游观光步道800米</t>
  </si>
  <si>
    <t>35</t>
  </si>
  <si>
    <t>2022年汉阴县城关镇三元村新建7/8组道路硬化项目</t>
  </si>
  <si>
    <t>7组至8组通组路道路硬化400米</t>
  </si>
  <si>
    <t>2022年汉阴县城关镇三元村八组塘坝维修项目</t>
  </si>
  <si>
    <t>8组塘坝维修</t>
  </si>
  <si>
    <t>带动村集体发展</t>
  </si>
  <si>
    <t>村集体发展水产养殖，水面约5亩</t>
  </si>
  <si>
    <t>37</t>
  </si>
  <si>
    <t>2022年汉阴县城关镇三元村大木坝污水排管建设项目</t>
  </si>
  <si>
    <t>新建大木坝污水排放管道连接</t>
  </si>
  <si>
    <t>环境提升</t>
  </si>
  <si>
    <t>改善污水排放</t>
  </si>
  <si>
    <t>38</t>
  </si>
  <si>
    <t>2022年汉阴县城关镇三元村新建大三格污水处理池项目</t>
  </si>
  <si>
    <t>新建污水处理池3处</t>
  </si>
  <si>
    <t>39</t>
  </si>
  <si>
    <t>2022年汉阴县城关镇三元村新建7组产业路通中堰村7组产业路项目</t>
  </si>
  <si>
    <t>新建中堰村7组至三元村7组产业路200米</t>
  </si>
  <si>
    <t>40</t>
  </si>
  <si>
    <t>2022年汉阴县城关镇三元村发展民宿项目</t>
  </si>
  <si>
    <t>拟在三元村11组发展民宿项目，15间民宿，每间30㎡（旧屋改造）</t>
  </si>
  <si>
    <t>增加村集体收入</t>
  </si>
  <si>
    <t>41</t>
  </si>
  <si>
    <t>2022年汉阴县城关镇赵家河村七组通组路硬化</t>
  </si>
  <si>
    <t>汉铜路天星桥桥头至卢家院子800米长。3.5米宽水泥路硬化</t>
  </si>
  <si>
    <t>赵家
河村</t>
  </si>
  <si>
    <t>王隆忠</t>
  </si>
  <si>
    <t>42</t>
  </si>
  <si>
    <t>2022年汉阴县城关镇赵家河村三组通组路硬化</t>
  </si>
  <si>
    <t>村部前方路口至竹园沟李家院子2.7千米长。3.5米宽水泥路硬化</t>
  </si>
  <si>
    <t>43</t>
  </si>
  <si>
    <t>2022年汉阴县城关镇赵家河村四组路面水毁工程</t>
  </si>
  <si>
    <t>水毁路面长50米硬化，外砍修复100米</t>
  </si>
  <si>
    <t>44</t>
  </si>
  <si>
    <t>2022年汉阴县城关镇赵家河村部舞台后路外砍水毁塌陷</t>
  </si>
  <si>
    <t>水毁路段20米塌陷外砍修复</t>
  </si>
  <si>
    <t>45</t>
  </si>
  <si>
    <t>2022年汉阴县城关镇赵家河村产业园区产业路硬化</t>
  </si>
  <si>
    <t>产业园张家湾后面至黑岩寨一千米产业路水泥硬化</t>
  </si>
  <si>
    <t>46</t>
  </si>
  <si>
    <t>47</t>
  </si>
  <si>
    <t>2022年汉阴县城关镇前进村产业园道路硬化项目</t>
  </si>
  <si>
    <t>硬化宽3.5米、长6公里产业园道路</t>
  </si>
  <si>
    <t>改善农户出行安全。</t>
  </si>
  <si>
    <t>48</t>
  </si>
  <si>
    <t>小型农田水利设施</t>
  </si>
  <si>
    <t>2022年汉阴县城关镇前进村产业园灌溉项目</t>
  </si>
  <si>
    <t>新建高位水塔、蓄水池各1个，铺设管道5000米。</t>
  </si>
  <si>
    <t>49</t>
  </si>
  <si>
    <t>50</t>
  </si>
  <si>
    <t>2022年汉阴县城关镇前进村新建蔬菜种植大棚</t>
  </si>
  <si>
    <t>发展蔬菜种植，在前进村2组新建50亩蔬菜大棚</t>
  </si>
  <si>
    <t>51</t>
  </si>
  <si>
    <t>2022年汉阴县城关镇中堰村帮鸿生态农民专业合作社产业园道路硬化项目</t>
  </si>
  <si>
    <t>硬化宽3.5米，长2.8公里产业道路</t>
  </si>
  <si>
    <t>52</t>
  </si>
  <si>
    <t>2022年汉阴县城关镇中堰村帮鸿生态农民专业合作社产业园灌溉项目</t>
  </si>
  <si>
    <t>开挖2000立方蓄水池1个，修复渠道1500米，铺设灌溉管网5000米</t>
  </si>
  <si>
    <t>53</t>
  </si>
  <si>
    <t>2022年汉阴县城关镇中堰村帮鸿生态农民专业合作社蔬菜大棚项目</t>
  </si>
  <si>
    <t>新建大棚蔬菜70亩，硬化道路3公里。</t>
  </si>
  <si>
    <t>已录入项目库，项目内容金额有修改</t>
  </si>
  <si>
    <t>54</t>
  </si>
  <si>
    <t>2022年汉阴县城关镇解放村入户路水毁修复项目</t>
  </si>
  <si>
    <t>解放村胡中明入户路15米水毁修复</t>
  </si>
  <si>
    <t>解放村</t>
  </si>
  <si>
    <t>兰忠文</t>
  </si>
  <si>
    <t>为保证胡中明全家唯一的出行路，众安全出行</t>
  </si>
  <si>
    <t>55</t>
  </si>
  <si>
    <t>2022年汉阴县城关镇解放村新建通村路项目</t>
  </si>
  <si>
    <t>新建5公里通村路</t>
  </si>
  <si>
    <t>56</t>
  </si>
  <si>
    <t>2022年汉阴县城关镇解放村饮水安全水毁修缮项目</t>
  </si>
  <si>
    <t>饮水安全水源地修缮</t>
  </si>
  <si>
    <t>57</t>
  </si>
  <si>
    <t>2022年汉阴县城关镇解放村乡音桃花园新建产业路项目</t>
  </si>
  <si>
    <t>新建产业路长2KM，宽3.5米</t>
  </si>
  <si>
    <t>58</t>
  </si>
  <si>
    <t>2022年汉阴县城关镇中坝村污水管网铺设项目</t>
  </si>
  <si>
    <t>59</t>
  </si>
  <si>
    <r>
      <rPr>
        <sz val="11"/>
        <rFont val="仿宋"/>
        <charset val="134"/>
      </rPr>
      <t>修建沉淀过滤池1座，慢滤池1座；1000m</t>
    </r>
    <r>
      <rPr>
        <sz val="11"/>
        <rFont val="宋体"/>
        <charset val="134"/>
      </rPr>
      <t>³</t>
    </r>
    <r>
      <rPr>
        <sz val="11"/>
        <rFont val="仿宋"/>
        <charset val="134"/>
      </rPr>
      <t>蓄水池1座；水厂1座</t>
    </r>
  </si>
  <si>
    <t>60</t>
  </si>
  <si>
    <t>2022年汉阴县城关镇三坪村六组产业路硬化项目</t>
  </si>
  <si>
    <t>硬化宽3.5米，长1.8公里产业道路</t>
  </si>
  <si>
    <t>陈广军</t>
  </si>
  <si>
    <t>61</t>
  </si>
  <si>
    <t>2022年汉阴县城关镇三坪村蜂糖李产业园道路硬化项目</t>
  </si>
  <si>
    <t>硬化宽3.5米，长2.5公里产业道路</t>
  </si>
  <si>
    <t>62</t>
  </si>
  <si>
    <t>2022年汉阴县城关镇三坪村发展蔬菜大棚项目</t>
  </si>
  <si>
    <t>新建大棚蔬菜100亩，硬化道路3公里。</t>
  </si>
  <si>
    <t>63</t>
  </si>
  <si>
    <t>2022年汉阴县城关镇麒麟村秦峰青花椒农民专业合作社</t>
  </si>
  <si>
    <t>管护提升密植桑园150亩，新建2000平米小蚕共育室、蚕台、库房及消毒室</t>
  </si>
  <si>
    <t>麒麟村</t>
  </si>
  <si>
    <t>杨春雷</t>
  </si>
  <si>
    <t>主体带动脱贫户发展产业稳定增收，通过入社务工，增加收入，资产收益分红等形式，预计带动349户群众</t>
  </si>
  <si>
    <t>64</t>
  </si>
  <si>
    <t>2022年汉阴县城关镇花麒路水毁道路修复</t>
  </si>
  <si>
    <t>花扒农庄路口4组水毁道路修复，长20m、2m宽</t>
  </si>
  <si>
    <t>汪晓成</t>
  </si>
  <si>
    <t>1.完成城关镇花扒村4组花麒路水毁抢修项目
2.改善花扒四组78户村民出行条件缩短下平均出行时间0.1小时</t>
  </si>
  <si>
    <t>65</t>
  </si>
  <si>
    <t>2022年汉阴县城关镇杨家坝村十组通组路</t>
  </si>
  <si>
    <r>
      <rPr>
        <sz val="11"/>
        <rFont val="仿宋"/>
        <charset val="134"/>
      </rPr>
      <t>M7.5砂浆片石65m</t>
    </r>
    <r>
      <rPr>
        <sz val="11"/>
        <rFont val="等线"/>
        <charset val="134"/>
      </rPr>
      <t>³</t>
    </r>
    <r>
      <rPr>
        <sz val="11"/>
        <rFont val="仿宋"/>
        <charset val="134"/>
      </rPr>
      <t>；面板70㎡ 涵管6米</t>
    </r>
  </si>
  <si>
    <t>李强</t>
  </si>
  <si>
    <t>66</t>
  </si>
  <si>
    <t>2022年汉阴县城关镇五一村生态循环养鱼项目</t>
  </si>
  <si>
    <t>新建70亩稻田鱼养殖，衬砌河坎600米，土地平整。</t>
  </si>
  <si>
    <t>67</t>
  </si>
  <si>
    <r>
      <rPr>
        <sz val="11"/>
        <rFont val="仿宋"/>
        <charset val="134"/>
      </rPr>
      <t>新建蓄水池200m</t>
    </r>
    <r>
      <rPr>
        <sz val="11"/>
        <rFont val="宋体"/>
        <charset val="134"/>
      </rPr>
      <t>³</t>
    </r>
    <r>
      <rPr>
        <sz val="11"/>
        <rFont val="仿宋"/>
        <charset val="134"/>
      </rPr>
      <t>一座；水源地堰塘改造1口，集水井1座；髙抽泵1台；300伏供电线路200m；</t>
    </r>
  </si>
  <si>
    <t>刘定东</t>
  </si>
  <si>
    <t>68</t>
  </si>
  <si>
    <t>69</t>
  </si>
  <si>
    <t>解放村
长窖村
双星村
五一村
草桥村</t>
  </si>
  <si>
    <t>农业站</t>
  </si>
  <si>
    <t>环境整治</t>
  </si>
  <si>
    <t>70</t>
  </si>
  <si>
    <t>2022年汉阴县城关镇安全饮水巩固提升工程</t>
  </si>
  <si>
    <t>新星村修建沉淀过滤池1座，慢滤池1座。月河村铺设75#PE管道1500米，40#PE管道4000米。麒麟村新建110PE管道600米，40PE管道2000米，32管道PE2500米，25PE管道2000米，闸阀井及管件。</t>
  </si>
  <si>
    <t>新星村
月河村
麒麟村</t>
  </si>
  <si>
    <t>水利站</t>
  </si>
  <si>
    <t>石海</t>
  </si>
  <si>
    <t>附件：</t>
  </si>
  <si>
    <t>汉阴县2022年第二批中央财政衔接推进乡村振兴补助资金项目计划明细表</t>
  </si>
  <si>
    <t>项目子类型</t>
  </si>
  <si>
    <t>项目实施单位</t>
  </si>
  <si>
    <t>合计：</t>
  </si>
  <si>
    <t>公益性岗位</t>
  </si>
  <si>
    <t>汉阴县易地搬迁安置小区公益性岗位</t>
  </si>
  <si>
    <t>开发易地搬迁安置小区公益性岗位200个</t>
  </si>
  <si>
    <t>各相关镇</t>
  </si>
  <si>
    <t>各搬迁社区</t>
  </si>
  <si>
    <t>开发200名乡村公益性岗位安置易地搬迁社区脱贫劳动力就业200人</t>
  </si>
  <si>
    <t>县人社局</t>
  </si>
  <si>
    <t>社区工厂补贴</t>
  </si>
  <si>
    <t>汉阴县带动农户就业社区工厂补贴项目</t>
  </si>
  <si>
    <t>40家社区工厂带动人口就业1490人</t>
  </si>
  <si>
    <t>各相关村</t>
  </si>
  <si>
    <t>发展新社区工厂就近就地吸纳农户1490人，其中带动脱贫人口255人</t>
  </si>
  <si>
    <t>产业发展类</t>
  </si>
  <si>
    <t>汉阴县大豆玉米带状复合种植推广项目</t>
  </si>
  <si>
    <t>全县10个镇发展大豆玉米带状复合种植1.5万亩，经营主体及种植户补助大豆种子4.5万斤</t>
  </si>
  <si>
    <t>亩均增收大豆100公斤，亩均增收650元。受益总户数1793户，受益总人口3800人</t>
  </si>
  <si>
    <t>县农业农村局</t>
  </si>
  <si>
    <t>项目管理费</t>
  </si>
  <si>
    <t>2022年汉阴县衔接资金项目管理费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</si>
  <si>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</si>
  <si>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</si>
  <si>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县乡村振兴局</t>
  </si>
  <si>
    <t>扶贫项目资产管护</t>
  </si>
  <si>
    <t>汉阴县扶贫项目资产后续管护</t>
  </si>
  <si>
    <t>扶贫（衔接）项目资产后续管理相关支出</t>
  </si>
  <si>
    <t>管好扶贫资产同时，间接带动脱贫人口和监测户增收</t>
  </si>
  <si>
    <t>城关镇三坪村阳光玫瑰精品葡萄基地提升一期项目</t>
  </si>
  <si>
    <t>改造提升阳光玫瑰葡萄产业示范园60亩，建避雨棚20亩、连动大棚30亩、水肥一体等相关配套设施</t>
  </si>
  <si>
    <t>带动农户100人务工增收，带动村集体经济收益，改善产业发展基础设施条件。</t>
  </si>
  <si>
    <t>城关镇五一村花遇湾牡丹产业园一期项目</t>
  </si>
  <si>
    <t>新建牡丹园40亩，灌溉配套设施</t>
  </si>
  <si>
    <t>带动农户50人务工增收，带动村集体经济收益，带动区域旅游经济发展。</t>
  </si>
  <si>
    <t>城关镇月河村李家沟樱桃产业园一期项目</t>
  </si>
  <si>
    <t>路边、坎边、庭院栽植樱桃树，发展庭院经济</t>
  </si>
  <si>
    <t>带动农户300人务工增收，带动村集体经济收益，带动区域旅游经济发展。</t>
  </si>
  <si>
    <t>涧池镇洞河村连种蔬菜大棚配套项目</t>
  </si>
  <si>
    <t>新建一座1500平方米的连种蔬菜大棚，配套完善附属设施</t>
  </si>
  <si>
    <t>涧池镇</t>
  </si>
  <si>
    <t>洞河村</t>
  </si>
  <si>
    <t>通过发展大棚蔬菜产业增加村集体经济收入，带动45户89人增加收入</t>
  </si>
  <si>
    <t>涧池镇五星玫瑰村农旅产业项目</t>
  </si>
  <si>
    <t>在平涧一级路沿线可视面种植食用玫瑰。在平涧路沿线搭建3个生态观光台、新建平涧路南北两向各3公里左右、宽1米左右的生态游览步道；在平涧路五星村1组，新建1个占地14亩的五星玫瑰打卡园，购置玫瑰花墙、大型造型玫瑰等。发展庭院经济，在沿线群众房前屋后，以及沟边、路边、河边、坎边栽植高杆月季和相关草本花卉。</t>
  </si>
  <si>
    <t>五星村</t>
  </si>
  <si>
    <t>增加集体收入和带动190余人增加收入，打造平涧路观光经济带</t>
  </si>
  <si>
    <t>平梁镇界牌村庭院经济建设项目</t>
  </si>
  <si>
    <t>村域内3公里道路两侧栽植脆李实施庭院经济项目建设</t>
  </si>
  <si>
    <t>平梁镇</t>
  </si>
  <si>
    <t>界牌村</t>
  </si>
  <si>
    <t>推进美丽乡村建设，实现乡村生态旅游与环境保护相结合，预计户均增收1000元。</t>
  </si>
  <si>
    <t>平梁镇清河村庭院经济建设项目</t>
  </si>
  <si>
    <t>村域内6.2公里道路两侧栽柿子树、葡萄、樱桃等实施庭院经济项目建设</t>
  </si>
  <si>
    <t>清河村</t>
  </si>
  <si>
    <t>推进美丽乡村建设，实现乡村生态旅游与环境保护相结合，预计项目收益达50万元，户均增收1000元。</t>
  </si>
  <si>
    <t>2022年蒲溪镇盘龙村桃园基础设施建设项目</t>
  </si>
  <si>
    <t>蒲田路口延至胜利村8公里两侧所有闲置空地全部种植桃树，建成8公里的桃长廊；结合庭院经济，农户利用房前屋后、边边角角土地种植桃树，建成一批桃庄园；引进全国所适生品种的桃树，建成陕南最大桃博物馆</t>
  </si>
  <si>
    <t>蒲溪镇</t>
  </si>
  <si>
    <t>盘龙村</t>
  </si>
  <si>
    <t>建设期可提高贫困农民收入500元/人/年，建成后可提高贫困农民收入600元以上/人/年</t>
  </si>
  <si>
    <t>小型公益性基础设施</t>
  </si>
  <si>
    <t>双河口镇三柳村综合体建设项目</t>
  </si>
  <si>
    <t>新建三柳村综合体护坎80米，硬化路面800平方。</t>
  </si>
  <si>
    <t>双河口镇</t>
  </si>
  <si>
    <t>三柳村</t>
  </si>
  <si>
    <t>改善三柳村人居环境，便利当地农户生产生活条件</t>
  </si>
  <si>
    <t>双乳镇双乳村小龙虾产业园配套设施建设</t>
  </si>
  <si>
    <t>1、区域性冷库及小龙虾加工车间配套340kw的电力设施建设，动力线100米；2、小龙虾分拣深加工车间配套污水处理设施1处；3、小龙虾分拣晾晒场300平方米；</t>
  </si>
  <si>
    <t>双乳镇</t>
  </si>
  <si>
    <t>双乳村</t>
  </si>
  <si>
    <t>通过项目实施，壮大村集体经济，带动周边群众500余人就近务工就业，增加收入。</t>
  </si>
  <si>
    <t>漩涡镇东河村壮大村集体经济项目</t>
  </si>
  <si>
    <t>通过村集体股份经济合作社投资入股形式，与龙头企业合作发展稻田帐篷等乡村农旅产业，通过资产入股、收益分红等方式壮大村集体经济，带动农户增收</t>
  </si>
  <si>
    <t>漩涡镇</t>
  </si>
  <si>
    <t>东河村</t>
  </si>
  <si>
    <t>1.壮大村集体经济，带动周边民宿旅游发展；2.新增就业岗位10个，年户均增收3000元以上；3.带动周边50户农户农副产品加工、销售，户均年增收500元。</t>
  </si>
  <si>
    <t>2022年漩涡镇东河村郁金香产业项目</t>
  </si>
  <si>
    <t>100亩郁金香种植、管护等</t>
  </si>
  <si>
    <t>1.流转农户闲置土地增加收入；2.动员周边农户到合作社务工；3.预计带动农户，年均增收500元</t>
  </si>
  <si>
    <t>2022年铁佛寺镇李庄村香椿冷藏库配套建设项目一期</t>
  </si>
  <si>
    <t>香椿冷藏库配套设施建设（路面硬化，挡坎，围墙等）</t>
  </si>
  <si>
    <t>铁佛寺镇</t>
  </si>
  <si>
    <t>李庄村</t>
  </si>
  <si>
    <t>通过项目实施，促进产业发展，带动农户增收，并通过务工等方式增加农户收入。</t>
  </si>
  <si>
    <t>人居环境整治</t>
  </si>
  <si>
    <t>城关镇中堰村人居环境整治项目</t>
  </si>
  <si>
    <t>铺设污水治理管网100米，配备垃圾桶，并进行庭院绿化</t>
  </si>
  <si>
    <t>通过治理，农村人居环境得到明显改善，预计20户农户受益</t>
  </si>
  <si>
    <t>平梁镇高粱铺村人居环境整治项目</t>
  </si>
  <si>
    <t>高粱铺村</t>
  </si>
  <si>
    <t>通过治理，农村人居环境得到明显改善，预计27户农户受益</t>
  </si>
  <si>
    <t>涧池镇栋梁村人居环境整治项目</t>
  </si>
  <si>
    <t>栋梁村</t>
  </si>
  <si>
    <t>通过治理，农村人居环境得到明显改善，预计23户农户受益</t>
  </si>
  <si>
    <t>蒲溪镇公星村人居环境整治项目</t>
  </si>
  <si>
    <t>公星村</t>
  </si>
  <si>
    <t>通过治理，农村人居环境得到明显改善，预计22户农户受益</t>
  </si>
  <si>
    <t>双乳镇南窑村人居环境整治项目</t>
  </si>
  <si>
    <t>南窑村</t>
  </si>
  <si>
    <t>通过治理，农村人居环境得到明显改善，预计26户农户受益</t>
  </si>
  <si>
    <t>漩涡镇堰坪村人居环境整治项目</t>
  </si>
  <si>
    <t>堰坪村</t>
  </si>
  <si>
    <t>通过治理，农村人居环境得到明显改善，预计24户农户受益</t>
  </si>
  <si>
    <t>汉阳镇金红村人居环境整治项目</t>
  </si>
  <si>
    <t>汉阳镇</t>
  </si>
  <si>
    <t>金红村</t>
  </si>
  <si>
    <t>通过治理，农村人居环境得到明显改善，预计25户农户受益</t>
  </si>
  <si>
    <t>铁佛寺镇双喜村人居环境整治项目</t>
  </si>
  <si>
    <t>双喜村</t>
  </si>
  <si>
    <t>双河口镇凤柳村人居环境整治项目</t>
  </si>
  <si>
    <t>凤柳村</t>
  </si>
  <si>
    <t>观音河镇义兴村人居环境整治项目</t>
  </si>
  <si>
    <t>观音河镇</t>
  </si>
  <si>
    <t>义兴村</t>
  </si>
  <si>
    <t>通过治理，农村人居环境得到明显改善，预计21户农户受益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</si>
</sst>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72">
    <font>
      <sz val="11"/>
      <color theme="1"/>
      <name val="等线"/>
      <charset val="134"/>
      <scheme val="minor"/>
    </font>
    <font>
      <sz val="12"/>
      <name val="Arial"/>
      <charset val="134"/>
    </font>
    <font>
      <sz val="12"/>
      <name val="黑体"/>
      <charset val="134"/>
    </font>
    <font>
      <b/>
      <sz val="12"/>
      <name val="仿宋"/>
      <charset val="134"/>
    </font>
    <font>
      <sz val="12"/>
      <name val="仿宋"/>
      <charset val="134"/>
    </font>
    <font>
      <sz val="11"/>
      <name val="等线"/>
      <charset val="134"/>
      <scheme val="minor"/>
    </font>
    <font>
      <sz val="16"/>
      <name val="黑体"/>
      <charset val="134"/>
    </font>
    <font>
      <sz val="28"/>
      <name val="方正小标宋简体"/>
      <charset val="134"/>
    </font>
    <font>
      <sz val="12"/>
      <color theme="1"/>
      <name val="仿宋"/>
      <charset val="134"/>
    </font>
    <font>
      <sz val="11"/>
      <name val="黑体"/>
      <charset val="134"/>
    </font>
    <font>
      <sz val="20"/>
      <name val="黑体"/>
      <charset val="134"/>
    </font>
    <font>
      <sz val="11"/>
      <name val="仿宋"/>
      <charset val="134"/>
    </font>
    <font>
      <sz val="10"/>
      <name val="仿宋"/>
      <charset val="134"/>
    </font>
    <font>
      <sz val="11"/>
      <color theme="1"/>
      <name val="仿宋"/>
      <charset val="134"/>
    </font>
    <font>
      <sz val="9"/>
      <name val="仿宋"/>
      <charset val="134"/>
    </font>
    <font>
      <sz val="12"/>
      <color theme="1"/>
      <name val="Arial"/>
      <charset val="134"/>
    </font>
    <font>
      <sz val="12"/>
      <color theme="1"/>
      <name val="黑体"/>
      <charset val="134"/>
    </font>
    <font>
      <sz val="10"/>
      <name val="仿宋_GB2312"/>
      <charset val="134"/>
    </font>
    <font>
      <sz val="16"/>
      <color theme="1"/>
      <name val="黑体"/>
      <charset val="134"/>
    </font>
    <font>
      <sz val="28"/>
      <color theme="1"/>
      <name val="方正小标宋简体"/>
      <charset val="134"/>
    </font>
    <font>
      <b/>
      <sz val="14"/>
      <color theme="1"/>
      <name val="宋体"/>
      <charset val="134"/>
    </font>
    <font>
      <b/>
      <sz val="14"/>
      <color theme="0"/>
      <name val="仿宋"/>
      <charset val="134"/>
    </font>
    <font>
      <b/>
      <sz val="12"/>
      <color theme="0"/>
      <name val="仿宋"/>
      <charset val="134"/>
    </font>
    <font>
      <b/>
      <sz val="12"/>
      <color theme="1"/>
      <name val="仿宋"/>
      <charset val="134"/>
    </font>
    <font>
      <sz val="12"/>
      <color rgb="FFFF0000"/>
      <name val="仿宋"/>
      <charset val="134"/>
    </font>
    <font>
      <sz val="12"/>
      <color theme="0"/>
      <name val="仿宋"/>
      <charset val="134"/>
    </font>
    <font>
      <b/>
      <sz val="12"/>
      <color rgb="FFFF0000"/>
      <name val="仿宋"/>
      <charset val="134"/>
    </font>
    <font>
      <sz val="12"/>
      <color theme="1"/>
      <name val="仿宋_GB2312"/>
      <charset val="134"/>
    </font>
    <font>
      <sz val="10"/>
      <name val="黑体"/>
      <charset val="134"/>
    </font>
    <font>
      <b/>
      <sz val="11"/>
      <name val="等线"/>
      <charset val="134"/>
      <scheme val="minor"/>
    </font>
    <font>
      <sz val="20"/>
      <name val="方正小标宋简体"/>
      <charset val="134"/>
    </font>
    <font>
      <sz val="18"/>
      <name val="等线"/>
      <charset val="134"/>
      <scheme val="minor"/>
    </font>
    <font>
      <b/>
      <sz val="18"/>
      <name val="仿宋"/>
      <charset val="134"/>
    </font>
    <font>
      <b/>
      <sz val="10"/>
      <name val="仿宋"/>
      <charset val="134"/>
    </font>
    <font>
      <sz val="10"/>
      <color theme="1"/>
      <name val="黑体"/>
      <charset val="134"/>
    </font>
    <font>
      <b/>
      <sz val="11"/>
      <color theme="1"/>
      <name val="等线"/>
      <charset val="134"/>
      <scheme val="minor"/>
    </font>
    <font>
      <sz val="20"/>
      <color theme="1"/>
      <name val="方正小标宋简体"/>
      <charset val="134"/>
    </font>
    <font>
      <sz val="10"/>
      <color theme="1"/>
      <name val="仿宋"/>
      <charset val="134"/>
    </font>
    <font>
      <b/>
      <sz val="10"/>
      <color theme="0"/>
      <name val="仿宋"/>
      <charset val="134"/>
    </font>
    <font>
      <sz val="10"/>
      <color theme="0"/>
      <name val="仿宋"/>
      <charset val="134"/>
    </font>
    <font>
      <sz val="10"/>
      <color indexed="8"/>
      <name val="仿宋"/>
      <charset val="134"/>
    </font>
    <font>
      <b/>
      <sz val="16"/>
      <color theme="1"/>
      <name val="黑体"/>
      <charset val="134"/>
    </font>
    <font>
      <b/>
      <sz val="22"/>
      <name val="仿宋"/>
      <charset val="134"/>
    </font>
    <font>
      <b/>
      <sz val="16"/>
      <color theme="0"/>
      <name val="宋体"/>
      <charset val="134"/>
    </font>
    <font>
      <b/>
      <sz val="16"/>
      <color theme="1"/>
      <name val="宋体"/>
      <charset val="134"/>
    </font>
    <font>
      <b/>
      <sz val="10"/>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sz val="11"/>
      <color indexed="8"/>
      <name val="宋体"/>
      <charset val="134"/>
    </font>
    <font>
      <sz val="11"/>
      <name val="宋体"/>
      <charset val="134"/>
    </font>
    <font>
      <sz val="11"/>
      <name val="Arial Unicode MS"/>
      <charset val="134"/>
    </font>
    <font>
      <sz val="11"/>
      <name val="等线"/>
      <charset val="134"/>
    </font>
    <font>
      <sz val="12"/>
      <name val="Arial Unicode MS"/>
      <charset val="134"/>
    </font>
    <font>
      <sz val="12"/>
      <color theme="1"/>
      <name val="宋体"/>
      <charset val="134"/>
    </font>
  </fonts>
  <fills count="40">
    <fill>
      <patternFill patternType="none"/>
    </fill>
    <fill>
      <patternFill patternType="gray125"/>
    </fill>
    <fill>
      <patternFill patternType="solid">
        <fgColor theme="0" tint="-0.5"/>
        <bgColor indexed="64"/>
      </patternFill>
    </fill>
    <fill>
      <patternFill patternType="solid">
        <fgColor theme="0" tint="-0.25"/>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indexed="9"/>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6" fillId="9" borderId="0" applyNumberFormat="0" applyBorder="0" applyAlignment="0" applyProtection="0">
      <alignment vertical="center"/>
    </xf>
    <xf numFmtId="0" fontId="47"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1" borderId="0" applyNumberFormat="0" applyBorder="0" applyAlignment="0" applyProtection="0">
      <alignment vertical="center"/>
    </xf>
    <xf numFmtId="0" fontId="48" fillId="12" borderId="0" applyNumberFormat="0" applyBorder="0" applyAlignment="0" applyProtection="0">
      <alignment vertical="center"/>
    </xf>
    <xf numFmtId="43" fontId="0" fillId="0" borderId="0" applyFont="0" applyFill="0" applyBorder="0" applyAlignment="0" applyProtection="0">
      <alignment vertical="center"/>
    </xf>
    <xf numFmtId="0" fontId="49" fillId="13"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4" borderId="9" applyNumberFormat="0" applyFont="0" applyAlignment="0" applyProtection="0">
      <alignment vertical="center"/>
    </xf>
    <xf numFmtId="0" fontId="49" fillId="15"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0" applyNumberFormat="0" applyFill="0" applyAlignment="0" applyProtection="0">
      <alignment vertical="center"/>
    </xf>
    <xf numFmtId="0" fontId="57" fillId="0" borderId="10" applyNumberFormat="0" applyFill="0" applyAlignment="0" applyProtection="0">
      <alignment vertical="center"/>
    </xf>
    <xf numFmtId="0" fontId="49" fillId="16" borderId="0" applyNumberFormat="0" applyBorder="0" applyAlignment="0" applyProtection="0">
      <alignment vertical="center"/>
    </xf>
    <xf numFmtId="0" fontId="52" fillId="0" borderId="11" applyNumberFormat="0" applyFill="0" applyAlignment="0" applyProtection="0">
      <alignment vertical="center"/>
    </xf>
    <xf numFmtId="0" fontId="49" fillId="17" borderId="0" applyNumberFormat="0" applyBorder="0" applyAlignment="0" applyProtection="0">
      <alignment vertical="center"/>
    </xf>
    <xf numFmtId="0" fontId="58" fillId="18" borderId="12" applyNumberFormat="0" applyAlignment="0" applyProtection="0">
      <alignment vertical="center"/>
    </xf>
    <xf numFmtId="0" fontId="59" fillId="18" borderId="8" applyNumberFormat="0" applyAlignment="0" applyProtection="0">
      <alignment vertical="center"/>
    </xf>
    <xf numFmtId="0" fontId="60" fillId="19" borderId="13" applyNumberFormat="0" applyAlignment="0" applyProtection="0">
      <alignment vertical="center"/>
    </xf>
    <xf numFmtId="0" fontId="46" fillId="20" borderId="0" applyNumberFormat="0" applyBorder="0" applyAlignment="0" applyProtection="0">
      <alignment vertical="center"/>
    </xf>
    <xf numFmtId="0" fontId="49" fillId="21" borderId="0" applyNumberFormat="0" applyBorder="0" applyAlignment="0" applyProtection="0">
      <alignment vertical="center"/>
    </xf>
    <xf numFmtId="0" fontId="61" fillId="0" borderId="14" applyNumberFormat="0" applyFill="0" applyAlignment="0" applyProtection="0">
      <alignment vertical="center"/>
    </xf>
    <xf numFmtId="0" fontId="62" fillId="0" borderId="15" applyNumberFormat="0" applyFill="0" applyAlignment="0" applyProtection="0">
      <alignment vertical="center"/>
    </xf>
    <xf numFmtId="0" fontId="63" fillId="22" borderId="0" applyNumberFormat="0" applyBorder="0" applyAlignment="0" applyProtection="0">
      <alignment vertical="center"/>
    </xf>
    <xf numFmtId="0" fontId="64" fillId="23" borderId="0" applyNumberFormat="0" applyBorder="0" applyAlignment="0" applyProtection="0">
      <alignment vertical="center"/>
    </xf>
    <xf numFmtId="0" fontId="46" fillId="24" borderId="0" applyNumberFormat="0" applyBorder="0" applyAlignment="0" applyProtection="0">
      <alignment vertical="center"/>
    </xf>
    <xf numFmtId="0" fontId="49"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9" fillId="34" borderId="0" applyNumberFormat="0" applyBorder="0" applyAlignment="0" applyProtection="0">
      <alignment vertical="center"/>
    </xf>
    <xf numFmtId="0" fontId="46"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6" fillId="38" borderId="0" applyNumberFormat="0" applyBorder="0" applyAlignment="0" applyProtection="0">
      <alignment vertical="center"/>
    </xf>
    <xf numFmtId="0" fontId="49" fillId="39" borderId="0" applyNumberFormat="0" applyBorder="0" applyAlignment="0" applyProtection="0">
      <alignment vertical="center"/>
    </xf>
    <xf numFmtId="0" fontId="65" fillId="0" borderId="0"/>
    <xf numFmtId="0" fontId="66" fillId="0" borderId="0">
      <alignment vertical="center"/>
    </xf>
  </cellStyleXfs>
  <cellXfs count="2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Border="1">
      <alignment vertical="center"/>
    </xf>
    <xf numFmtId="0" fontId="4" fillId="0" borderId="0" xfId="0" applyFont="1" applyFill="1">
      <alignment vertical="center"/>
    </xf>
    <xf numFmtId="0" fontId="3" fillId="0" borderId="0" xfId="0" applyFont="1" applyFill="1" applyBorder="1">
      <alignment vertical="center"/>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lignment vertical="center"/>
    </xf>
    <xf numFmtId="176" fontId="6"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176" fontId="7"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3" fillId="0" borderId="1" xfId="0" applyFont="1" applyFill="1" applyBorder="1">
      <alignment vertical="center"/>
    </xf>
    <xf numFmtId="0" fontId="3" fillId="0" borderId="2"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lignment vertical="center"/>
    </xf>
    <xf numFmtId="49" fontId="4"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4"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alignment vertical="center" wrapText="1"/>
    </xf>
    <xf numFmtId="0" fontId="7" fillId="0" borderId="0" xfId="0" applyFont="1" applyFill="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3"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Fill="1" applyAlignment="1">
      <alignment horizontal="center" vertical="center" wrapText="1"/>
    </xf>
    <xf numFmtId="0" fontId="2" fillId="0" borderId="0" xfId="0" applyFont="1" applyFill="1" applyAlignment="1">
      <alignment vertical="center"/>
    </xf>
    <xf numFmtId="49" fontId="18" fillId="0" borderId="0" xfId="0" applyNumberFormat="1" applyFont="1" applyFill="1" applyAlignment="1">
      <alignment horizontal="left" vertical="center" wrapText="1"/>
    </xf>
    <xf numFmtId="0" fontId="19"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2" borderId="1" xfId="0" applyFont="1" applyFill="1" applyBorder="1" applyAlignment="1">
      <alignment horizontal="center" vertical="center" wrapText="1"/>
    </xf>
    <xf numFmtId="49" fontId="23" fillId="3" borderId="5" xfId="0" applyNumberFormat="1" applyFont="1" applyFill="1" applyBorder="1" applyAlignment="1">
      <alignment horizontal="center" vertical="center" wrapText="1"/>
    </xf>
    <xf numFmtId="49" fontId="23" fillId="3" borderId="7"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177" fontId="26" fillId="3"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0" fontId="16" fillId="0" borderId="7"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3" fillId="3" borderId="1" xfId="0" applyFont="1" applyFill="1" applyBorder="1" applyAlignment="1">
      <alignment horizontal="center" vertical="center"/>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8" fillId="5" borderId="1" xfId="0" applyFont="1" applyFill="1" applyBorder="1" applyAlignment="1">
      <alignment horizontal="center" vertical="center" wrapText="1"/>
    </xf>
    <xf numFmtId="0" fontId="2"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5"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vertical="center"/>
    </xf>
    <xf numFmtId="0" fontId="30"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8"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49" fontId="32" fillId="0" borderId="1" xfId="0" applyNumberFormat="1" applyFont="1" applyFill="1" applyBorder="1" applyAlignment="1">
      <alignment vertical="center" wrapText="1"/>
    </xf>
    <xf numFmtId="0" fontId="12"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5" fillId="0" borderId="1" xfId="0" applyFont="1" applyFill="1" applyBorder="1">
      <alignment vertical="center"/>
    </xf>
    <xf numFmtId="0" fontId="12" fillId="0" borderId="1" xfId="0" applyFont="1" applyFill="1" applyBorder="1" applyAlignment="1">
      <alignment horizontal="left" vertical="center" wrapText="1"/>
    </xf>
    <xf numFmtId="177" fontId="33"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49" fontId="33" fillId="0" borderId="1" xfId="0" applyNumberFormat="1" applyFont="1" applyFill="1" applyBorder="1" applyAlignment="1">
      <alignment horizontal="left" vertical="center" wrapText="1"/>
    </xf>
    <xf numFmtId="0" fontId="16" fillId="0" borderId="0" xfId="0" applyFont="1">
      <alignment vertical="center"/>
    </xf>
    <xf numFmtId="0" fontId="34" fillId="0" borderId="0" xfId="0" applyFont="1">
      <alignment vertical="center"/>
    </xf>
    <xf numFmtId="0" fontId="35"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vertical="center"/>
    </xf>
    <xf numFmtId="0" fontId="0" fillId="0" borderId="0" xfId="0" applyAlignment="1">
      <alignment vertical="center"/>
    </xf>
    <xf numFmtId="0" fontId="36" fillId="0" borderId="0" xfId="0" applyFont="1" applyAlignment="1">
      <alignment horizontal="center" vertical="center"/>
    </xf>
    <xf numFmtId="0" fontId="16" fillId="0" borderId="0" xfId="0" applyFont="1" applyBorder="1" applyAlignment="1">
      <alignment horizontal="left"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xf numFmtId="0" fontId="34" fillId="0" borderId="1" xfId="0" applyFont="1" applyBorder="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7" fillId="0" borderId="1" xfId="0" applyFont="1" applyBorder="1" applyAlignment="1">
      <alignment horizontal="center" vertical="center"/>
    </xf>
    <xf numFmtId="49" fontId="33" fillId="6" borderId="1" xfId="0" applyNumberFormat="1" applyFont="1" applyFill="1" applyBorder="1" applyAlignment="1">
      <alignment horizontal="center" vertical="center" wrapText="1"/>
    </xf>
    <xf numFmtId="0" fontId="37" fillId="6" borderId="1" xfId="0" applyFont="1" applyFill="1" applyBorder="1" applyAlignment="1">
      <alignment horizontal="center" vertical="center"/>
    </xf>
    <xf numFmtId="0" fontId="37" fillId="0" borderId="1" xfId="0" applyFont="1" applyFill="1" applyBorder="1" applyAlignment="1">
      <alignment horizontal="center" vertical="center"/>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xf>
    <xf numFmtId="49" fontId="12" fillId="7" borderId="1" xfId="0" applyNumberFormat="1" applyFont="1" applyFill="1" applyBorder="1" applyAlignment="1">
      <alignment horizontal="left" vertical="center" wrapText="1"/>
    </xf>
    <xf numFmtId="0" fontId="12" fillId="7" borderId="1" xfId="0" applyFont="1" applyFill="1" applyBorder="1" applyAlignment="1">
      <alignment horizontal="left" vertical="center" wrapText="1"/>
    </xf>
    <xf numFmtId="0" fontId="39" fillId="2" borderId="1" xfId="0" applyFont="1" applyFill="1" applyBorder="1" applyAlignment="1">
      <alignment horizontal="center" vertical="center"/>
    </xf>
    <xf numFmtId="49" fontId="40" fillId="7" borderId="1" xfId="0" applyNumberFormat="1" applyFont="1" applyFill="1" applyBorder="1" applyAlignment="1">
      <alignment horizontal="left" vertical="center" wrapText="1"/>
    </xf>
    <xf numFmtId="49" fontId="12" fillId="7" borderId="1" xfId="0" applyNumberFormat="1" applyFont="1" applyFill="1" applyBorder="1" applyAlignment="1">
      <alignment horizontal="left" vertical="center"/>
    </xf>
    <xf numFmtId="49" fontId="38" fillId="2" borderId="1" xfId="0" applyNumberFormat="1" applyFont="1" applyFill="1" applyBorder="1" applyAlignment="1">
      <alignment horizontal="left" vertical="center" wrapText="1"/>
    </xf>
    <xf numFmtId="0" fontId="16" fillId="0" borderId="7" xfId="0" applyFont="1" applyBorder="1" applyAlignment="1">
      <alignment horizontal="center" vertical="center"/>
    </xf>
    <xf numFmtId="0" fontId="35" fillId="0" borderId="0" xfId="0" applyFont="1" applyFill="1">
      <alignment vertical="center"/>
    </xf>
    <xf numFmtId="0" fontId="4" fillId="0" borderId="0" xfId="0" applyFont="1" applyFill="1" applyAlignment="1">
      <alignment horizontal="center" vertical="center" wrapText="1"/>
    </xf>
    <xf numFmtId="0" fontId="15" fillId="8" borderId="0" xfId="0" applyFont="1" applyFill="1" applyAlignment="1">
      <alignment horizontal="center" vertical="center" wrapText="1"/>
    </xf>
    <xf numFmtId="0" fontId="0" fillId="0" borderId="0" xfId="0" applyFill="1">
      <alignment vertical="center"/>
    </xf>
    <xf numFmtId="0" fontId="41" fillId="0" borderId="2"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42"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49" fontId="16" fillId="3" borderId="5"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6" fillId="8"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8" borderId="5" xfId="0" applyNumberFormat="1" applyFont="1" applyFill="1" applyBorder="1" applyAlignment="1">
      <alignment horizontal="center" vertical="center" wrapText="1"/>
    </xf>
    <xf numFmtId="49" fontId="16" fillId="8" borderId="7"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7" fillId="0" borderId="1" xfId="0" applyFont="1" applyBorder="1">
      <alignment vertical="center"/>
    </xf>
    <xf numFmtId="0" fontId="45" fillId="0" borderId="1" xfId="0" applyFont="1" applyBorder="1">
      <alignment vertical="center"/>
    </xf>
    <xf numFmtId="0" fontId="45" fillId="0" borderId="1" xfId="0" applyFont="1" applyFill="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衔接资金_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4"/>
  <sheetViews>
    <sheetView workbookViewId="0">
      <selection activeCell="D17" sqref="D17"/>
    </sheetView>
  </sheetViews>
  <sheetFormatPr defaultColWidth="9" defaultRowHeight="14.25"/>
  <cols>
    <col min="1" max="1" width="6.25" style="152" customWidth="1"/>
    <col min="2" max="2" width="18.375" customWidth="1"/>
    <col min="3" max="7" width="9.625" customWidth="1"/>
    <col min="8" max="8" width="10.625" customWidth="1"/>
    <col min="9" max="13" width="9.625" customWidth="1"/>
  </cols>
  <sheetData>
    <row r="1" ht="20.25" spans="1:2">
      <c r="A1" s="153" t="s">
        <v>0</v>
      </c>
      <c r="B1" s="153"/>
    </row>
    <row r="2" ht="42" customHeight="1" spans="1:13">
      <c r="A2" s="156" t="s">
        <v>1</v>
      </c>
      <c r="B2" s="156"/>
      <c r="C2" s="156"/>
      <c r="D2" s="156"/>
      <c r="E2" s="156"/>
      <c r="F2" s="156"/>
      <c r="G2" s="156"/>
      <c r="H2" s="156"/>
      <c r="I2" s="156"/>
      <c r="J2" s="156"/>
      <c r="K2" s="156"/>
      <c r="L2" s="156"/>
      <c r="M2" s="156"/>
    </row>
    <row r="3" ht="26.1" customHeight="1" spans="1:13">
      <c r="A3" s="157" t="s">
        <v>2</v>
      </c>
      <c r="B3" s="157"/>
      <c r="C3" s="156"/>
      <c r="D3" s="156"/>
      <c r="E3" s="156"/>
      <c r="F3" s="156"/>
      <c r="G3" s="156"/>
      <c r="H3" s="156"/>
      <c r="I3" s="156"/>
      <c r="J3" s="156"/>
      <c r="K3" s="156"/>
      <c r="L3" s="156"/>
      <c r="M3" s="156"/>
    </row>
    <row r="4" s="148" customFormat="1" ht="23.1" customHeight="1" spans="1:13">
      <c r="A4" s="158" t="s">
        <v>3</v>
      </c>
      <c r="B4" s="158" t="s">
        <v>4</v>
      </c>
      <c r="C4" s="159" t="s">
        <v>5</v>
      </c>
      <c r="D4" s="160" t="s">
        <v>6</v>
      </c>
      <c r="E4" s="161"/>
      <c r="F4" s="161"/>
      <c r="G4" s="161"/>
      <c r="H4" s="161"/>
      <c r="I4" s="161"/>
      <c r="J4" s="161"/>
      <c r="K4" s="161"/>
      <c r="L4" s="161"/>
      <c r="M4" s="179"/>
    </row>
    <row r="5" s="149" customFormat="1" ht="37.5" customHeight="1" spans="1:13">
      <c r="A5" s="162"/>
      <c r="B5" s="162"/>
      <c r="C5" s="163"/>
      <c r="D5" s="164" t="s">
        <v>7</v>
      </c>
      <c r="E5" s="165" t="s">
        <v>8</v>
      </c>
      <c r="F5" s="166" t="s">
        <v>9</v>
      </c>
      <c r="G5" s="166" t="s">
        <v>10</v>
      </c>
      <c r="H5" s="166" t="s">
        <v>11</v>
      </c>
      <c r="I5" s="166" t="s">
        <v>12</v>
      </c>
      <c r="J5" s="166" t="s">
        <v>13</v>
      </c>
      <c r="K5" s="166" t="s">
        <v>14</v>
      </c>
      <c r="L5" s="166" t="s">
        <v>15</v>
      </c>
      <c r="M5" s="166" t="s">
        <v>16</v>
      </c>
    </row>
    <row r="6" ht="21.95" customHeight="1" spans="1:13">
      <c r="A6" s="167"/>
      <c r="B6" s="210" t="s">
        <v>17</v>
      </c>
      <c r="C6" s="211">
        <f>SUM(C7,C13,C20,C22,C26,C33,C35,C41,C45,C51,C59,C64,C64)</f>
        <v>102</v>
      </c>
      <c r="D6" s="211">
        <f>SUM(D7,D13,D20,D22,D26,D33,D35,D41,D45,D51,D59,D64,D64)</f>
        <v>26718.7</v>
      </c>
      <c r="E6" s="211">
        <f t="shared" ref="E6:M6" si="0">SUM(E8:E64)</f>
        <v>40266.2</v>
      </c>
      <c r="F6" s="211">
        <f t="shared" si="0"/>
        <v>0</v>
      </c>
      <c r="G6" s="211">
        <f t="shared" si="0"/>
        <v>0</v>
      </c>
      <c r="H6" s="211">
        <f t="shared" si="0"/>
        <v>0</v>
      </c>
      <c r="I6" s="211">
        <f t="shared" si="0"/>
        <v>0</v>
      </c>
      <c r="J6" s="211">
        <f t="shared" si="0"/>
        <v>0</v>
      </c>
      <c r="K6" s="211">
        <f t="shared" si="0"/>
        <v>0</v>
      </c>
      <c r="L6" s="211">
        <f t="shared" si="0"/>
        <v>0</v>
      </c>
      <c r="M6" s="211">
        <f t="shared" si="0"/>
        <v>0</v>
      </c>
    </row>
    <row r="7" s="150" customFormat="1" ht="21.95" customHeight="1" spans="1:13">
      <c r="A7" s="167">
        <v>1</v>
      </c>
      <c r="B7" s="140" t="s">
        <v>18</v>
      </c>
      <c r="C7" s="212">
        <f>SUM(C8:C12)</f>
        <v>27</v>
      </c>
      <c r="D7" s="212">
        <f>SUM(D8:D12)</f>
        <v>13142</v>
      </c>
      <c r="E7" s="212">
        <f t="shared" ref="E7:M7" si="1">SUM(E8:E12)</f>
        <v>13142</v>
      </c>
      <c r="F7" s="212">
        <f t="shared" si="1"/>
        <v>0</v>
      </c>
      <c r="G7" s="212">
        <f t="shared" si="1"/>
        <v>0</v>
      </c>
      <c r="H7" s="212">
        <f t="shared" si="1"/>
        <v>0</v>
      </c>
      <c r="I7" s="212">
        <f t="shared" si="1"/>
        <v>0</v>
      </c>
      <c r="J7" s="212">
        <f t="shared" si="1"/>
        <v>0</v>
      </c>
      <c r="K7" s="212">
        <f t="shared" si="1"/>
        <v>0</v>
      </c>
      <c r="L7" s="212">
        <f t="shared" si="1"/>
        <v>0</v>
      </c>
      <c r="M7" s="212">
        <f t="shared" si="1"/>
        <v>0</v>
      </c>
    </row>
    <row r="8" ht="21.95" customHeight="1" spans="1:13">
      <c r="A8" s="167">
        <v>2</v>
      </c>
      <c r="B8" s="142" t="s">
        <v>19</v>
      </c>
      <c r="C8" s="167">
        <v>19</v>
      </c>
      <c r="D8" s="211">
        <v>3530</v>
      </c>
      <c r="E8" s="211">
        <v>3530</v>
      </c>
      <c r="F8" s="211"/>
      <c r="G8" s="211"/>
      <c r="H8" s="211"/>
      <c r="I8" s="211"/>
      <c r="J8" s="211"/>
      <c r="K8" s="211"/>
      <c r="L8" s="211"/>
      <c r="M8" s="211"/>
    </row>
    <row r="9" ht="21.95" customHeight="1" spans="1:13">
      <c r="A9" s="167">
        <v>3</v>
      </c>
      <c r="B9" s="173" t="s">
        <v>20</v>
      </c>
      <c r="C9" s="167">
        <v>5</v>
      </c>
      <c r="D9" s="211">
        <v>9090</v>
      </c>
      <c r="E9" s="211">
        <v>9090</v>
      </c>
      <c r="F9" s="211"/>
      <c r="G9" s="211"/>
      <c r="H9" s="211"/>
      <c r="I9" s="211"/>
      <c r="J9" s="211"/>
      <c r="K9" s="211"/>
      <c r="L9" s="211"/>
      <c r="M9" s="211"/>
    </row>
    <row r="10" ht="21.95" customHeight="1" spans="1:13">
      <c r="A10" s="167">
        <v>4</v>
      </c>
      <c r="B10" s="173" t="s">
        <v>21</v>
      </c>
      <c r="C10" s="167"/>
      <c r="D10" s="211"/>
      <c r="E10" s="211"/>
      <c r="F10" s="211"/>
      <c r="G10" s="211"/>
      <c r="H10" s="211"/>
      <c r="I10" s="211"/>
      <c r="J10" s="211"/>
      <c r="K10" s="211"/>
      <c r="L10" s="211"/>
      <c r="M10" s="211"/>
    </row>
    <row r="11" ht="21.95" customHeight="1" spans="1:13">
      <c r="A11" s="167">
        <v>5</v>
      </c>
      <c r="B11" s="173" t="s">
        <v>22</v>
      </c>
      <c r="C11" s="167"/>
      <c r="D11" s="211"/>
      <c r="E11" s="211"/>
      <c r="F11" s="211"/>
      <c r="G11" s="211"/>
      <c r="H11" s="211"/>
      <c r="I11" s="211"/>
      <c r="J11" s="211"/>
      <c r="K11" s="211"/>
      <c r="L11" s="211"/>
      <c r="M11" s="211"/>
    </row>
    <row r="12" ht="21.95" customHeight="1" spans="1:13">
      <c r="A12" s="167">
        <v>6</v>
      </c>
      <c r="B12" s="173" t="s">
        <v>23</v>
      </c>
      <c r="C12" s="167">
        <v>3</v>
      </c>
      <c r="D12" s="211">
        <v>522</v>
      </c>
      <c r="E12" s="211">
        <v>522</v>
      </c>
      <c r="F12" s="211"/>
      <c r="G12" s="211"/>
      <c r="H12" s="211"/>
      <c r="I12" s="211"/>
      <c r="J12" s="211"/>
      <c r="K12" s="211"/>
      <c r="L12" s="211"/>
      <c r="M12" s="211"/>
    </row>
    <row r="13" s="150" customFormat="1" ht="21.95" customHeight="1" spans="1:13">
      <c r="A13" s="167">
        <v>7</v>
      </c>
      <c r="B13" s="140" t="s">
        <v>24</v>
      </c>
      <c r="C13" s="212">
        <f>SUM(C14:C19)</f>
        <v>10</v>
      </c>
      <c r="D13" s="213">
        <f>SUM(D14:D19)</f>
        <v>30.6</v>
      </c>
      <c r="E13" s="212">
        <f t="shared" ref="E13:M13" si="2">SUM(E14:E19)</f>
        <v>16</v>
      </c>
      <c r="F13" s="212">
        <f t="shared" si="2"/>
        <v>0</v>
      </c>
      <c r="G13" s="212">
        <f t="shared" si="2"/>
        <v>0</v>
      </c>
      <c r="H13" s="212">
        <f t="shared" si="2"/>
        <v>0</v>
      </c>
      <c r="I13" s="212">
        <f t="shared" si="2"/>
        <v>0</v>
      </c>
      <c r="J13" s="212">
        <f t="shared" si="2"/>
        <v>0</v>
      </c>
      <c r="K13" s="212">
        <f t="shared" si="2"/>
        <v>0</v>
      </c>
      <c r="L13" s="212">
        <f t="shared" si="2"/>
        <v>0</v>
      </c>
      <c r="M13" s="212">
        <f t="shared" si="2"/>
        <v>0</v>
      </c>
    </row>
    <row r="14" ht="21.95" customHeight="1" spans="1:13">
      <c r="A14" s="167">
        <v>8</v>
      </c>
      <c r="B14" s="173" t="s">
        <v>25</v>
      </c>
      <c r="C14" s="167">
        <v>4</v>
      </c>
      <c r="D14" s="211">
        <v>12</v>
      </c>
      <c r="E14" s="211">
        <v>12</v>
      </c>
      <c r="F14" s="211"/>
      <c r="G14" s="211"/>
      <c r="H14" s="211"/>
      <c r="I14" s="211"/>
      <c r="J14" s="211"/>
      <c r="K14" s="211"/>
      <c r="L14" s="211"/>
      <c r="M14" s="211"/>
    </row>
    <row r="15" ht="21.95" customHeight="1" spans="1:13">
      <c r="A15" s="167">
        <v>9</v>
      </c>
      <c r="B15" s="173" t="s">
        <v>26</v>
      </c>
      <c r="C15" s="167">
        <v>1</v>
      </c>
      <c r="D15" s="211">
        <v>8</v>
      </c>
      <c r="E15" s="211"/>
      <c r="F15" s="211"/>
      <c r="G15" s="211"/>
      <c r="H15" s="211"/>
      <c r="I15" s="211"/>
      <c r="J15" s="211"/>
      <c r="K15" s="211"/>
      <c r="L15" s="211"/>
      <c r="M15" s="211"/>
    </row>
    <row r="16" ht="21.95" customHeight="1" spans="1:13">
      <c r="A16" s="167">
        <v>10</v>
      </c>
      <c r="B16" s="173" t="s">
        <v>27</v>
      </c>
      <c r="C16" s="167"/>
      <c r="D16" s="211"/>
      <c r="E16" s="211"/>
      <c r="F16" s="211"/>
      <c r="G16" s="211"/>
      <c r="H16" s="211"/>
      <c r="I16" s="211"/>
      <c r="J16" s="211"/>
      <c r="K16" s="211"/>
      <c r="L16" s="211"/>
      <c r="M16" s="211"/>
    </row>
    <row r="17" ht="21.95" customHeight="1" spans="1:13">
      <c r="A17" s="167">
        <v>11</v>
      </c>
      <c r="B17" s="173" t="s">
        <v>28</v>
      </c>
      <c r="C17" s="167">
        <v>4</v>
      </c>
      <c r="D17" s="211">
        <v>6.6</v>
      </c>
      <c r="E17" s="211"/>
      <c r="F17" s="211"/>
      <c r="G17" s="211"/>
      <c r="H17" s="211"/>
      <c r="I17" s="211"/>
      <c r="J17" s="211"/>
      <c r="K17" s="211"/>
      <c r="L17" s="211"/>
      <c r="M17" s="211"/>
    </row>
    <row r="18" customFormat="1" ht="36" customHeight="1" spans="1:13">
      <c r="A18" s="167">
        <v>12</v>
      </c>
      <c r="B18" s="173" t="s">
        <v>29</v>
      </c>
      <c r="C18" s="167">
        <v>1</v>
      </c>
      <c r="D18" s="211">
        <v>4</v>
      </c>
      <c r="E18" s="211">
        <v>4</v>
      </c>
      <c r="F18" s="211"/>
      <c r="G18" s="211"/>
      <c r="H18" s="211"/>
      <c r="I18" s="211"/>
      <c r="J18" s="211"/>
      <c r="K18" s="211"/>
      <c r="L18" s="211"/>
      <c r="M18" s="211"/>
    </row>
    <row r="19" customFormat="1" ht="36" customHeight="1" spans="1:13">
      <c r="A19" s="167">
        <v>13</v>
      </c>
      <c r="B19" s="173" t="s">
        <v>30</v>
      </c>
      <c r="C19" s="167"/>
      <c r="D19" s="211"/>
      <c r="E19" s="211"/>
      <c r="F19" s="211"/>
      <c r="G19" s="211"/>
      <c r="H19" s="211"/>
      <c r="I19" s="211"/>
      <c r="J19" s="211"/>
      <c r="K19" s="211"/>
      <c r="L19" s="211"/>
      <c r="M19" s="211"/>
    </row>
    <row r="20" s="150" customFormat="1" ht="21.95" customHeight="1" spans="1:13">
      <c r="A20" s="167">
        <v>14</v>
      </c>
      <c r="B20" s="140" t="s">
        <v>31</v>
      </c>
      <c r="C20" s="212">
        <f>SUM(C21)</f>
        <v>11</v>
      </c>
      <c r="D20" s="212">
        <f>SUM(D21)</f>
        <v>33</v>
      </c>
      <c r="E20" s="212">
        <f t="shared" ref="E20:M20" si="3">SUM(E21)</f>
        <v>33</v>
      </c>
      <c r="F20" s="212">
        <f t="shared" si="3"/>
        <v>0</v>
      </c>
      <c r="G20" s="212">
        <f t="shared" si="3"/>
        <v>0</v>
      </c>
      <c r="H20" s="212">
        <f t="shared" si="3"/>
        <v>0</v>
      </c>
      <c r="I20" s="212">
        <f t="shared" si="3"/>
        <v>0</v>
      </c>
      <c r="J20" s="212">
        <f t="shared" si="3"/>
        <v>0</v>
      </c>
      <c r="K20" s="212">
        <f t="shared" si="3"/>
        <v>0</v>
      </c>
      <c r="L20" s="212">
        <f t="shared" si="3"/>
        <v>0</v>
      </c>
      <c r="M20" s="212">
        <f t="shared" si="3"/>
        <v>0</v>
      </c>
    </row>
    <row r="21" ht="21.95" customHeight="1" spans="1:13">
      <c r="A21" s="167">
        <v>15</v>
      </c>
      <c r="B21" s="173" t="s">
        <v>32</v>
      </c>
      <c r="C21" s="167">
        <v>11</v>
      </c>
      <c r="D21" s="211">
        <v>33</v>
      </c>
      <c r="E21" s="211">
        <v>33</v>
      </c>
      <c r="F21" s="211"/>
      <c r="G21" s="211"/>
      <c r="H21" s="211"/>
      <c r="I21" s="211"/>
      <c r="J21" s="211"/>
      <c r="K21" s="211"/>
      <c r="L21" s="211"/>
      <c r="M21" s="211"/>
    </row>
    <row r="22" s="150" customFormat="1" ht="21.95" customHeight="1" spans="1:13">
      <c r="A22" s="167">
        <v>16</v>
      </c>
      <c r="B22" s="140" t="s">
        <v>33</v>
      </c>
      <c r="C22" s="212">
        <f>SUM(C23:C25)</f>
        <v>5</v>
      </c>
      <c r="D22" s="212">
        <f>SUM(D23:D25)</f>
        <v>7.6</v>
      </c>
      <c r="E22" s="212">
        <f t="shared" ref="E22:M22" si="4">SUM(E23:E25)</f>
        <v>7.6</v>
      </c>
      <c r="F22" s="212">
        <f t="shared" si="4"/>
        <v>0</v>
      </c>
      <c r="G22" s="212">
        <f t="shared" si="4"/>
        <v>0</v>
      </c>
      <c r="H22" s="212">
        <f t="shared" si="4"/>
        <v>0</v>
      </c>
      <c r="I22" s="212">
        <f t="shared" si="4"/>
        <v>0</v>
      </c>
      <c r="J22" s="212">
        <f t="shared" si="4"/>
        <v>0</v>
      </c>
      <c r="K22" s="212">
        <f t="shared" si="4"/>
        <v>0</v>
      </c>
      <c r="L22" s="212">
        <f t="shared" si="4"/>
        <v>0</v>
      </c>
      <c r="M22" s="212">
        <f t="shared" si="4"/>
        <v>0</v>
      </c>
    </row>
    <row r="23" ht="30" customHeight="1" spans="1:13">
      <c r="A23" s="167">
        <v>17</v>
      </c>
      <c r="B23" s="173" t="s">
        <v>34</v>
      </c>
      <c r="C23" s="167">
        <v>4</v>
      </c>
      <c r="D23" s="211">
        <v>3.6</v>
      </c>
      <c r="E23" s="211">
        <v>3.6</v>
      </c>
      <c r="F23" s="211"/>
      <c r="G23" s="211"/>
      <c r="H23" s="211"/>
      <c r="I23" s="211"/>
      <c r="J23" s="211"/>
      <c r="K23" s="211"/>
      <c r="L23" s="211"/>
      <c r="M23" s="211"/>
    </row>
    <row r="24" ht="32.25" customHeight="1" spans="1:13">
      <c r="A24" s="167">
        <v>18</v>
      </c>
      <c r="B24" s="173" t="s">
        <v>35</v>
      </c>
      <c r="C24" s="167">
        <v>1</v>
      </c>
      <c r="D24" s="211">
        <v>4</v>
      </c>
      <c r="E24" s="211">
        <v>4</v>
      </c>
      <c r="F24" s="211"/>
      <c r="G24" s="211"/>
      <c r="H24" s="211"/>
      <c r="I24" s="211"/>
      <c r="J24" s="211"/>
      <c r="K24" s="211"/>
      <c r="L24" s="211"/>
      <c r="M24" s="211"/>
    </row>
    <row r="25" ht="21.95" customHeight="1" spans="1:13">
      <c r="A25" s="167">
        <v>19</v>
      </c>
      <c r="B25" s="174" t="s">
        <v>36</v>
      </c>
      <c r="C25" s="167"/>
      <c r="D25" s="211"/>
      <c r="E25" s="211"/>
      <c r="F25" s="211"/>
      <c r="G25" s="211"/>
      <c r="H25" s="211"/>
      <c r="I25" s="211"/>
      <c r="J25" s="211"/>
      <c r="K25" s="211"/>
      <c r="L25" s="211"/>
      <c r="M25" s="211"/>
    </row>
    <row r="26" s="150" customFormat="1" ht="21.95" customHeight="1" spans="1:13">
      <c r="A26" s="167">
        <v>20</v>
      </c>
      <c r="B26" s="140" t="s">
        <v>37</v>
      </c>
      <c r="C26" s="212">
        <f>SUM(C27:C32)</f>
        <v>0</v>
      </c>
      <c r="D26" s="212">
        <f>SUM(D27:D32)</f>
        <v>0</v>
      </c>
      <c r="E26" s="212">
        <f t="shared" ref="E26:M26" si="5">SUM(E27:E32)</f>
        <v>0</v>
      </c>
      <c r="F26" s="212">
        <f t="shared" si="5"/>
        <v>0</v>
      </c>
      <c r="G26" s="212">
        <f t="shared" si="5"/>
        <v>0</v>
      </c>
      <c r="H26" s="212">
        <f t="shared" si="5"/>
        <v>0</v>
      </c>
      <c r="I26" s="212">
        <f t="shared" si="5"/>
        <v>0</v>
      </c>
      <c r="J26" s="212">
        <f t="shared" si="5"/>
        <v>0</v>
      </c>
      <c r="K26" s="212">
        <f t="shared" si="5"/>
        <v>0</v>
      </c>
      <c r="L26" s="212">
        <f t="shared" si="5"/>
        <v>0</v>
      </c>
      <c r="M26" s="212">
        <f t="shared" si="5"/>
        <v>0</v>
      </c>
    </row>
    <row r="27" ht="33.75" customHeight="1" spans="1:13">
      <c r="A27" s="167">
        <v>21</v>
      </c>
      <c r="B27" s="173" t="s">
        <v>38</v>
      </c>
      <c r="C27" s="167"/>
      <c r="D27" s="211"/>
      <c r="E27" s="211"/>
      <c r="F27" s="211"/>
      <c r="G27" s="211"/>
      <c r="H27" s="211"/>
      <c r="I27" s="211"/>
      <c r="J27" s="211"/>
      <c r="K27" s="211"/>
      <c r="L27" s="211"/>
      <c r="M27" s="211"/>
    </row>
    <row r="28" ht="21.95" customHeight="1" spans="1:13">
      <c r="A28" s="167">
        <v>22</v>
      </c>
      <c r="B28" s="173" t="s">
        <v>39</v>
      </c>
      <c r="C28" s="167"/>
      <c r="D28" s="211"/>
      <c r="E28" s="211"/>
      <c r="F28" s="211"/>
      <c r="G28" s="211"/>
      <c r="H28" s="211"/>
      <c r="I28" s="211"/>
      <c r="J28" s="211"/>
      <c r="K28" s="211"/>
      <c r="L28" s="211"/>
      <c r="M28" s="211"/>
    </row>
    <row r="29" ht="21.95" customHeight="1" spans="1:13">
      <c r="A29" s="167">
        <v>23</v>
      </c>
      <c r="B29" s="174" t="s">
        <v>40</v>
      </c>
      <c r="C29" s="167"/>
      <c r="D29" s="211"/>
      <c r="E29" s="211"/>
      <c r="F29" s="211"/>
      <c r="G29" s="211"/>
      <c r="H29" s="211"/>
      <c r="I29" s="211"/>
      <c r="J29" s="211"/>
      <c r="K29" s="211"/>
      <c r="L29" s="211"/>
      <c r="M29" s="211"/>
    </row>
    <row r="30" ht="30.75" customHeight="1" spans="1:13">
      <c r="A30" s="167">
        <v>24</v>
      </c>
      <c r="B30" s="174" t="s">
        <v>41</v>
      </c>
      <c r="C30" s="167"/>
      <c r="D30" s="211"/>
      <c r="E30" s="211"/>
      <c r="F30" s="211"/>
      <c r="G30" s="211"/>
      <c r="H30" s="211"/>
      <c r="I30" s="211"/>
      <c r="J30" s="211"/>
      <c r="K30" s="211"/>
      <c r="L30" s="211"/>
      <c r="M30" s="211"/>
    </row>
    <row r="31" ht="21.95" customHeight="1" spans="1:13">
      <c r="A31" s="167">
        <v>25</v>
      </c>
      <c r="B31" s="174" t="s">
        <v>42</v>
      </c>
      <c r="C31" s="167"/>
      <c r="D31" s="211"/>
      <c r="E31" s="211"/>
      <c r="F31" s="211"/>
      <c r="G31" s="211"/>
      <c r="H31" s="211"/>
      <c r="I31" s="211"/>
      <c r="J31" s="211"/>
      <c r="K31" s="211"/>
      <c r="L31" s="211"/>
      <c r="M31" s="211"/>
    </row>
    <row r="32" ht="36" customHeight="1" spans="1:13">
      <c r="A32" s="167">
        <v>26</v>
      </c>
      <c r="B32" s="174" t="s">
        <v>43</v>
      </c>
      <c r="C32" s="167"/>
      <c r="D32" s="211"/>
      <c r="E32" s="211"/>
      <c r="F32" s="211"/>
      <c r="G32" s="211"/>
      <c r="H32" s="211"/>
      <c r="I32" s="211"/>
      <c r="J32" s="211"/>
      <c r="K32" s="211"/>
      <c r="L32" s="211"/>
      <c r="M32" s="211"/>
    </row>
    <row r="33" ht="21.95" customHeight="1" spans="1:13">
      <c r="A33" s="167">
        <v>27</v>
      </c>
      <c r="B33" s="140" t="s">
        <v>44</v>
      </c>
      <c r="C33" s="211">
        <f>SUM(C34)</f>
        <v>0</v>
      </c>
      <c r="D33" s="211">
        <f>SUM(D34)</f>
        <v>0</v>
      </c>
      <c r="E33" s="211">
        <f t="shared" ref="E33:M33" si="6">SUM(E34)</f>
        <v>0</v>
      </c>
      <c r="F33" s="211">
        <f t="shared" si="6"/>
        <v>0</v>
      </c>
      <c r="G33" s="211">
        <f t="shared" si="6"/>
        <v>0</v>
      </c>
      <c r="H33" s="211">
        <f t="shared" si="6"/>
        <v>0</v>
      </c>
      <c r="I33" s="211">
        <f t="shared" si="6"/>
        <v>0</v>
      </c>
      <c r="J33" s="211">
        <f t="shared" si="6"/>
        <v>0</v>
      </c>
      <c r="K33" s="211">
        <f t="shared" si="6"/>
        <v>0</v>
      </c>
      <c r="L33" s="211">
        <f t="shared" si="6"/>
        <v>0</v>
      </c>
      <c r="M33" s="211">
        <f t="shared" si="6"/>
        <v>0</v>
      </c>
    </row>
    <row r="34" s="151" customFormat="1" ht="21.95" customHeight="1" spans="1:13">
      <c r="A34" s="167">
        <v>28</v>
      </c>
      <c r="B34" s="174" t="s">
        <v>45</v>
      </c>
      <c r="C34" s="167"/>
      <c r="D34" s="211"/>
      <c r="E34" s="211"/>
      <c r="F34" s="211"/>
      <c r="G34" s="211"/>
      <c r="H34" s="211"/>
      <c r="I34" s="211"/>
      <c r="J34" s="211"/>
      <c r="K34" s="211"/>
      <c r="L34" s="211"/>
      <c r="M34" s="211"/>
    </row>
    <row r="35" s="150" customFormat="1" ht="21.95" customHeight="1" spans="1:13">
      <c r="A35" s="167">
        <v>29</v>
      </c>
      <c r="B35" s="140" t="s">
        <v>46</v>
      </c>
      <c r="C35" s="212">
        <f>SUM(C36:C40)</f>
        <v>3</v>
      </c>
      <c r="D35" s="212">
        <f>SUM(D36:D40)</f>
        <v>1100</v>
      </c>
      <c r="E35" s="212">
        <f t="shared" ref="E35:M35" si="7">SUM(E36:E40)</f>
        <v>1100</v>
      </c>
      <c r="F35" s="212">
        <f t="shared" si="7"/>
        <v>0</v>
      </c>
      <c r="G35" s="212">
        <f t="shared" si="7"/>
        <v>0</v>
      </c>
      <c r="H35" s="212">
        <f t="shared" si="7"/>
        <v>0</v>
      </c>
      <c r="I35" s="212">
        <f t="shared" si="7"/>
        <v>0</v>
      </c>
      <c r="J35" s="212">
        <f t="shared" si="7"/>
        <v>0</v>
      </c>
      <c r="K35" s="212">
        <f t="shared" si="7"/>
        <v>0</v>
      </c>
      <c r="L35" s="212">
        <f t="shared" si="7"/>
        <v>0</v>
      </c>
      <c r="M35" s="212">
        <f t="shared" si="7"/>
        <v>0</v>
      </c>
    </row>
    <row r="36" ht="21.95" customHeight="1" spans="1:13">
      <c r="A36" s="167">
        <v>30</v>
      </c>
      <c r="B36" s="174" t="s">
        <v>47</v>
      </c>
      <c r="C36" s="167">
        <v>1</v>
      </c>
      <c r="D36" s="211">
        <v>100</v>
      </c>
      <c r="E36" s="211">
        <v>100</v>
      </c>
      <c r="F36" s="211"/>
      <c r="G36" s="211"/>
      <c r="H36" s="211"/>
      <c r="I36" s="211"/>
      <c r="J36" s="211"/>
      <c r="K36" s="211"/>
      <c r="L36" s="211"/>
      <c r="M36" s="211"/>
    </row>
    <row r="37" ht="40.5" customHeight="1" spans="1:13">
      <c r="A37" s="167">
        <v>31</v>
      </c>
      <c r="B37" s="174" t="s">
        <v>48</v>
      </c>
      <c r="C37" s="167">
        <v>2</v>
      </c>
      <c r="D37" s="211">
        <v>1000</v>
      </c>
      <c r="E37" s="211">
        <v>1000</v>
      </c>
      <c r="F37" s="211"/>
      <c r="G37" s="211"/>
      <c r="H37" s="211"/>
      <c r="I37" s="211"/>
      <c r="J37" s="211"/>
      <c r="K37" s="211"/>
      <c r="L37" s="211"/>
      <c r="M37" s="211"/>
    </row>
    <row r="38" ht="21.95" customHeight="1" spans="1:13">
      <c r="A38" s="167">
        <v>32</v>
      </c>
      <c r="B38" s="177" t="s">
        <v>49</v>
      </c>
      <c r="C38" s="167"/>
      <c r="D38" s="211"/>
      <c r="E38" s="211"/>
      <c r="F38" s="211"/>
      <c r="G38" s="211"/>
      <c r="H38" s="211"/>
      <c r="I38" s="211"/>
      <c r="J38" s="211"/>
      <c r="K38" s="211"/>
      <c r="L38" s="211"/>
      <c r="M38" s="211"/>
    </row>
    <row r="39" ht="31.5" customHeight="1" spans="1:13">
      <c r="A39" s="167">
        <v>33</v>
      </c>
      <c r="B39" s="174" t="s">
        <v>50</v>
      </c>
      <c r="C39" s="167"/>
      <c r="D39" s="211"/>
      <c r="E39" s="211"/>
      <c r="F39" s="211"/>
      <c r="G39" s="211"/>
      <c r="H39" s="211"/>
      <c r="I39" s="211"/>
      <c r="J39" s="211"/>
      <c r="K39" s="211"/>
      <c r="L39" s="211"/>
      <c r="M39" s="211"/>
    </row>
    <row r="40" ht="21.95" customHeight="1" spans="1:13">
      <c r="A40" s="167">
        <v>34</v>
      </c>
      <c r="B40" s="177" t="s">
        <v>23</v>
      </c>
      <c r="C40" s="167"/>
      <c r="D40" s="211"/>
      <c r="E40" s="211"/>
      <c r="F40" s="211"/>
      <c r="G40" s="211"/>
      <c r="H40" s="211"/>
      <c r="I40" s="211"/>
      <c r="J40" s="211"/>
      <c r="K40" s="211"/>
      <c r="L40" s="211"/>
      <c r="M40" s="211"/>
    </row>
    <row r="41" s="150" customFormat="1" ht="21.95" customHeight="1" spans="1:13">
      <c r="A41" s="167">
        <v>35</v>
      </c>
      <c r="B41" s="140" t="s">
        <v>51</v>
      </c>
      <c r="C41" s="212">
        <f>SUM(C42:C44)</f>
        <v>10</v>
      </c>
      <c r="D41" s="212">
        <f>SUM(D42:D44)</f>
        <v>1300</v>
      </c>
      <c r="E41" s="212">
        <f t="shared" ref="E41:M41" si="8">SUM(E42:E44)</f>
        <v>1300</v>
      </c>
      <c r="F41" s="212">
        <f t="shared" si="8"/>
        <v>0</v>
      </c>
      <c r="G41" s="212">
        <f t="shared" si="8"/>
        <v>0</v>
      </c>
      <c r="H41" s="212">
        <f t="shared" si="8"/>
        <v>0</v>
      </c>
      <c r="I41" s="212">
        <f t="shared" si="8"/>
        <v>0</v>
      </c>
      <c r="J41" s="212">
        <f t="shared" si="8"/>
        <v>0</v>
      </c>
      <c r="K41" s="212">
        <f t="shared" si="8"/>
        <v>0</v>
      </c>
      <c r="L41" s="212">
        <f t="shared" si="8"/>
        <v>0</v>
      </c>
      <c r="M41" s="212">
        <f t="shared" si="8"/>
        <v>0</v>
      </c>
    </row>
    <row r="42" ht="21.95" customHeight="1" spans="1:13">
      <c r="A42" s="167">
        <v>36</v>
      </c>
      <c r="B42" s="176" t="s">
        <v>52</v>
      </c>
      <c r="C42" s="167">
        <v>2</v>
      </c>
      <c r="D42" s="211">
        <v>575</v>
      </c>
      <c r="E42" s="211">
        <v>575</v>
      </c>
      <c r="F42" s="211"/>
      <c r="G42" s="211"/>
      <c r="H42" s="211"/>
      <c r="I42" s="211"/>
      <c r="J42" s="211"/>
      <c r="K42" s="211"/>
      <c r="L42" s="211"/>
      <c r="M42" s="211"/>
    </row>
    <row r="43" ht="21.95" customHeight="1" spans="1:13">
      <c r="A43" s="167">
        <v>37</v>
      </c>
      <c r="B43" s="176" t="s">
        <v>53</v>
      </c>
      <c r="C43" s="167">
        <v>5</v>
      </c>
      <c r="D43" s="211">
        <v>385</v>
      </c>
      <c r="E43" s="211">
        <v>385</v>
      </c>
      <c r="F43" s="211"/>
      <c r="G43" s="211"/>
      <c r="H43" s="211"/>
      <c r="I43" s="211"/>
      <c r="J43" s="211"/>
      <c r="K43" s="211"/>
      <c r="L43" s="211"/>
      <c r="M43" s="211"/>
    </row>
    <row r="44" ht="21.95" customHeight="1" spans="1:13">
      <c r="A44" s="167">
        <v>38</v>
      </c>
      <c r="B44" s="176" t="s">
        <v>54</v>
      </c>
      <c r="C44" s="167">
        <v>3</v>
      </c>
      <c r="D44" s="211">
        <v>340</v>
      </c>
      <c r="E44" s="211">
        <v>340</v>
      </c>
      <c r="F44" s="211"/>
      <c r="G44" s="211"/>
      <c r="H44" s="211"/>
      <c r="I44" s="211"/>
      <c r="J44" s="211"/>
      <c r="K44" s="211"/>
      <c r="L44" s="211"/>
      <c r="M44" s="211"/>
    </row>
    <row r="45" s="150" customFormat="1" ht="21.95" customHeight="1" spans="1:13">
      <c r="A45" s="167">
        <v>39</v>
      </c>
      <c r="B45" s="140" t="s">
        <v>55</v>
      </c>
      <c r="C45" s="212">
        <f>SUM(C46:C50)</f>
        <v>0</v>
      </c>
      <c r="D45" s="212">
        <f>SUM(D46:D50)</f>
        <v>0</v>
      </c>
      <c r="E45" s="212">
        <f t="shared" ref="E45:M45" si="9">SUM(E46:E50)</f>
        <v>0</v>
      </c>
      <c r="F45" s="212">
        <f t="shared" si="9"/>
        <v>0</v>
      </c>
      <c r="G45" s="212">
        <f t="shared" si="9"/>
        <v>0</v>
      </c>
      <c r="H45" s="212">
        <f t="shared" si="9"/>
        <v>0</v>
      </c>
      <c r="I45" s="212">
        <f t="shared" si="9"/>
        <v>0</v>
      </c>
      <c r="J45" s="212">
        <f t="shared" si="9"/>
        <v>0</v>
      </c>
      <c r="K45" s="212">
        <f t="shared" si="9"/>
        <v>0</v>
      </c>
      <c r="L45" s="212">
        <f t="shared" si="9"/>
        <v>0</v>
      </c>
      <c r="M45" s="212">
        <f t="shared" si="9"/>
        <v>0</v>
      </c>
    </row>
    <row r="46" ht="38.25" customHeight="1" spans="1:13">
      <c r="A46" s="167">
        <v>40</v>
      </c>
      <c r="B46" s="176" t="s">
        <v>56</v>
      </c>
      <c r="C46" s="167"/>
      <c r="D46" s="211"/>
      <c r="E46" s="211"/>
      <c r="F46" s="211"/>
      <c r="G46" s="211"/>
      <c r="H46" s="211"/>
      <c r="I46" s="211"/>
      <c r="J46" s="211"/>
      <c r="K46" s="211"/>
      <c r="L46" s="211"/>
      <c r="M46" s="211"/>
    </row>
    <row r="47" ht="36.75" customHeight="1" spans="1:13">
      <c r="A47" s="167">
        <v>41</v>
      </c>
      <c r="B47" s="176" t="s">
        <v>57</v>
      </c>
      <c r="C47" s="167"/>
      <c r="D47" s="211"/>
      <c r="E47" s="211"/>
      <c r="F47" s="211"/>
      <c r="G47" s="211"/>
      <c r="H47" s="211"/>
      <c r="I47" s="211"/>
      <c r="J47" s="211"/>
      <c r="K47" s="211"/>
      <c r="L47" s="211"/>
      <c r="M47" s="211"/>
    </row>
    <row r="48" ht="28.5" customHeight="1" spans="1:13">
      <c r="A48" s="167">
        <v>42</v>
      </c>
      <c r="B48" s="176" t="s">
        <v>58</v>
      </c>
      <c r="C48" s="167"/>
      <c r="D48" s="211"/>
      <c r="E48" s="211"/>
      <c r="F48" s="211"/>
      <c r="G48" s="211"/>
      <c r="H48" s="211"/>
      <c r="I48" s="211"/>
      <c r="J48" s="211"/>
      <c r="K48" s="211"/>
      <c r="L48" s="211"/>
      <c r="M48" s="211"/>
    </row>
    <row r="49" ht="21.95" customHeight="1" spans="1:13">
      <c r="A49" s="167">
        <v>43</v>
      </c>
      <c r="B49" s="176" t="s">
        <v>59</v>
      </c>
      <c r="C49" s="167"/>
      <c r="D49" s="211"/>
      <c r="E49" s="211"/>
      <c r="F49" s="211"/>
      <c r="G49" s="211"/>
      <c r="H49" s="211"/>
      <c r="I49" s="211"/>
      <c r="J49" s="211"/>
      <c r="K49" s="211"/>
      <c r="L49" s="211"/>
      <c r="M49" s="211"/>
    </row>
    <row r="50" ht="21.95" customHeight="1" spans="1:13">
      <c r="A50" s="167">
        <v>44</v>
      </c>
      <c r="B50" s="176" t="s">
        <v>60</v>
      </c>
      <c r="C50" s="167"/>
      <c r="D50" s="211"/>
      <c r="E50" s="211"/>
      <c r="F50" s="211"/>
      <c r="G50" s="211"/>
      <c r="H50" s="211"/>
      <c r="I50" s="211"/>
      <c r="J50" s="211"/>
      <c r="K50" s="211"/>
      <c r="L50" s="211"/>
      <c r="M50" s="211"/>
    </row>
    <row r="51" s="150" customFormat="1" ht="21.95" customHeight="1" spans="1:13">
      <c r="A51" s="167">
        <v>45</v>
      </c>
      <c r="B51" s="140" t="s">
        <v>61</v>
      </c>
      <c r="C51" s="212">
        <f>SUM(C52:C58)</f>
        <v>31</v>
      </c>
      <c r="D51" s="212">
        <f>SUM(D52:D58)</f>
        <v>10022.5</v>
      </c>
      <c r="E51" s="212">
        <f t="shared" ref="E51:M51" si="10">SUM(E52:E58)</f>
        <v>10022.5</v>
      </c>
      <c r="F51" s="212">
        <f t="shared" si="10"/>
        <v>0</v>
      </c>
      <c r="G51" s="212">
        <f t="shared" si="10"/>
        <v>0</v>
      </c>
      <c r="H51" s="212">
        <f t="shared" si="10"/>
        <v>0</v>
      </c>
      <c r="I51" s="212">
        <f t="shared" si="10"/>
        <v>0</v>
      </c>
      <c r="J51" s="212">
        <f t="shared" si="10"/>
        <v>0</v>
      </c>
      <c r="K51" s="212">
        <f t="shared" si="10"/>
        <v>0</v>
      </c>
      <c r="L51" s="212">
        <f t="shared" si="10"/>
        <v>0</v>
      </c>
      <c r="M51" s="212">
        <f t="shared" si="10"/>
        <v>0</v>
      </c>
    </row>
    <row r="52" ht="37.5" customHeight="1" spans="1:13">
      <c r="A52" s="167">
        <v>46</v>
      </c>
      <c r="B52" s="176" t="s">
        <v>62</v>
      </c>
      <c r="C52" s="167">
        <v>7</v>
      </c>
      <c r="D52" s="211">
        <v>1905</v>
      </c>
      <c r="E52" s="211">
        <v>1905</v>
      </c>
      <c r="F52" s="211"/>
      <c r="G52" s="211"/>
      <c r="H52" s="211"/>
      <c r="I52" s="211"/>
      <c r="J52" s="211"/>
      <c r="K52" s="211"/>
      <c r="L52" s="211"/>
      <c r="M52" s="211"/>
    </row>
    <row r="53" ht="21.95" customHeight="1" spans="1:13">
      <c r="A53" s="167">
        <v>47</v>
      </c>
      <c r="B53" s="176" t="s">
        <v>63</v>
      </c>
      <c r="C53" s="167">
        <v>1</v>
      </c>
      <c r="D53" s="211">
        <v>40</v>
      </c>
      <c r="E53" s="211">
        <v>40</v>
      </c>
      <c r="F53" s="211"/>
      <c r="G53" s="211"/>
      <c r="H53" s="211"/>
      <c r="I53" s="211"/>
      <c r="J53" s="211"/>
      <c r="K53" s="211"/>
      <c r="L53" s="211"/>
      <c r="M53" s="211"/>
    </row>
    <row r="54" ht="21.95" customHeight="1" spans="1:13">
      <c r="A54" s="167">
        <v>48</v>
      </c>
      <c r="B54" s="176" t="s">
        <v>64</v>
      </c>
      <c r="C54" s="167">
        <v>1</v>
      </c>
      <c r="D54" s="211">
        <v>70</v>
      </c>
      <c r="E54" s="211">
        <v>70</v>
      </c>
      <c r="F54" s="211"/>
      <c r="G54" s="211"/>
      <c r="H54" s="211"/>
      <c r="I54" s="211"/>
      <c r="J54" s="211"/>
      <c r="K54" s="211"/>
      <c r="L54" s="211"/>
      <c r="M54" s="211"/>
    </row>
    <row r="55" ht="21.95" customHeight="1" spans="1:13">
      <c r="A55" s="167">
        <v>49</v>
      </c>
      <c r="B55" s="176" t="s">
        <v>65</v>
      </c>
      <c r="C55" s="167"/>
      <c r="D55" s="211"/>
      <c r="E55" s="211"/>
      <c r="F55" s="211"/>
      <c r="G55" s="211"/>
      <c r="H55" s="211"/>
      <c r="I55" s="211"/>
      <c r="J55" s="211"/>
      <c r="K55" s="211"/>
      <c r="L55" s="211"/>
      <c r="M55" s="211"/>
    </row>
    <row r="56" ht="21.95" customHeight="1" spans="1:13">
      <c r="A56" s="167">
        <v>50</v>
      </c>
      <c r="B56" s="142" t="s">
        <v>66</v>
      </c>
      <c r="C56" s="167">
        <v>6</v>
      </c>
      <c r="D56" s="211">
        <v>1940</v>
      </c>
      <c r="E56" s="211">
        <v>1940</v>
      </c>
      <c r="F56" s="211"/>
      <c r="G56" s="211"/>
      <c r="H56" s="211"/>
      <c r="I56" s="211"/>
      <c r="J56" s="211"/>
      <c r="K56" s="211"/>
      <c r="L56" s="211"/>
      <c r="M56" s="211"/>
    </row>
    <row r="57" ht="36" customHeight="1" spans="1:13">
      <c r="A57" s="167">
        <v>51</v>
      </c>
      <c r="B57" s="142" t="s">
        <v>67</v>
      </c>
      <c r="C57" s="167">
        <v>5</v>
      </c>
      <c r="D57" s="211">
        <v>560</v>
      </c>
      <c r="E57" s="211">
        <v>560</v>
      </c>
      <c r="F57" s="211"/>
      <c r="G57" s="211"/>
      <c r="H57" s="211"/>
      <c r="I57" s="211"/>
      <c r="J57" s="211"/>
      <c r="K57" s="211"/>
      <c r="L57" s="211"/>
      <c r="M57" s="211"/>
    </row>
    <row r="58" ht="21.95" customHeight="1" spans="1:13">
      <c r="A58" s="167">
        <v>52</v>
      </c>
      <c r="B58" s="177" t="s">
        <v>68</v>
      </c>
      <c r="C58" s="167">
        <v>11</v>
      </c>
      <c r="D58" s="211">
        <v>5507.5</v>
      </c>
      <c r="E58" s="211">
        <v>5507.5</v>
      </c>
      <c r="F58" s="211"/>
      <c r="G58" s="211"/>
      <c r="H58" s="211"/>
      <c r="I58" s="211"/>
      <c r="J58" s="211"/>
      <c r="K58" s="211"/>
      <c r="L58" s="211"/>
      <c r="M58" s="211"/>
    </row>
    <row r="59" s="150" customFormat="1" ht="21.95" customHeight="1" spans="1:13">
      <c r="A59" s="167">
        <v>53</v>
      </c>
      <c r="B59" s="140" t="s">
        <v>69</v>
      </c>
      <c r="C59" s="212">
        <f>SUM(C60:C63)</f>
        <v>5</v>
      </c>
      <c r="D59" s="212">
        <f>SUM(D60:D63)</f>
        <v>1083</v>
      </c>
      <c r="E59" s="212">
        <f t="shared" ref="E59:M59" si="11">SUM(E60:E63)</f>
        <v>1083</v>
      </c>
      <c r="F59" s="212">
        <f t="shared" si="11"/>
        <v>0</v>
      </c>
      <c r="G59" s="212">
        <f t="shared" si="11"/>
        <v>0</v>
      </c>
      <c r="H59" s="212">
        <f t="shared" si="11"/>
        <v>0</v>
      </c>
      <c r="I59" s="212">
        <f t="shared" si="11"/>
        <v>0</v>
      </c>
      <c r="J59" s="212">
        <f t="shared" si="11"/>
        <v>0</v>
      </c>
      <c r="K59" s="212">
        <f t="shared" si="11"/>
        <v>0</v>
      </c>
      <c r="L59" s="212">
        <f t="shared" si="11"/>
        <v>0</v>
      </c>
      <c r="M59" s="212">
        <f t="shared" si="11"/>
        <v>0</v>
      </c>
    </row>
    <row r="60" ht="27.75" customHeight="1" spans="1:13">
      <c r="A60" s="167">
        <v>54</v>
      </c>
      <c r="B60" s="176" t="s">
        <v>70</v>
      </c>
      <c r="C60" s="167"/>
      <c r="D60" s="211"/>
      <c r="E60" s="211"/>
      <c r="F60" s="211"/>
      <c r="G60" s="211"/>
      <c r="H60" s="211"/>
      <c r="I60" s="211"/>
      <c r="J60" s="211"/>
      <c r="K60" s="211"/>
      <c r="L60" s="211"/>
      <c r="M60" s="211"/>
    </row>
    <row r="61" ht="21.95" customHeight="1" spans="1:13">
      <c r="A61" s="167">
        <v>55</v>
      </c>
      <c r="B61" s="177" t="s">
        <v>71</v>
      </c>
      <c r="C61" s="167">
        <v>1</v>
      </c>
      <c r="D61" s="211">
        <v>8</v>
      </c>
      <c r="E61" s="211">
        <v>8</v>
      </c>
      <c r="F61" s="211"/>
      <c r="G61" s="211"/>
      <c r="H61" s="211"/>
      <c r="I61" s="211"/>
      <c r="J61" s="211"/>
      <c r="K61" s="211"/>
      <c r="L61" s="211"/>
      <c r="M61" s="211"/>
    </row>
    <row r="62" ht="21.95" customHeight="1" spans="1:13">
      <c r="A62" s="167">
        <v>56</v>
      </c>
      <c r="B62" s="177" t="s">
        <v>72</v>
      </c>
      <c r="C62" s="167"/>
      <c r="D62" s="211"/>
      <c r="E62" s="211"/>
      <c r="F62" s="211"/>
      <c r="G62" s="211"/>
      <c r="H62" s="211"/>
      <c r="I62" s="211"/>
      <c r="J62" s="211"/>
      <c r="K62" s="211"/>
      <c r="L62" s="211"/>
      <c r="M62" s="211"/>
    </row>
    <row r="63" ht="21.95" customHeight="1" spans="1:13">
      <c r="A63" s="167">
        <v>57</v>
      </c>
      <c r="B63" s="142" t="s">
        <v>73</v>
      </c>
      <c r="C63" s="167">
        <v>4</v>
      </c>
      <c r="D63" s="211">
        <v>1075</v>
      </c>
      <c r="E63" s="211">
        <v>1075</v>
      </c>
      <c r="F63" s="211"/>
      <c r="G63" s="211"/>
      <c r="H63" s="211"/>
      <c r="I63" s="211"/>
      <c r="J63" s="211"/>
      <c r="K63" s="211"/>
      <c r="L63" s="211"/>
      <c r="M63" s="211"/>
    </row>
    <row r="64" s="150" customFormat="1" ht="21.95" customHeight="1" spans="1:13">
      <c r="A64" s="167">
        <v>58</v>
      </c>
      <c r="B64" s="147" t="s">
        <v>74</v>
      </c>
      <c r="C64" s="212"/>
      <c r="D64" s="212"/>
      <c r="E64" s="212"/>
      <c r="F64" s="212"/>
      <c r="G64" s="212"/>
      <c r="H64" s="212"/>
      <c r="I64" s="212"/>
      <c r="J64" s="212"/>
      <c r="K64" s="212"/>
      <c r="L64" s="212"/>
      <c r="M64" s="212"/>
    </row>
  </sheetData>
  <mergeCells count="6">
    <mergeCell ref="A2:M2"/>
    <mergeCell ref="A3:B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scale="51" orientation="portrait"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43"/>
  <sheetViews>
    <sheetView zoomScale="85" zoomScaleNormal="85" workbookViewId="0">
      <pane ySplit="5" topLeftCell="A6" activePane="bottomLeft" state="frozen"/>
      <selection/>
      <selection pane="bottomLeft" activeCell="K46" sqref="K46"/>
    </sheetView>
  </sheetViews>
  <sheetFormatPr defaultColWidth="6.875" defaultRowHeight="15"/>
  <cols>
    <col min="1" max="1" width="7.125" style="183" customWidth="1"/>
    <col min="2" max="2" width="29.375" style="68" customWidth="1"/>
    <col min="3" max="3" width="32" style="64" customWidth="1"/>
    <col min="4" max="4" width="32.2083333333333" style="64" customWidth="1"/>
    <col min="5" max="5" width="7.875" style="64" customWidth="1"/>
    <col min="6" max="7" width="8.125" style="64" customWidth="1"/>
    <col min="8" max="9" width="6.375" style="64" customWidth="1"/>
    <col min="10" max="10" width="14.625" style="64" customWidth="1"/>
    <col min="11" max="11" width="9.125" style="64" customWidth="1"/>
    <col min="12" max="24" width="8.625" style="64" customWidth="1"/>
    <col min="25" max="25" width="19.5" style="64" customWidth="1"/>
    <col min="26" max="32" width="7.625" style="64" customWidth="1"/>
    <col min="33" max="33" width="7.125" style="64" customWidth="1"/>
    <col min="34" max="34" width="15.875" style="64" customWidth="1"/>
    <col min="35" max="35" width="24.625" style="64" customWidth="1"/>
    <col min="36" max="36" width="8" style="64" customWidth="1"/>
    <col min="37" max="40" width="8" style="64" hidden="1" customWidth="1"/>
    <col min="41" max="41" width="23.375" style="64" hidden="1" customWidth="1"/>
    <col min="42" max="43" width="8" style="64" hidden="1" customWidth="1"/>
    <col min="44" max="272" width="8" style="64" customWidth="1"/>
    <col min="273" max="16384" width="6.875" style="64"/>
  </cols>
  <sheetData>
    <row r="1" s="64" customFormat="1" ht="39.75" customHeight="1" spans="1:2">
      <c r="A1" s="183"/>
      <c r="B1" s="70" t="s">
        <v>75</v>
      </c>
    </row>
    <row r="2" s="64" customFormat="1" ht="41.1" customHeight="1" spans="1:35">
      <c r="A2" s="183"/>
      <c r="B2" s="71" t="s">
        <v>76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65" customFormat="1" ht="30" customHeight="1" spans="1:42">
      <c r="A3" s="184" t="s">
        <v>3</v>
      </c>
      <c r="B3" s="185" t="s">
        <v>4</v>
      </c>
      <c r="C3" s="186" t="s">
        <v>77</v>
      </c>
      <c r="D3" s="186" t="s">
        <v>78</v>
      </c>
      <c r="E3" s="187" t="s">
        <v>79</v>
      </c>
      <c r="F3" s="187"/>
      <c r="G3" s="188" t="s">
        <v>80</v>
      </c>
      <c r="H3" s="187" t="s">
        <v>81</v>
      </c>
      <c r="I3" s="188" t="s">
        <v>82</v>
      </c>
      <c r="J3" s="188" t="s">
        <v>83</v>
      </c>
      <c r="K3" s="99" t="s">
        <v>84</v>
      </c>
      <c r="L3" s="100"/>
      <c r="M3" s="100"/>
      <c r="N3" s="100"/>
      <c r="O3" s="100"/>
      <c r="P3" s="100"/>
      <c r="Q3" s="100"/>
      <c r="R3" s="100"/>
      <c r="S3" s="100"/>
      <c r="T3" s="100"/>
      <c r="U3" s="100"/>
      <c r="V3" s="100"/>
      <c r="W3" s="100"/>
      <c r="X3" s="107"/>
      <c r="Y3" s="187" t="s">
        <v>85</v>
      </c>
      <c r="Z3" s="187" t="s">
        <v>86</v>
      </c>
      <c r="AA3" s="187" t="s">
        <v>87</v>
      </c>
      <c r="AB3" s="187" t="s">
        <v>88</v>
      </c>
      <c r="AC3" s="187" t="s">
        <v>89</v>
      </c>
      <c r="AD3" s="187" t="s">
        <v>90</v>
      </c>
      <c r="AE3" s="187" t="s">
        <v>91</v>
      </c>
      <c r="AF3" s="187"/>
      <c r="AG3" s="187" t="s">
        <v>92</v>
      </c>
      <c r="AH3" s="187" t="s">
        <v>93</v>
      </c>
      <c r="AI3" s="187" t="s">
        <v>94</v>
      </c>
      <c r="AJ3" s="187" t="s">
        <v>95</v>
      </c>
      <c r="AM3" s="99" t="s">
        <v>96</v>
      </c>
      <c r="AN3" s="100"/>
      <c r="AO3" s="100"/>
      <c r="AP3" s="107"/>
    </row>
    <row r="4" s="65" customFormat="1" ht="30" customHeight="1" spans="1:42">
      <c r="A4" s="189"/>
      <c r="B4" s="185"/>
      <c r="C4" s="186"/>
      <c r="D4" s="186"/>
      <c r="E4" s="187" t="s">
        <v>97</v>
      </c>
      <c r="F4" s="187" t="s">
        <v>98</v>
      </c>
      <c r="G4" s="190"/>
      <c r="H4" s="187"/>
      <c r="I4" s="190"/>
      <c r="J4" s="190"/>
      <c r="K4" s="188" t="s">
        <v>7</v>
      </c>
      <c r="L4" s="187" t="s">
        <v>99</v>
      </c>
      <c r="M4" s="187"/>
      <c r="N4" s="187"/>
      <c r="O4" s="187"/>
      <c r="P4" s="187"/>
      <c r="Q4" s="187" t="s">
        <v>100</v>
      </c>
      <c r="R4" s="187"/>
      <c r="S4" s="187"/>
      <c r="T4" s="187"/>
      <c r="U4" s="187"/>
      <c r="V4" s="187"/>
      <c r="W4" s="187"/>
      <c r="X4" s="187"/>
      <c r="Y4" s="187"/>
      <c r="Z4" s="187"/>
      <c r="AA4" s="187"/>
      <c r="AB4" s="187"/>
      <c r="AC4" s="187"/>
      <c r="AD4" s="187"/>
      <c r="AE4" s="187"/>
      <c r="AF4" s="187"/>
      <c r="AG4" s="187"/>
      <c r="AH4" s="187"/>
      <c r="AI4" s="187"/>
      <c r="AJ4" s="187"/>
      <c r="AM4" s="101" t="s">
        <v>101</v>
      </c>
      <c r="AN4" s="101" t="s">
        <v>102</v>
      </c>
      <c r="AO4" s="101" t="s">
        <v>103</v>
      </c>
      <c r="AP4" s="101" t="s">
        <v>104</v>
      </c>
    </row>
    <row r="5" s="65" customFormat="1" ht="53.1" customHeight="1" spans="1:42">
      <c r="A5" s="191"/>
      <c r="B5" s="185"/>
      <c r="C5" s="186"/>
      <c r="D5" s="186"/>
      <c r="E5" s="187"/>
      <c r="F5" s="187"/>
      <c r="G5" s="192"/>
      <c r="H5" s="187"/>
      <c r="I5" s="192"/>
      <c r="J5" s="192"/>
      <c r="K5" s="192"/>
      <c r="L5" s="187" t="s">
        <v>105</v>
      </c>
      <c r="M5" s="187" t="s">
        <v>106</v>
      </c>
      <c r="N5" s="187" t="s">
        <v>107</v>
      </c>
      <c r="O5" s="187" t="s">
        <v>108</v>
      </c>
      <c r="P5" s="187" t="s">
        <v>109</v>
      </c>
      <c r="Q5" s="187" t="s">
        <v>110</v>
      </c>
      <c r="R5" s="187" t="s">
        <v>111</v>
      </c>
      <c r="S5" s="187" t="s">
        <v>112</v>
      </c>
      <c r="T5" s="187" t="s">
        <v>113</v>
      </c>
      <c r="U5" s="187" t="s">
        <v>114</v>
      </c>
      <c r="V5" s="187" t="s">
        <v>115</v>
      </c>
      <c r="W5" s="187" t="s">
        <v>116</v>
      </c>
      <c r="X5" s="187" t="s">
        <v>117</v>
      </c>
      <c r="Y5" s="187"/>
      <c r="Z5" s="187"/>
      <c r="AA5" s="187"/>
      <c r="AB5" s="187"/>
      <c r="AC5" s="187"/>
      <c r="AD5" s="187"/>
      <c r="AE5" s="187" t="s">
        <v>118</v>
      </c>
      <c r="AF5" s="187" t="s">
        <v>119</v>
      </c>
      <c r="AG5" s="187"/>
      <c r="AH5" s="187"/>
      <c r="AI5" s="187"/>
      <c r="AJ5" s="187"/>
      <c r="AM5" s="101" t="s">
        <v>120</v>
      </c>
      <c r="AN5" s="101" t="s">
        <v>121</v>
      </c>
      <c r="AO5" s="101" t="s">
        <v>122</v>
      </c>
      <c r="AP5" s="101" t="s">
        <v>123</v>
      </c>
    </row>
    <row r="6" s="181" customFormat="1" ht="35.1" customHeight="1" spans="1:43">
      <c r="A6" s="193" t="s">
        <v>124</v>
      </c>
      <c r="B6" s="193"/>
      <c r="C6" s="194"/>
      <c r="D6" s="194"/>
      <c r="E6" s="194"/>
      <c r="F6" s="194"/>
      <c r="G6" s="194"/>
      <c r="H6" s="194"/>
      <c r="I6" s="194"/>
      <c r="J6" s="194"/>
      <c r="K6" s="194">
        <f>SUM(K7,K38,K70,K53,K78,K84,K98,K136)</f>
        <v>26718.7</v>
      </c>
      <c r="L6" s="194">
        <f t="shared" ref="L6:X6" si="0">SUM(L7,L38,L70,L53,L78,L84,L98,L136)</f>
        <v>0</v>
      </c>
      <c r="M6" s="194">
        <f t="shared" si="0"/>
        <v>0</v>
      </c>
      <c r="N6" s="194">
        <f t="shared" si="0"/>
        <v>0</v>
      </c>
      <c r="O6" s="194">
        <f t="shared" si="0"/>
        <v>0</v>
      </c>
      <c r="P6" s="194">
        <f t="shared" si="0"/>
        <v>0</v>
      </c>
      <c r="Q6" s="194">
        <f t="shared" si="0"/>
        <v>2002.8</v>
      </c>
      <c r="R6" s="194">
        <f t="shared" si="0"/>
        <v>0</v>
      </c>
      <c r="S6" s="194">
        <f t="shared" si="0"/>
        <v>0</v>
      </c>
      <c r="T6" s="194">
        <f t="shared" si="0"/>
        <v>0</v>
      </c>
      <c r="U6" s="194">
        <f t="shared" si="0"/>
        <v>0</v>
      </c>
      <c r="V6" s="194">
        <f t="shared" si="0"/>
        <v>0</v>
      </c>
      <c r="W6" s="194">
        <f t="shared" si="0"/>
        <v>0</v>
      </c>
      <c r="X6" s="194">
        <f t="shared" si="0"/>
        <v>0</v>
      </c>
      <c r="Y6" s="194"/>
      <c r="Z6" s="194"/>
      <c r="AA6" s="194"/>
      <c r="AB6" s="194"/>
      <c r="AC6" s="194"/>
      <c r="AD6" s="194"/>
      <c r="AE6" s="194"/>
      <c r="AF6" s="194"/>
      <c r="AG6" s="194"/>
      <c r="AH6" s="194"/>
      <c r="AI6" s="194"/>
      <c r="AJ6" s="194"/>
      <c r="AK6" s="38"/>
      <c r="AL6" s="38"/>
      <c r="AM6" s="101"/>
      <c r="AN6" s="101" t="s">
        <v>125</v>
      </c>
      <c r="AO6" s="101"/>
      <c r="AP6" s="101"/>
      <c r="AQ6" s="38"/>
    </row>
    <row r="7" s="38" customFormat="1" ht="35.1" customHeight="1" spans="1:42">
      <c r="A7" s="195" t="s">
        <v>18</v>
      </c>
      <c r="B7" s="195"/>
      <c r="C7" s="90"/>
      <c r="D7" s="90"/>
      <c r="E7" s="90"/>
      <c r="F7" s="90"/>
      <c r="G7" s="90"/>
      <c r="H7" s="90"/>
      <c r="I7" s="90"/>
      <c r="J7" s="90"/>
      <c r="K7" s="90">
        <f>SUM(K8,K28,K34)</f>
        <v>13142</v>
      </c>
      <c r="L7" s="90">
        <f t="shared" ref="L7:X7" si="1">SUM(L9:L37)</f>
        <v>0</v>
      </c>
      <c r="M7" s="90">
        <f t="shared" si="1"/>
        <v>0</v>
      </c>
      <c r="N7" s="90">
        <f t="shared" si="1"/>
        <v>0</v>
      </c>
      <c r="O7" s="90">
        <f t="shared" si="1"/>
        <v>0</v>
      </c>
      <c r="P7" s="90">
        <f t="shared" si="1"/>
        <v>0</v>
      </c>
      <c r="Q7" s="90">
        <f t="shared" si="1"/>
        <v>810</v>
      </c>
      <c r="R7" s="90">
        <f t="shared" si="1"/>
        <v>0</v>
      </c>
      <c r="S7" s="90">
        <f t="shared" si="1"/>
        <v>0</v>
      </c>
      <c r="T7" s="90">
        <f t="shared" si="1"/>
        <v>0</v>
      </c>
      <c r="U7" s="90">
        <f t="shared" si="1"/>
        <v>0</v>
      </c>
      <c r="V7" s="90">
        <f t="shared" si="1"/>
        <v>0</v>
      </c>
      <c r="W7" s="90">
        <f t="shared" si="1"/>
        <v>0</v>
      </c>
      <c r="X7" s="90">
        <f t="shared" si="1"/>
        <v>0</v>
      </c>
      <c r="Y7" s="90"/>
      <c r="Z7" s="90"/>
      <c r="AA7" s="90"/>
      <c r="AB7" s="90"/>
      <c r="AC7" s="90"/>
      <c r="AD7" s="90"/>
      <c r="AE7" s="90"/>
      <c r="AF7" s="90"/>
      <c r="AG7" s="90"/>
      <c r="AH7" s="90"/>
      <c r="AI7" s="90"/>
      <c r="AJ7" s="90"/>
      <c r="AM7" s="101"/>
      <c r="AN7" s="101" t="s">
        <v>126</v>
      </c>
      <c r="AO7" s="101"/>
      <c r="AP7" s="101"/>
    </row>
    <row r="8" s="64" customFormat="1" ht="62" customHeight="1" spans="1:36">
      <c r="A8" s="196" t="s">
        <v>19</v>
      </c>
      <c r="B8" s="197"/>
      <c r="C8" s="104"/>
      <c r="D8" s="104"/>
      <c r="E8" s="104"/>
      <c r="F8" s="104"/>
      <c r="G8" s="104"/>
      <c r="H8" s="104"/>
      <c r="I8" s="104"/>
      <c r="J8" s="104"/>
      <c r="K8" s="104">
        <f>SUM(K9:K27)</f>
        <v>3530</v>
      </c>
      <c r="L8" s="104">
        <f t="shared" ref="L8:X8" si="2">SUM(L9:L27)</f>
        <v>0</v>
      </c>
      <c r="M8" s="104">
        <f t="shared" si="2"/>
        <v>0</v>
      </c>
      <c r="N8" s="104">
        <f t="shared" si="2"/>
        <v>0</v>
      </c>
      <c r="O8" s="104">
        <f t="shared" si="2"/>
        <v>0</v>
      </c>
      <c r="P8" s="104">
        <f t="shared" si="2"/>
        <v>0</v>
      </c>
      <c r="Q8" s="104">
        <f t="shared" si="2"/>
        <v>810</v>
      </c>
      <c r="R8" s="104">
        <f t="shared" si="2"/>
        <v>0</v>
      </c>
      <c r="S8" s="104">
        <f t="shared" si="2"/>
        <v>0</v>
      </c>
      <c r="T8" s="104">
        <f t="shared" si="2"/>
        <v>0</v>
      </c>
      <c r="U8" s="104">
        <f t="shared" si="2"/>
        <v>0</v>
      </c>
      <c r="V8" s="104">
        <f t="shared" si="2"/>
        <v>0</v>
      </c>
      <c r="W8" s="104">
        <f t="shared" si="2"/>
        <v>0</v>
      </c>
      <c r="X8" s="104">
        <f t="shared" si="2"/>
        <v>0</v>
      </c>
      <c r="Y8" s="104"/>
      <c r="Z8" s="104"/>
      <c r="AA8" s="104"/>
      <c r="AB8" s="104"/>
      <c r="AC8" s="104"/>
      <c r="AD8" s="104"/>
      <c r="AE8" s="104"/>
      <c r="AF8" s="104"/>
      <c r="AG8" s="104"/>
      <c r="AH8" s="104"/>
      <c r="AI8" s="104"/>
      <c r="AJ8" s="120"/>
    </row>
    <row r="9" s="64" customFormat="1" ht="62" customHeight="1" spans="1:36">
      <c r="A9" s="198">
        <v>1</v>
      </c>
      <c r="B9" s="199"/>
      <c r="C9" s="19" t="s">
        <v>127</v>
      </c>
      <c r="D9" s="21" t="s">
        <v>128</v>
      </c>
      <c r="E9" s="21" t="s">
        <v>129</v>
      </c>
      <c r="F9" s="21" t="s">
        <v>130</v>
      </c>
      <c r="G9" s="21" t="s">
        <v>131</v>
      </c>
      <c r="H9" s="21" t="s">
        <v>129</v>
      </c>
      <c r="I9" s="21" t="s">
        <v>132</v>
      </c>
      <c r="J9" s="33">
        <v>15991150009</v>
      </c>
      <c r="K9" s="21">
        <v>150</v>
      </c>
      <c r="L9" s="21"/>
      <c r="M9" s="21"/>
      <c r="N9" s="21"/>
      <c r="O9" s="21"/>
      <c r="P9" s="21"/>
      <c r="Q9" s="25"/>
      <c r="R9" s="25"/>
      <c r="S9" s="25"/>
      <c r="T9" s="25"/>
      <c r="U9" s="25"/>
      <c r="V9" s="25"/>
      <c r="W9" s="25"/>
      <c r="X9" s="25"/>
      <c r="Y9" s="21" t="s">
        <v>122</v>
      </c>
      <c r="Z9" s="21" t="s">
        <v>104</v>
      </c>
      <c r="AA9" s="21" t="s">
        <v>104</v>
      </c>
      <c r="AB9" s="25"/>
      <c r="AC9" s="21" t="s">
        <v>104</v>
      </c>
      <c r="AD9" s="25"/>
      <c r="AE9" s="21">
        <v>654</v>
      </c>
      <c r="AF9" s="21">
        <v>2209</v>
      </c>
      <c r="AG9" s="21">
        <v>2209</v>
      </c>
      <c r="AH9" s="21" t="s">
        <v>133</v>
      </c>
      <c r="AI9" s="21" t="s">
        <v>134</v>
      </c>
      <c r="AJ9" s="25"/>
    </row>
    <row r="10" s="64" customFormat="1" ht="70" customHeight="1" spans="1:36">
      <c r="A10" s="198">
        <v>2</v>
      </c>
      <c r="B10" s="199"/>
      <c r="C10" s="19" t="s">
        <v>135</v>
      </c>
      <c r="D10" s="21" t="s">
        <v>136</v>
      </c>
      <c r="E10" s="21" t="s">
        <v>129</v>
      </c>
      <c r="F10" s="21" t="s">
        <v>130</v>
      </c>
      <c r="G10" s="21" t="s">
        <v>131</v>
      </c>
      <c r="H10" s="21" t="s">
        <v>129</v>
      </c>
      <c r="I10" s="21" t="s">
        <v>132</v>
      </c>
      <c r="J10" s="33">
        <v>15991150009</v>
      </c>
      <c r="K10" s="21">
        <v>100</v>
      </c>
      <c r="L10" s="21"/>
      <c r="M10" s="21"/>
      <c r="N10" s="21"/>
      <c r="O10" s="21"/>
      <c r="P10" s="21"/>
      <c r="Q10" s="25"/>
      <c r="R10" s="25"/>
      <c r="S10" s="25"/>
      <c r="T10" s="25"/>
      <c r="U10" s="25"/>
      <c r="V10" s="25"/>
      <c r="W10" s="25"/>
      <c r="X10" s="25"/>
      <c r="Y10" s="21" t="s">
        <v>122</v>
      </c>
      <c r="Z10" s="21" t="s">
        <v>104</v>
      </c>
      <c r="AA10" s="21" t="s">
        <v>104</v>
      </c>
      <c r="AB10" s="25"/>
      <c r="AC10" s="21" t="s">
        <v>104</v>
      </c>
      <c r="AD10" s="25"/>
      <c r="AE10" s="21">
        <v>654</v>
      </c>
      <c r="AF10" s="21">
        <v>2209</v>
      </c>
      <c r="AG10" s="21">
        <v>2209</v>
      </c>
      <c r="AH10" s="21" t="s">
        <v>133</v>
      </c>
      <c r="AI10" s="21" t="s">
        <v>134</v>
      </c>
      <c r="AJ10" s="25"/>
    </row>
    <row r="11" s="64" customFormat="1" ht="69" customHeight="1" spans="1:36">
      <c r="A11" s="198">
        <v>3</v>
      </c>
      <c r="B11" s="199"/>
      <c r="C11" s="19" t="s">
        <v>137</v>
      </c>
      <c r="D11" s="19" t="s">
        <v>138</v>
      </c>
      <c r="E11" s="21" t="s">
        <v>129</v>
      </c>
      <c r="F11" s="21" t="s">
        <v>130</v>
      </c>
      <c r="G11" s="21" t="s">
        <v>131</v>
      </c>
      <c r="H11" s="21" t="s">
        <v>129</v>
      </c>
      <c r="I11" s="21" t="s">
        <v>132</v>
      </c>
      <c r="J11" s="33">
        <v>15991150009</v>
      </c>
      <c r="K11" s="21">
        <v>200</v>
      </c>
      <c r="L11" s="21"/>
      <c r="M11" s="21"/>
      <c r="N11" s="21"/>
      <c r="O11" s="21"/>
      <c r="P11" s="21"/>
      <c r="Q11" s="25"/>
      <c r="R11" s="25"/>
      <c r="S11" s="25"/>
      <c r="T11" s="25"/>
      <c r="U11" s="25"/>
      <c r="V11" s="25"/>
      <c r="W11" s="25"/>
      <c r="X11" s="25"/>
      <c r="Y11" s="21" t="s">
        <v>122</v>
      </c>
      <c r="Z11" s="21" t="s">
        <v>104</v>
      </c>
      <c r="AA11" s="21" t="s">
        <v>104</v>
      </c>
      <c r="AB11" s="25"/>
      <c r="AC11" s="21" t="s">
        <v>104</v>
      </c>
      <c r="AD11" s="25"/>
      <c r="AE11" s="21">
        <v>654</v>
      </c>
      <c r="AF11" s="21">
        <v>2209</v>
      </c>
      <c r="AG11" s="21">
        <v>2209</v>
      </c>
      <c r="AH11" s="202" t="s">
        <v>133</v>
      </c>
      <c r="AI11" s="202" t="s">
        <v>134</v>
      </c>
      <c r="AJ11" s="25"/>
    </row>
    <row r="12" s="64" customFormat="1" ht="69" customHeight="1" spans="1:36">
      <c r="A12" s="198">
        <v>4</v>
      </c>
      <c r="B12" s="199"/>
      <c r="C12" s="25" t="s">
        <v>139</v>
      </c>
      <c r="D12" s="25" t="s">
        <v>140</v>
      </c>
      <c r="E12" s="25" t="s">
        <v>129</v>
      </c>
      <c r="F12" s="25" t="s">
        <v>141</v>
      </c>
      <c r="G12" s="25" t="s">
        <v>131</v>
      </c>
      <c r="H12" s="21" t="s">
        <v>129</v>
      </c>
      <c r="I12" s="21" t="s">
        <v>132</v>
      </c>
      <c r="J12" s="33">
        <v>15991150009</v>
      </c>
      <c r="K12" s="25">
        <v>100</v>
      </c>
      <c r="L12" s="25"/>
      <c r="M12" s="25"/>
      <c r="N12" s="25"/>
      <c r="O12" s="25"/>
      <c r="P12" s="25"/>
      <c r="Q12" s="25"/>
      <c r="R12" s="25"/>
      <c r="S12" s="25"/>
      <c r="T12" s="25"/>
      <c r="U12" s="25"/>
      <c r="V12" s="25"/>
      <c r="W12" s="25"/>
      <c r="X12" s="25"/>
      <c r="Y12" s="21" t="s">
        <v>122</v>
      </c>
      <c r="Z12" s="25" t="s">
        <v>104</v>
      </c>
      <c r="AA12" s="25" t="s">
        <v>123</v>
      </c>
      <c r="AB12" s="25"/>
      <c r="AC12" s="25"/>
      <c r="AD12" s="25"/>
      <c r="AE12" s="25">
        <v>1</v>
      </c>
      <c r="AF12" s="25">
        <v>2</v>
      </c>
      <c r="AG12" s="25">
        <v>200</v>
      </c>
      <c r="AH12" s="25" t="s">
        <v>142</v>
      </c>
      <c r="AI12" s="202" t="s">
        <v>143</v>
      </c>
      <c r="AJ12" s="25"/>
    </row>
    <row r="13" s="64" customFormat="1" ht="69" customHeight="1" spans="1:36">
      <c r="A13" s="198">
        <v>5</v>
      </c>
      <c r="B13" s="199"/>
      <c r="C13" s="21" t="s">
        <v>144</v>
      </c>
      <c r="D13" s="21" t="s">
        <v>145</v>
      </c>
      <c r="E13" s="21" t="s">
        <v>129</v>
      </c>
      <c r="F13" s="21" t="s">
        <v>146</v>
      </c>
      <c r="G13" s="21">
        <v>2022</v>
      </c>
      <c r="H13" s="21" t="s">
        <v>129</v>
      </c>
      <c r="I13" s="21" t="s">
        <v>132</v>
      </c>
      <c r="J13" s="33">
        <v>15991150009</v>
      </c>
      <c r="K13" s="21">
        <v>200</v>
      </c>
      <c r="L13" s="21"/>
      <c r="M13" s="21"/>
      <c r="N13" s="21"/>
      <c r="O13" s="21"/>
      <c r="P13" s="21"/>
      <c r="Q13" s="21"/>
      <c r="R13" s="21"/>
      <c r="S13" s="21"/>
      <c r="T13" s="21"/>
      <c r="U13" s="21"/>
      <c r="V13" s="21"/>
      <c r="W13" s="21"/>
      <c r="X13" s="21"/>
      <c r="Y13" s="21" t="s">
        <v>122</v>
      </c>
      <c r="Z13" s="21" t="s">
        <v>104</v>
      </c>
      <c r="AA13" s="21" t="s">
        <v>123</v>
      </c>
      <c r="AB13" s="21" t="s">
        <v>104</v>
      </c>
      <c r="AC13" s="21" t="s">
        <v>123</v>
      </c>
      <c r="AD13" s="21" t="s">
        <v>123</v>
      </c>
      <c r="AE13" s="21">
        <v>33</v>
      </c>
      <c r="AF13" s="21">
        <v>91</v>
      </c>
      <c r="AG13" s="21">
        <v>2690</v>
      </c>
      <c r="AH13" s="21" t="s">
        <v>133</v>
      </c>
      <c r="AI13" s="21" t="s">
        <v>147</v>
      </c>
      <c r="AJ13" s="25"/>
    </row>
    <row r="14" s="64" customFormat="1" ht="69" customHeight="1" spans="1:36">
      <c r="A14" s="198">
        <v>6</v>
      </c>
      <c r="B14" s="199"/>
      <c r="C14" s="19" t="s">
        <v>148</v>
      </c>
      <c r="D14" s="19" t="s">
        <v>149</v>
      </c>
      <c r="E14" s="21" t="s">
        <v>129</v>
      </c>
      <c r="F14" s="21" t="s">
        <v>146</v>
      </c>
      <c r="G14" s="21">
        <v>2022</v>
      </c>
      <c r="H14" s="21" t="s">
        <v>129</v>
      </c>
      <c r="I14" s="21" t="s">
        <v>132</v>
      </c>
      <c r="J14" s="33">
        <v>15991150009</v>
      </c>
      <c r="K14" s="18">
        <v>50</v>
      </c>
      <c r="L14" s="21"/>
      <c r="M14" s="21"/>
      <c r="N14" s="21"/>
      <c r="O14" s="21"/>
      <c r="P14" s="21"/>
      <c r="Q14" s="21"/>
      <c r="R14" s="21"/>
      <c r="S14" s="21"/>
      <c r="T14" s="21"/>
      <c r="U14" s="21"/>
      <c r="V14" s="21"/>
      <c r="W14" s="21"/>
      <c r="X14" s="21"/>
      <c r="Y14" s="21" t="s">
        <v>122</v>
      </c>
      <c r="Z14" s="21" t="s">
        <v>104</v>
      </c>
      <c r="AA14" s="21" t="s">
        <v>123</v>
      </c>
      <c r="AB14" s="21" t="s">
        <v>104</v>
      </c>
      <c r="AC14" s="21" t="s">
        <v>123</v>
      </c>
      <c r="AD14" s="21" t="s">
        <v>123</v>
      </c>
      <c r="AE14" s="21">
        <v>33</v>
      </c>
      <c r="AF14" s="21">
        <v>91</v>
      </c>
      <c r="AG14" s="21">
        <v>2690</v>
      </c>
      <c r="AH14" s="21" t="s">
        <v>133</v>
      </c>
      <c r="AI14" s="21" t="s">
        <v>147</v>
      </c>
      <c r="AJ14" s="25"/>
    </row>
    <row r="15" s="64" customFormat="1" ht="69" customHeight="1" spans="1:36">
      <c r="A15" s="198">
        <v>7</v>
      </c>
      <c r="B15" s="199"/>
      <c r="C15" s="19" t="s">
        <v>150</v>
      </c>
      <c r="D15" s="19" t="s">
        <v>151</v>
      </c>
      <c r="E15" s="21" t="s">
        <v>129</v>
      </c>
      <c r="F15" s="21" t="s">
        <v>146</v>
      </c>
      <c r="G15" s="21">
        <v>2022</v>
      </c>
      <c r="H15" s="21" t="s">
        <v>129</v>
      </c>
      <c r="I15" s="21" t="s">
        <v>132</v>
      </c>
      <c r="J15" s="33">
        <v>15991150009</v>
      </c>
      <c r="K15" s="18">
        <v>350</v>
      </c>
      <c r="L15" s="21"/>
      <c r="M15" s="21"/>
      <c r="N15" s="21"/>
      <c r="O15" s="21"/>
      <c r="P15" s="21"/>
      <c r="Q15" s="21"/>
      <c r="R15" s="21"/>
      <c r="S15" s="21"/>
      <c r="T15" s="21"/>
      <c r="U15" s="21"/>
      <c r="V15" s="21"/>
      <c r="W15" s="21"/>
      <c r="X15" s="21"/>
      <c r="Y15" s="21" t="s">
        <v>122</v>
      </c>
      <c r="Z15" s="21" t="s">
        <v>104</v>
      </c>
      <c r="AA15" s="21" t="s">
        <v>123</v>
      </c>
      <c r="AB15" s="21" t="s">
        <v>104</v>
      </c>
      <c r="AC15" s="21" t="s">
        <v>123</v>
      </c>
      <c r="AD15" s="21" t="s">
        <v>123</v>
      </c>
      <c r="AE15" s="21">
        <v>33</v>
      </c>
      <c r="AF15" s="21">
        <v>91</v>
      </c>
      <c r="AG15" s="21">
        <v>2690</v>
      </c>
      <c r="AH15" s="21" t="s">
        <v>133</v>
      </c>
      <c r="AI15" s="21" t="s">
        <v>147</v>
      </c>
      <c r="AJ15" s="25"/>
    </row>
    <row r="16" s="64" customFormat="1" ht="69" customHeight="1" spans="1:36">
      <c r="A16" s="198">
        <v>8</v>
      </c>
      <c r="B16" s="199"/>
      <c r="C16" s="21" t="s">
        <v>152</v>
      </c>
      <c r="D16" s="21" t="s">
        <v>153</v>
      </c>
      <c r="E16" s="21" t="s">
        <v>129</v>
      </c>
      <c r="F16" s="21" t="s">
        <v>146</v>
      </c>
      <c r="G16" s="21">
        <v>2022</v>
      </c>
      <c r="H16" s="21" t="s">
        <v>129</v>
      </c>
      <c r="I16" s="21" t="s">
        <v>132</v>
      </c>
      <c r="J16" s="33">
        <v>15991150009</v>
      </c>
      <c r="K16" s="21">
        <v>180</v>
      </c>
      <c r="L16" s="21"/>
      <c r="M16" s="21"/>
      <c r="N16" s="21"/>
      <c r="O16" s="21"/>
      <c r="P16" s="21"/>
      <c r="Q16" s="21"/>
      <c r="R16" s="21"/>
      <c r="S16" s="21"/>
      <c r="T16" s="21"/>
      <c r="U16" s="21"/>
      <c r="V16" s="21"/>
      <c r="W16" s="21"/>
      <c r="X16" s="21"/>
      <c r="Y16" s="21" t="s">
        <v>122</v>
      </c>
      <c r="Z16" s="21" t="s">
        <v>104</v>
      </c>
      <c r="AA16" s="21" t="s">
        <v>123</v>
      </c>
      <c r="AB16" s="21" t="s">
        <v>104</v>
      </c>
      <c r="AC16" s="21" t="s">
        <v>123</v>
      </c>
      <c r="AD16" s="21" t="s">
        <v>123</v>
      </c>
      <c r="AE16" s="21">
        <v>33</v>
      </c>
      <c r="AF16" s="21">
        <v>91</v>
      </c>
      <c r="AG16" s="21">
        <v>2690</v>
      </c>
      <c r="AH16" s="21" t="s">
        <v>133</v>
      </c>
      <c r="AI16" s="21" t="s">
        <v>147</v>
      </c>
      <c r="AJ16" s="25"/>
    </row>
    <row r="17" s="64" customFormat="1" ht="69" customHeight="1" spans="1:36">
      <c r="A17" s="198">
        <v>9</v>
      </c>
      <c r="B17" s="199"/>
      <c r="C17" s="200" t="s">
        <v>154</v>
      </c>
      <c r="D17" s="25" t="s">
        <v>155</v>
      </c>
      <c r="E17" s="25" t="s">
        <v>129</v>
      </c>
      <c r="F17" s="25" t="s">
        <v>156</v>
      </c>
      <c r="G17" s="25" t="s">
        <v>131</v>
      </c>
      <c r="H17" s="25" t="s">
        <v>129</v>
      </c>
      <c r="I17" s="25" t="s">
        <v>132</v>
      </c>
      <c r="J17" s="33">
        <v>15991150009</v>
      </c>
      <c r="K17" s="25">
        <v>500</v>
      </c>
      <c r="L17" s="25"/>
      <c r="M17" s="25"/>
      <c r="N17" s="25"/>
      <c r="O17" s="25"/>
      <c r="P17" s="25"/>
      <c r="Q17" s="25"/>
      <c r="R17" s="25"/>
      <c r="S17" s="25"/>
      <c r="T17" s="25"/>
      <c r="U17" s="25"/>
      <c r="V17" s="25"/>
      <c r="W17" s="25"/>
      <c r="X17" s="25"/>
      <c r="Y17" s="25" t="s">
        <v>122</v>
      </c>
      <c r="Z17" s="25" t="s">
        <v>104</v>
      </c>
      <c r="AA17" s="25" t="s">
        <v>104</v>
      </c>
      <c r="AB17" s="25" t="s">
        <v>123</v>
      </c>
      <c r="AC17" s="25" t="s">
        <v>157</v>
      </c>
      <c r="AD17" s="25" t="s">
        <v>123</v>
      </c>
      <c r="AE17" s="25">
        <v>16</v>
      </c>
      <c r="AF17" s="25">
        <v>36</v>
      </c>
      <c r="AG17" s="25">
        <v>2860</v>
      </c>
      <c r="AH17" s="25" t="s">
        <v>158</v>
      </c>
      <c r="AI17" s="25" t="s">
        <v>159</v>
      </c>
      <c r="AJ17" s="25"/>
    </row>
    <row r="18" s="64" customFormat="1" ht="69" customHeight="1" spans="1:36">
      <c r="A18" s="198">
        <v>10</v>
      </c>
      <c r="B18" s="199"/>
      <c r="C18" s="21" t="s">
        <v>160</v>
      </c>
      <c r="D18" s="21" t="s">
        <v>161</v>
      </c>
      <c r="E18" s="25" t="s">
        <v>129</v>
      </c>
      <c r="F18" s="25" t="s">
        <v>162</v>
      </c>
      <c r="G18" s="21">
        <v>2022</v>
      </c>
      <c r="H18" s="25" t="s">
        <v>129</v>
      </c>
      <c r="I18" s="25" t="s">
        <v>132</v>
      </c>
      <c r="J18" s="33">
        <v>15991150009</v>
      </c>
      <c r="K18" s="21">
        <v>180</v>
      </c>
      <c r="L18" s="25"/>
      <c r="M18" s="25"/>
      <c r="N18" s="25"/>
      <c r="O18" s="25"/>
      <c r="P18" s="25"/>
      <c r="Q18" s="25"/>
      <c r="R18" s="25"/>
      <c r="S18" s="25"/>
      <c r="T18" s="25"/>
      <c r="U18" s="25"/>
      <c r="V18" s="25"/>
      <c r="W18" s="25"/>
      <c r="X18" s="25"/>
      <c r="Y18" s="21" t="s">
        <v>122</v>
      </c>
      <c r="Z18" s="25" t="s">
        <v>104</v>
      </c>
      <c r="AA18" s="25" t="s">
        <v>123</v>
      </c>
      <c r="AB18" s="25" t="s">
        <v>123</v>
      </c>
      <c r="AC18" s="25" t="s">
        <v>104</v>
      </c>
      <c r="AD18" s="25" t="s">
        <v>123</v>
      </c>
      <c r="AE18" s="21">
        <v>602</v>
      </c>
      <c r="AF18" s="21">
        <v>2015</v>
      </c>
      <c r="AG18" s="21">
        <v>2015</v>
      </c>
      <c r="AH18" s="21" t="s">
        <v>133</v>
      </c>
      <c r="AI18" s="21" t="s">
        <v>163</v>
      </c>
      <c r="AJ18" s="25"/>
    </row>
    <row r="19" s="64" customFormat="1" ht="69" customHeight="1" spans="1:36">
      <c r="A19" s="198">
        <v>11</v>
      </c>
      <c r="B19" s="199"/>
      <c r="C19" s="19" t="s">
        <v>164</v>
      </c>
      <c r="D19" s="19" t="s">
        <v>165</v>
      </c>
      <c r="E19" s="25" t="s">
        <v>129</v>
      </c>
      <c r="F19" s="25" t="s">
        <v>162</v>
      </c>
      <c r="G19" s="21">
        <v>2022</v>
      </c>
      <c r="H19" s="25" t="s">
        <v>129</v>
      </c>
      <c r="I19" s="25" t="s">
        <v>132</v>
      </c>
      <c r="J19" s="33">
        <v>15991150009</v>
      </c>
      <c r="K19" s="18">
        <v>420</v>
      </c>
      <c r="L19" s="25"/>
      <c r="M19" s="25"/>
      <c r="N19" s="25"/>
      <c r="O19" s="25"/>
      <c r="P19" s="25"/>
      <c r="Q19" s="25"/>
      <c r="R19" s="25"/>
      <c r="S19" s="25"/>
      <c r="T19" s="25"/>
      <c r="U19" s="25"/>
      <c r="V19" s="25"/>
      <c r="W19" s="25"/>
      <c r="X19" s="25"/>
      <c r="Y19" s="19" t="s">
        <v>122</v>
      </c>
      <c r="Z19" s="25" t="s">
        <v>104</v>
      </c>
      <c r="AA19" s="25" t="s">
        <v>123</v>
      </c>
      <c r="AB19" s="25" t="s">
        <v>123</v>
      </c>
      <c r="AC19" s="25" t="s">
        <v>123</v>
      </c>
      <c r="AD19" s="25" t="s">
        <v>123</v>
      </c>
      <c r="AE19" s="21">
        <v>602</v>
      </c>
      <c r="AF19" s="21">
        <v>2015</v>
      </c>
      <c r="AG19" s="21">
        <v>2015</v>
      </c>
      <c r="AH19" s="21" t="s">
        <v>133</v>
      </c>
      <c r="AI19" s="21" t="s">
        <v>166</v>
      </c>
      <c r="AJ19" s="25"/>
    </row>
    <row r="20" s="64" customFormat="1" ht="69" customHeight="1" spans="1:36">
      <c r="A20" s="198">
        <v>12</v>
      </c>
      <c r="B20" s="199"/>
      <c r="C20" s="19" t="s">
        <v>167</v>
      </c>
      <c r="D20" s="21" t="s">
        <v>168</v>
      </c>
      <c r="E20" s="21" t="s">
        <v>129</v>
      </c>
      <c r="F20" s="21" t="s">
        <v>169</v>
      </c>
      <c r="G20" s="21" t="s">
        <v>170</v>
      </c>
      <c r="H20" s="25" t="s">
        <v>129</v>
      </c>
      <c r="I20" s="25" t="s">
        <v>132</v>
      </c>
      <c r="J20" s="33">
        <v>15991150009</v>
      </c>
      <c r="K20" s="21">
        <v>100</v>
      </c>
      <c r="L20" s="25"/>
      <c r="M20" s="25"/>
      <c r="N20" s="25"/>
      <c r="O20" s="25"/>
      <c r="P20" s="25"/>
      <c r="Q20" s="25"/>
      <c r="R20" s="25"/>
      <c r="S20" s="25"/>
      <c r="T20" s="25"/>
      <c r="U20" s="25"/>
      <c r="V20" s="25"/>
      <c r="W20" s="25"/>
      <c r="X20" s="25"/>
      <c r="Y20" s="21" t="s">
        <v>122</v>
      </c>
      <c r="Z20" s="21" t="s">
        <v>123</v>
      </c>
      <c r="AA20" s="25" t="s">
        <v>123</v>
      </c>
      <c r="AB20" s="25" t="s">
        <v>123</v>
      </c>
      <c r="AC20" s="21" t="s">
        <v>104</v>
      </c>
      <c r="AD20" s="25" t="s">
        <v>123</v>
      </c>
      <c r="AE20" s="21">
        <v>21</v>
      </c>
      <c r="AF20" s="21">
        <v>55</v>
      </c>
      <c r="AG20" s="25"/>
      <c r="AH20" s="21" t="s">
        <v>171</v>
      </c>
      <c r="AI20" s="21" t="s">
        <v>172</v>
      </c>
      <c r="AJ20" s="25"/>
    </row>
    <row r="21" s="64" customFormat="1" ht="69" customHeight="1" spans="1:36">
      <c r="A21" s="198">
        <v>13</v>
      </c>
      <c r="B21" s="199"/>
      <c r="C21" s="19" t="s">
        <v>173</v>
      </c>
      <c r="D21" s="21" t="s">
        <v>174</v>
      </c>
      <c r="E21" s="21" t="s">
        <v>129</v>
      </c>
      <c r="F21" s="21" t="s">
        <v>169</v>
      </c>
      <c r="G21" s="21" t="s">
        <v>175</v>
      </c>
      <c r="H21" s="25" t="s">
        <v>129</v>
      </c>
      <c r="I21" s="25" t="s">
        <v>132</v>
      </c>
      <c r="J21" s="33">
        <v>15991150009</v>
      </c>
      <c r="K21" s="21">
        <v>50</v>
      </c>
      <c r="L21" s="25"/>
      <c r="M21" s="25"/>
      <c r="N21" s="25"/>
      <c r="O21" s="25"/>
      <c r="P21" s="25"/>
      <c r="Q21" s="25"/>
      <c r="R21" s="25"/>
      <c r="S21" s="25"/>
      <c r="T21" s="25"/>
      <c r="U21" s="25"/>
      <c r="V21" s="25"/>
      <c r="W21" s="25"/>
      <c r="X21" s="25"/>
      <c r="Y21" s="21" t="s">
        <v>122</v>
      </c>
      <c r="Z21" s="21" t="s">
        <v>123</v>
      </c>
      <c r="AA21" s="25" t="s">
        <v>123</v>
      </c>
      <c r="AB21" s="25" t="s">
        <v>123</v>
      </c>
      <c r="AC21" s="21" t="s">
        <v>104</v>
      </c>
      <c r="AD21" s="25" t="s">
        <v>123</v>
      </c>
      <c r="AE21" s="21">
        <v>80</v>
      </c>
      <c r="AF21" s="21">
        <v>165</v>
      </c>
      <c r="AG21" s="25"/>
      <c r="AH21" s="21" t="s">
        <v>171</v>
      </c>
      <c r="AI21" s="21" t="s">
        <v>176</v>
      </c>
      <c r="AJ21" s="25"/>
    </row>
    <row r="22" s="64" customFormat="1" ht="69" customHeight="1" spans="1:36">
      <c r="A22" s="198">
        <v>14</v>
      </c>
      <c r="B22" s="199"/>
      <c r="C22" s="21" t="s">
        <v>177</v>
      </c>
      <c r="D22" s="21" t="s">
        <v>178</v>
      </c>
      <c r="E22" s="21" t="s">
        <v>129</v>
      </c>
      <c r="F22" s="21" t="s">
        <v>169</v>
      </c>
      <c r="G22" s="21" t="s">
        <v>179</v>
      </c>
      <c r="H22" s="25" t="s">
        <v>129</v>
      </c>
      <c r="I22" s="25" t="s">
        <v>132</v>
      </c>
      <c r="J22" s="33">
        <v>15991150009</v>
      </c>
      <c r="K22" s="21">
        <v>60</v>
      </c>
      <c r="L22" s="25"/>
      <c r="M22" s="25"/>
      <c r="N22" s="25"/>
      <c r="O22" s="25"/>
      <c r="P22" s="25"/>
      <c r="Q22" s="25"/>
      <c r="R22" s="25"/>
      <c r="S22" s="25"/>
      <c r="T22" s="25"/>
      <c r="U22" s="25"/>
      <c r="V22" s="25"/>
      <c r="W22" s="25"/>
      <c r="X22" s="25"/>
      <c r="Y22" s="25" t="s">
        <v>122</v>
      </c>
      <c r="Z22" s="21" t="s">
        <v>123</v>
      </c>
      <c r="AA22" s="25" t="s">
        <v>123</v>
      </c>
      <c r="AB22" s="25" t="s">
        <v>123</v>
      </c>
      <c r="AC22" s="21" t="s">
        <v>104</v>
      </c>
      <c r="AD22" s="25" t="s">
        <v>123</v>
      </c>
      <c r="AE22" s="21"/>
      <c r="AF22" s="21"/>
      <c r="AG22" s="25"/>
      <c r="AH22" s="21"/>
      <c r="AI22" s="21"/>
      <c r="AJ22" s="25"/>
    </row>
    <row r="23" s="64" customFormat="1" ht="69" customHeight="1" spans="1:36">
      <c r="A23" s="198">
        <v>15</v>
      </c>
      <c r="B23" s="199"/>
      <c r="C23" s="25" t="s">
        <v>180</v>
      </c>
      <c r="D23" s="25" t="s">
        <v>181</v>
      </c>
      <c r="E23" s="25" t="s">
        <v>129</v>
      </c>
      <c r="F23" s="25" t="s">
        <v>182</v>
      </c>
      <c r="G23" s="25">
        <v>2022</v>
      </c>
      <c r="H23" s="25" t="s">
        <v>129</v>
      </c>
      <c r="I23" s="25" t="s">
        <v>132</v>
      </c>
      <c r="J23" s="33">
        <v>15991150009</v>
      </c>
      <c r="K23" s="25">
        <v>200</v>
      </c>
      <c r="L23" s="25"/>
      <c r="M23" s="25"/>
      <c r="N23" s="25"/>
      <c r="O23" s="25"/>
      <c r="P23" s="25"/>
      <c r="Q23" s="25">
        <v>200</v>
      </c>
      <c r="R23" s="25"/>
      <c r="S23" s="25"/>
      <c r="T23" s="25"/>
      <c r="U23" s="25"/>
      <c r="V23" s="25"/>
      <c r="W23" s="25"/>
      <c r="X23" s="25"/>
      <c r="Y23" s="25" t="s">
        <v>122</v>
      </c>
      <c r="Z23" s="25" t="s">
        <v>104</v>
      </c>
      <c r="AA23" s="25" t="s">
        <v>104</v>
      </c>
      <c r="AB23" s="25" t="s">
        <v>104</v>
      </c>
      <c r="AC23" s="25" t="s">
        <v>104</v>
      </c>
      <c r="AD23" s="25" t="s">
        <v>123</v>
      </c>
      <c r="AE23" s="25">
        <v>441</v>
      </c>
      <c r="AF23" s="25">
        <v>1163</v>
      </c>
      <c r="AG23" s="25">
        <v>1163</v>
      </c>
      <c r="AH23" s="21" t="s">
        <v>133</v>
      </c>
      <c r="AI23" s="25" t="s">
        <v>159</v>
      </c>
      <c r="AJ23" s="25"/>
    </row>
    <row r="24" s="64" customFormat="1" ht="69" customHeight="1" spans="1:36">
      <c r="A24" s="198">
        <v>16</v>
      </c>
      <c r="B24" s="199"/>
      <c r="C24" s="25" t="s">
        <v>183</v>
      </c>
      <c r="D24" s="25" t="s">
        <v>184</v>
      </c>
      <c r="E24" s="25" t="s">
        <v>129</v>
      </c>
      <c r="F24" s="25" t="s">
        <v>182</v>
      </c>
      <c r="G24" s="25">
        <v>2022</v>
      </c>
      <c r="H24" s="25" t="s">
        <v>129</v>
      </c>
      <c r="I24" s="25" t="s">
        <v>132</v>
      </c>
      <c r="J24" s="33">
        <v>15991150009</v>
      </c>
      <c r="K24" s="25">
        <v>400</v>
      </c>
      <c r="L24" s="25"/>
      <c r="M24" s="25"/>
      <c r="N24" s="25"/>
      <c r="O24" s="25"/>
      <c r="P24" s="25"/>
      <c r="Q24" s="25">
        <v>400</v>
      </c>
      <c r="R24" s="25"/>
      <c r="S24" s="25"/>
      <c r="T24" s="25"/>
      <c r="U24" s="25"/>
      <c r="V24" s="25"/>
      <c r="W24" s="25"/>
      <c r="X24" s="25"/>
      <c r="Y24" s="25" t="s">
        <v>122</v>
      </c>
      <c r="Z24" s="25" t="s">
        <v>104</v>
      </c>
      <c r="AA24" s="25" t="s">
        <v>104</v>
      </c>
      <c r="AB24" s="25" t="s">
        <v>104</v>
      </c>
      <c r="AC24" s="25" t="s">
        <v>104</v>
      </c>
      <c r="AD24" s="25" t="s">
        <v>123</v>
      </c>
      <c r="AE24" s="25">
        <v>441</v>
      </c>
      <c r="AF24" s="25">
        <v>1163</v>
      </c>
      <c r="AG24" s="25">
        <v>1163</v>
      </c>
      <c r="AH24" s="21" t="s">
        <v>133</v>
      </c>
      <c r="AI24" s="25" t="s">
        <v>159</v>
      </c>
      <c r="AJ24" s="25"/>
    </row>
    <row r="25" s="64" customFormat="1" ht="69" customHeight="1" spans="1:36">
      <c r="A25" s="198">
        <v>17</v>
      </c>
      <c r="B25" s="199"/>
      <c r="C25" s="25" t="s">
        <v>185</v>
      </c>
      <c r="D25" s="25" t="s">
        <v>186</v>
      </c>
      <c r="E25" s="25" t="s">
        <v>129</v>
      </c>
      <c r="F25" s="25" t="s">
        <v>182</v>
      </c>
      <c r="G25" s="25">
        <v>2022</v>
      </c>
      <c r="H25" s="25" t="s">
        <v>129</v>
      </c>
      <c r="I25" s="25" t="s">
        <v>132</v>
      </c>
      <c r="J25" s="33">
        <v>15991150009</v>
      </c>
      <c r="K25" s="25">
        <v>100</v>
      </c>
      <c r="L25" s="25"/>
      <c r="M25" s="25"/>
      <c r="N25" s="25"/>
      <c r="O25" s="25"/>
      <c r="P25" s="25"/>
      <c r="Q25" s="25">
        <v>100</v>
      </c>
      <c r="R25" s="25"/>
      <c r="S25" s="25"/>
      <c r="T25" s="25"/>
      <c r="U25" s="25"/>
      <c r="V25" s="25"/>
      <c r="W25" s="25"/>
      <c r="X25" s="25"/>
      <c r="Y25" s="25" t="s">
        <v>122</v>
      </c>
      <c r="Z25" s="25" t="s">
        <v>104</v>
      </c>
      <c r="AA25" s="25" t="s">
        <v>104</v>
      </c>
      <c r="AB25" s="25" t="s">
        <v>104</v>
      </c>
      <c r="AC25" s="25" t="s">
        <v>104</v>
      </c>
      <c r="AD25" s="25" t="s">
        <v>123</v>
      </c>
      <c r="AE25" s="25">
        <v>441</v>
      </c>
      <c r="AF25" s="25">
        <v>1163</v>
      </c>
      <c r="AG25" s="25">
        <v>1163</v>
      </c>
      <c r="AH25" s="21" t="s">
        <v>133</v>
      </c>
      <c r="AI25" s="25" t="s">
        <v>159</v>
      </c>
      <c r="AJ25" s="25"/>
    </row>
    <row r="26" s="64" customFormat="1" ht="69" customHeight="1" spans="1:36">
      <c r="A26" s="198">
        <v>18</v>
      </c>
      <c r="B26" s="199"/>
      <c r="C26" s="25" t="s">
        <v>185</v>
      </c>
      <c r="D26" s="25" t="s">
        <v>187</v>
      </c>
      <c r="E26" s="25" t="s">
        <v>129</v>
      </c>
      <c r="F26" s="25" t="s">
        <v>182</v>
      </c>
      <c r="G26" s="25">
        <v>2022</v>
      </c>
      <c r="H26" s="25" t="s">
        <v>129</v>
      </c>
      <c r="I26" s="25" t="s">
        <v>132</v>
      </c>
      <c r="J26" s="33">
        <v>15991150009</v>
      </c>
      <c r="K26" s="25">
        <v>110</v>
      </c>
      <c r="L26" s="25"/>
      <c r="M26" s="25"/>
      <c r="N26" s="25"/>
      <c r="O26" s="25"/>
      <c r="P26" s="25"/>
      <c r="Q26" s="25">
        <v>110</v>
      </c>
      <c r="R26" s="25"/>
      <c r="S26" s="25"/>
      <c r="T26" s="25"/>
      <c r="U26" s="25"/>
      <c r="V26" s="25"/>
      <c r="W26" s="25"/>
      <c r="X26" s="25"/>
      <c r="Y26" s="25" t="s">
        <v>122</v>
      </c>
      <c r="Z26" s="25" t="s">
        <v>104</v>
      </c>
      <c r="AA26" s="25" t="s">
        <v>104</v>
      </c>
      <c r="AB26" s="25" t="s">
        <v>104</v>
      </c>
      <c r="AC26" s="25" t="s">
        <v>104</v>
      </c>
      <c r="AD26" s="25" t="s">
        <v>123</v>
      </c>
      <c r="AE26" s="25">
        <v>441</v>
      </c>
      <c r="AF26" s="25">
        <v>1163</v>
      </c>
      <c r="AG26" s="25">
        <v>1163</v>
      </c>
      <c r="AH26" s="21" t="s">
        <v>133</v>
      </c>
      <c r="AI26" s="25" t="s">
        <v>159</v>
      </c>
      <c r="AJ26" s="25"/>
    </row>
    <row r="27" s="64" customFormat="1" ht="69" customHeight="1" spans="1:36">
      <c r="A27" s="198">
        <v>19</v>
      </c>
      <c r="B27" s="199"/>
      <c r="C27" s="19" t="s">
        <v>188</v>
      </c>
      <c r="D27" s="19" t="s">
        <v>189</v>
      </c>
      <c r="E27" s="25" t="s">
        <v>129</v>
      </c>
      <c r="F27" s="25" t="s">
        <v>190</v>
      </c>
      <c r="G27" s="25">
        <v>2022</v>
      </c>
      <c r="H27" s="25" t="s">
        <v>129</v>
      </c>
      <c r="I27" s="25" t="s">
        <v>132</v>
      </c>
      <c r="J27" s="33">
        <v>15991150009</v>
      </c>
      <c r="K27" s="19">
        <v>80</v>
      </c>
      <c r="L27" s="25"/>
      <c r="M27" s="25"/>
      <c r="N27" s="25"/>
      <c r="O27" s="25"/>
      <c r="P27" s="25"/>
      <c r="Q27" s="25"/>
      <c r="R27" s="25"/>
      <c r="S27" s="25"/>
      <c r="T27" s="25"/>
      <c r="U27" s="25"/>
      <c r="V27" s="25"/>
      <c r="W27" s="25"/>
      <c r="X27" s="25"/>
      <c r="Y27" s="25" t="s">
        <v>122</v>
      </c>
      <c r="Z27" s="25" t="s">
        <v>104</v>
      </c>
      <c r="AA27" s="25" t="s">
        <v>104</v>
      </c>
      <c r="AB27" s="25" t="s">
        <v>104</v>
      </c>
      <c r="AC27" s="25" t="s">
        <v>104</v>
      </c>
      <c r="AD27" s="25" t="s">
        <v>104</v>
      </c>
      <c r="AE27" s="19" t="s">
        <v>191</v>
      </c>
      <c r="AF27" s="19" t="s">
        <v>192</v>
      </c>
      <c r="AG27" s="25">
        <v>4016</v>
      </c>
      <c r="AH27" s="19" t="s">
        <v>193</v>
      </c>
      <c r="AI27" s="19" t="s">
        <v>194</v>
      </c>
      <c r="AJ27" s="25"/>
    </row>
    <row r="28" s="64" customFormat="1" ht="63" customHeight="1" spans="1:36">
      <c r="A28" s="196" t="s">
        <v>20</v>
      </c>
      <c r="B28" s="197"/>
      <c r="C28" s="104"/>
      <c r="D28" s="104"/>
      <c r="E28" s="104"/>
      <c r="F28" s="104"/>
      <c r="G28" s="104"/>
      <c r="H28" s="104"/>
      <c r="I28" s="104"/>
      <c r="J28" s="104"/>
      <c r="K28" s="104">
        <f>SUM(K29:K33)</f>
        <v>9090</v>
      </c>
      <c r="L28" s="104">
        <f t="shared" ref="L28:X28" si="3">SUM(L29:L33)</f>
        <v>0</v>
      </c>
      <c r="M28" s="104">
        <f t="shared" si="3"/>
        <v>0</v>
      </c>
      <c r="N28" s="104">
        <f t="shared" si="3"/>
        <v>0</v>
      </c>
      <c r="O28" s="104">
        <f t="shared" si="3"/>
        <v>0</v>
      </c>
      <c r="P28" s="104">
        <f t="shared" si="3"/>
        <v>0</v>
      </c>
      <c r="Q28" s="104">
        <f t="shared" si="3"/>
        <v>0</v>
      </c>
      <c r="R28" s="104">
        <f t="shared" si="3"/>
        <v>0</v>
      </c>
      <c r="S28" s="104">
        <f t="shared" si="3"/>
        <v>0</v>
      </c>
      <c r="T28" s="104">
        <f t="shared" si="3"/>
        <v>0</v>
      </c>
      <c r="U28" s="104">
        <f t="shared" si="3"/>
        <v>0</v>
      </c>
      <c r="V28" s="104">
        <f t="shared" si="3"/>
        <v>0</v>
      </c>
      <c r="W28" s="104">
        <f t="shared" si="3"/>
        <v>0</v>
      </c>
      <c r="X28" s="104">
        <f t="shared" si="3"/>
        <v>0</v>
      </c>
      <c r="Y28" s="104"/>
      <c r="Z28" s="104"/>
      <c r="AA28" s="104"/>
      <c r="AB28" s="104"/>
      <c r="AC28" s="104"/>
      <c r="AD28" s="104"/>
      <c r="AE28" s="104"/>
      <c r="AF28" s="104"/>
      <c r="AG28" s="104"/>
      <c r="AH28" s="104"/>
      <c r="AI28" s="104"/>
      <c r="AJ28" s="120"/>
    </row>
    <row r="29" s="64" customFormat="1" ht="63" customHeight="1" spans="1:36">
      <c r="A29" s="198">
        <v>20</v>
      </c>
      <c r="B29" s="199"/>
      <c r="C29" s="21" t="s">
        <v>195</v>
      </c>
      <c r="D29" s="21" t="s">
        <v>196</v>
      </c>
      <c r="E29" s="25" t="s">
        <v>129</v>
      </c>
      <c r="F29" s="25" t="s">
        <v>197</v>
      </c>
      <c r="G29" s="21">
        <v>2022</v>
      </c>
      <c r="H29" s="25" t="s">
        <v>129</v>
      </c>
      <c r="I29" s="25" t="s">
        <v>132</v>
      </c>
      <c r="J29" s="33">
        <v>15991150009</v>
      </c>
      <c r="K29" s="21">
        <v>600</v>
      </c>
      <c r="L29" s="25"/>
      <c r="M29" s="25"/>
      <c r="N29" s="25"/>
      <c r="O29" s="25"/>
      <c r="P29" s="25"/>
      <c r="Q29" s="25"/>
      <c r="R29" s="25"/>
      <c r="S29" s="25"/>
      <c r="T29" s="25"/>
      <c r="U29" s="25"/>
      <c r="V29" s="25"/>
      <c r="W29" s="25"/>
      <c r="X29" s="25"/>
      <c r="Y29" s="21" t="s">
        <v>122</v>
      </c>
      <c r="Z29" s="25" t="s">
        <v>104</v>
      </c>
      <c r="AA29" s="25" t="s">
        <v>123</v>
      </c>
      <c r="AB29" s="25" t="s">
        <v>123</v>
      </c>
      <c r="AC29" s="21" t="s">
        <v>104</v>
      </c>
      <c r="AD29" s="25" t="s">
        <v>123</v>
      </c>
      <c r="AE29" s="21">
        <v>1</v>
      </c>
      <c r="AF29" s="25">
        <v>1</v>
      </c>
      <c r="AG29" s="21" t="s">
        <v>198</v>
      </c>
      <c r="AH29" s="25" t="s">
        <v>199</v>
      </c>
      <c r="AI29" s="21" t="s">
        <v>196</v>
      </c>
      <c r="AJ29" s="25"/>
    </row>
    <row r="30" s="64" customFormat="1" ht="63" customHeight="1" spans="1:36">
      <c r="A30" s="198">
        <v>21</v>
      </c>
      <c r="B30" s="199"/>
      <c r="C30" s="21" t="s">
        <v>200</v>
      </c>
      <c r="D30" s="21" t="s">
        <v>201</v>
      </c>
      <c r="E30" s="25" t="s">
        <v>129</v>
      </c>
      <c r="F30" s="25" t="s">
        <v>197</v>
      </c>
      <c r="G30" s="21">
        <v>2022</v>
      </c>
      <c r="H30" s="25" t="s">
        <v>129</v>
      </c>
      <c r="I30" s="25" t="s">
        <v>132</v>
      </c>
      <c r="J30" s="33">
        <v>15991150009</v>
      </c>
      <c r="K30" s="21">
        <v>450</v>
      </c>
      <c r="L30" s="25"/>
      <c r="M30" s="25"/>
      <c r="N30" s="25"/>
      <c r="O30" s="25"/>
      <c r="P30" s="25"/>
      <c r="Q30" s="25"/>
      <c r="R30" s="25"/>
      <c r="S30" s="25"/>
      <c r="T30" s="25"/>
      <c r="U30" s="25"/>
      <c r="V30" s="25"/>
      <c r="W30" s="25"/>
      <c r="X30" s="25"/>
      <c r="Y30" s="21" t="s">
        <v>122</v>
      </c>
      <c r="Z30" s="25" t="s">
        <v>104</v>
      </c>
      <c r="AA30" s="25" t="s">
        <v>123</v>
      </c>
      <c r="AB30" s="25" t="s">
        <v>123</v>
      </c>
      <c r="AC30" s="21" t="s">
        <v>123</v>
      </c>
      <c r="AD30" s="25" t="s">
        <v>123</v>
      </c>
      <c r="AE30" s="21">
        <v>1</v>
      </c>
      <c r="AF30" s="25">
        <v>1</v>
      </c>
      <c r="AG30" s="21">
        <v>451</v>
      </c>
      <c r="AH30" s="25" t="s">
        <v>199</v>
      </c>
      <c r="AI30" s="21" t="s">
        <v>201</v>
      </c>
      <c r="AJ30" s="25"/>
    </row>
    <row r="31" s="64" customFormat="1" ht="63" customHeight="1" spans="1:36">
      <c r="A31" s="198">
        <v>22</v>
      </c>
      <c r="B31" s="199"/>
      <c r="C31" s="21" t="s">
        <v>202</v>
      </c>
      <c r="D31" s="21" t="s">
        <v>203</v>
      </c>
      <c r="E31" s="21" t="s">
        <v>129</v>
      </c>
      <c r="F31" s="21" t="s">
        <v>169</v>
      </c>
      <c r="G31" s="21" t="s">
        <v>131</v>
      </c>
      <c r="H31" s="25" t="s">
        <v>129</v>
      </c>
      <c r="I31" s="25" t="s">
        <v>132</v>
      </c>
      <c r="J31" s="33">
        <v>15991150009</v>
      </c>
      <c r="K31" s="21">
        <v>10</v>
      </c>
      <c r="L31" s="25"/>
      <c r="M31" s="25"/>
      <c r="N31" s="25"/>
      <c r="O31" s="25"/>
      <c r="P31" s="25"/>
      <c r="Q31" s="25"/>
      <c r="R31" s="25"/>
      <c r="S31" s="25"/>
      <c r="T31" s="25"/>
      <c r="U31" s="25"/>
      <c r="V31" s="25"/>
      <c r="W31" s="25"/>
      <c r="X31" s="25"/>
      <c r="Y31" s="21" t="s">
        <v>122</v>
      </c>
      <c r="Z31" s="21" t="s">
        <v>123</v>
      </c>
      <c r="AA31" s="25" t="s">
        <v>123</v>
      </c>
      <c r="AB31" s="25" t="s">
        <v>123</v>
      </c>
      <c r="AC31" s="21" t="s">
        <v>104</v>
      </c>
      <c r="AD31" s="25" t="s">
        <v>123</v>
      </c>
      <c r="AE31" s="21">
        <v>80</v>
      </c>
      <c r="AF31" s="21">
        <v>165</v>
      </c>
      <c r="AG31" s="25"/>
      <c r="AH31" s="21" t="s">
        <v>171</v>
      </c>
      <c r="AI31" s="21" t="s">
        <v>176</v>
      </c>
      <c r="AJ31" s="25"/>
    </row>
    <row r="32" s="64" customFormat="1" ht="63" customHeight="1" spans="1:36">
      <c r="A32" s="198">
        <v>23</v>
      </c>
      <c r="B32" s="199"/>
      <c r="C32" s="201" t="s">
        <v>204</v>
      </c>
      <c r="D32" s="201" t="s">
        <v>205</v>
      </c>
      <c r="E32" s="21" t="s">
        <v>129</v>
      </c>
      <c r="F32" s="21" t="s">
        <v>169</v>
      </c>
      <c r="G32" s="21" t="s">
        <v>179</v>
      </c>
      <c r="H32" s="25" t="s">
        <v>129</v>
      </c>
      <c r="I32" s="25" t="s">
        <v>132</v>
      </c>
      <c r="J32" s="33">
        <v>15991150009</v>
      </c>
      <c r="K32" s="21">
        <v>8000</v>
      </c>
      <c r="L32" s="25"/>
      <c r="M32" s="25"/>
      <c r="N32" s="25"/>
      <c r="O32" s="25"/>
      <c r="P32" s="25"/>
      <c r="Q32" s="25"/>
      <c r="R32" s="25"/>
      <c r="S32" s="25"/>
      <c r="T32" s="25"/>
      <c r="U32" s="25"/>
      <c r="V32" s="25"/>
      <c r="W32" s="25"/>
      <c r="X32" s="25"/>
      <c r="Y32" s="19" t="s">
        <v>122</v>
      </c>
      <c r="Z32" s="21" t="s">
        <v>123</v>
      </c>
      <c r="AA32" s="25" t="s">
        <v>123</v>
      </c>
      <c r="AB32" s="25" t="s">
        <v>123</v>
      </c>
      <c r="AC32" s="21" t="s">
        <v>104</v>
      </c>
      <c r="AD32" s="25" t="s">
        <v>123</v>
      </c>
      <c r="AE32" s="21">
        <v>21</v>
      </c>
      <c r="AF32" s="21">
        <v>55</v>
      </c>
      <c r="AG32" s="25"/>
      <c r="AH32" s="21" t="s">
        <v>171</v>
      </c>
      <c r="AI32" s="21" t="s">
        <v>172</v>
      </c>
      <c r="AJ32" s="25"/>
    </row>
    <row r="33" s="64" customFormat="1" ht="63" customHeight="1" spans="1:36">
      <c r="A33" s="198">
        <v>24</v>
      </c>
      <c r="B33" s="199"/>
      <c r="C33" s="25" t="s">
        <v>206</v>
      </c>
      <c r="D33" s="25" t="s">
        <v>207</v>
      </c>
      <c r="E33" s="25" t="s">
        <v>129</v>
      </c>
      <c r="F33" s="25" t="s">
        <v>190</v>
      </c>
      <c r="G33" s="25">
        <v>2022</v>
      </c>
      <c r="H33" s="25" t="s">
        <v>129</v>
      </c>
      <c r="I33" s="25" t="s">
        <v>132</v>
      </c>
      <c r="J33" s="33">
        <v>15991150009</v>
      </c>
      <c r="K33" s="25">
        <v>30</v>
      </c>
      <c r="L33" s="25"/>
      <c r="M33" s="25"/>
      <c r="N33" s="25"/>
      <c r="O33" s="25"/>
      <c r="P33" s="25"/>
      <c r="Q33" s="25"/>
      <c r="R33" s="25"/>
      <c r="S33" s="25"/>
      <c r="T33" s="25"/>
      <c r="U33" s="25"/>
      <c r="V33" s="25"/>
      <c r="W33" s="25"/>
      <c r="X33" s="25"/>
      <c r="Y33" s="25" t="s">
        <v>122</v>
      </c>
      <c r="Z33" s="25" t="s">
        <v>104</v>
      </c>
      <c r="AA33" s="25" t="s">
        <v>104</v>
      </c>
      <c r="AB33" s="25" t="s">
        <v>104</v>
      </c>
      <c r="AC33" s="25" t="s">
        <v>104</v>
      </c>
      <c r="AD33" s="25" t="s">
        <v>104</v>
      </c>
      <c r="AE33" s="19" t="s">
        <v>191</v>
      </c>
      <c r="AF33" s="19" t="s">
        <v>192</v>
      </c>
      <c r="AG33" s="25">
        <v>4016</v>
      </c>
      <c r="AH33" s="19" t="s">
        <v>193</v>
      </c>
      <c r="AI33" s="19" t="s">
        <v>194</v>
      </c>
      <c r="AJ33" s="25"/>
    </row>
    <row r="34" s="64" customFormat="1" ht="37" customHeight="1" spans="1:36">
      <c r="A34" s="196" t="s">
        <v>23</v>
      </c>
      <c r="B34" s="197"/>
      <c r="C34" s="104"/>
      <c r="D34" s="104"/>
      <c r="E34" s="104"/>
      <c r="F34" s="104"/>
      <c r="G34" s="104"/>
      <c r="H34" s="104"/>
      <c r="I34" s="104"/>
      <c r="J34" s="104"/>
      <c r="K34" s="104">
        <f>SUM(K35:K37)</f>
        <v>522</v>
      </c>
      <c r="L34" s="104">
        <f t="shared" ref="L34:X34" si="4">SUM(L35:L37)</f>
        <v>0</v>
      </c>
      <c r="M34" s="104">
        <f t="shared" si="4"/>
        <v>0</v>
      </c>
      <c r="N34" s="104">
        <f t="shared" si="4"/>
        <v>0</v>
      </c>
      <c r="O34" s="104">
        <f t="shared" si="4"/>
        <v>0</v>
      </c>
      <c r="P34" s="104">
        <f t="shared" si="4"/>
        <v>0</v>
      </c>
      <c r="Q34" s="104">
        <f t="shared" si="4"/>
        <v>0</v>
      </c>
      <c r="R34" s="104">
        <f t="shared" si="4"/>
        <v>0</v>
      </c>
      <c r="S34" s="104">
        <f t="shared" si="4"/>
        <v>0</v>
      </c>
      <c r="T34" s="104">
        <f t="shared" si="4"/>
        <v>0</v>
      </c>
      <c r="U34" s="104">
        <f t="shared" si="4"/>
        <v>0</v>
      </c>
      <c r="V34" s="104">
        <f t="shared" si="4"/>
        <v>0</v>
      </c>
      <c r="W34" s="104">
        <f t="shared" si="4"/>
        <v>0</v>
      </c>
      <c r="X34" s="104">
        <f t="shared" si="4"/>
        <v>0</v>
      </c>
      <c r="Y34" s="104"/>
      <c r="Z34" s="104"/>
      <c r="AA34" s="104"/>
      <c r="AB34" s="104"/>
      <c r="AC34" s="104"/>
      <c r="AD34" s="104"/>
      <c r="AE34" s="104"/>
      <c r="AF34" s="104"/>
      <c r="AG34" s="104"/>
      <c r="AH34" s="104"/>
      <c r="AI34" s="104"/>
      <c r="AJ34" s="120"/>
    </row>
    <row r="35" s="64" customFormat="1" ht="163" customHeight="1" spans="1:36">
      <c r="A35" s="198">
        <v>25</v>
      </c>
      <c r="B35" s="199"/>
      <c r="C35" s="83" t="s">
        <v>208</v>
      </c>
      <c r="D35" s="25" t="s">
        <v>209</v>
      </c>
      <c r="E35" s="25" t="s">
        <v>129</v>
      </c>
      <c r="F35" s="25" t="s">
        <v>210</v>
      </c>
      <c r="G35" s="25" t="s">
        <v>131</v>
      </c>
      <c r="H35" s="25" t="s">
        <v>129</v>
      </c>
      <c r="I35" s="25" t="s">
        <v>132</v>
      </c>
      <c r="J35" s="33">
        <v>15991150009</v>
      </c>
      <c r="K35" s="25">
        <v>432</v>
      </c>
      <c r="L35" s="25"/>
      <c r="M35" s="25"/>
      <c r="N35" s="25"/>
      <c r="O35" s="25"/>
      <c r="P35" s="25"/>
      <c r="Q35" s="25"/>
      <c r="R35" s="25"/>
      <c r="S35" s="25"/>
      <c r="T35" s="25"/>
      <c r="U35" s="25"/>
      <c r="V35" s="25"/>
      <c r="W35" s="25"/>
      <c r="X35" s="25"/>
      <c r="Y35" s="25" t="s">
        <v>122</v>
      </c>
      <c r="Z35" s="25" t="s">
        <v>104</v>
      </c>
      <c r="AA35" s="25" t="s">
        <v>123</v>
      </c>
      <c r="AB35" s="25" t="s">
        <v>104</v>
      </c>
      <c r="AC35" s="25" t="s">
        <v>104</v>
      </c>
      <c r="AD35" s="25" t="s">
        <v>123</v>
      </c>
      <c r="AE35" s="25">
        <v>44</v>
      </c>
      <c r="AF35" s="25">
        <v>122</v>
      </c>
      <c r="AG35" s="25">
        <v>4386</v>
      </c>
      <c r="AH35" s="25" t="s">
        <v>211</v>
      </c>
      <c r="AI35" s="25" t="s">
        <v>212</v>
      </c>
      <c r="AJ35" s="25"/>
    </row>
    <row r="36" s="64" customFormat="1" ht="33" customHeight="1" spans="1:36">
      <c r="A36" s="198">
        <v>26</v>
      </c>
      <c r="B36" s="199"/>
      <c r="C36" s="19" t="s">
        <v>213</v>
      </c>
      <c r="D36" s="19" t="s">
        <v>214</v>
      </c>
      <c r="E36" s="202" t="s">
        <v>129</v>
      </c>
      <c r="F36" s="202" t="s">
        <v>169</v>
      </c>
      <c r="G36" s="202" t="s">
        <v>131</v>
      </c>
      <c r="H36" s="25" t="s">
        <v>129</v>
      </c>
      <c r="I36" s="25" t="s">
        <v>132</v>
      </c>
      <c r="J36" s="33">
        <v>15991150009</v>
      </c>
      <c r="K36" s="18">
        <v>50</v>
      </c>
      <c r="L36" s="25"/>
      <c r="M36" s="25"/>
      <c r="N36" s="25"/>
      <c r="O36" s="25"/>
      <c r="P36" s="25"/>
      <c r="Q36" s="25"/>
      <c r="R36" s="25"/>
      <c r="S36" s="25"/>
      <c r="T36" s="25"/>
      <c r="U36" s="25"/>
      <c r="V36" s="25"/>
      <c r="W36" s="25"/>
      <c r="X36" s="25"/>
      <c r="Y36" s="202" t="s">
        <v>122</v>
      </c>
      <c r="Z36" s="202" t="s">
        <v>123</v>
      </c>
      <c r="AA36" s="202" t="s">
        <v>123</v>
      </c>
      <c r="AB36" s="202" t="s">
        <v>123</v>
      </c>
      <c r="AC36" s="202" t="s">
        <v>104</v>
      </c>
      <c r="AD36" s="202" t="s">
        <v>123</v>
      </c>
      <c r="AE36" s="202" t="s">
        <v>215</v>
      </c>
      <c r="AF36" s="202" t="s">
        <v>216</v>
      </c>
      <c r="AG36" s="25"/>
      <c r="AH36" s="21" t="s">
        <v>217</v>
      </c>
      <c r="AI36" s="21" t="s">
        <v>218</v>
      </c>
      <c r="AJ36" s="25"/>
    </row>
    <row r="37" s="64" customFormat="1" ht="57" spans="1:36">
      <c r="A37" s="198">
        <v>27</v>
      </c>
      <c r="B37" s="199"/>
      <c r="C37" s="83" t="s">
        <v>219</v>
      </c>
      <c r="D37" s="25" t="s">
        <v>220</v>
      </c>
      <c r="E37" s="25" t="s">
        <v>129</v>
      </c>
      <c r="F37" s="25" t="s">
        <v>190</v>
      </c>
      <c r="G37" s="25">
        <v>2022</v>
      </c>
      <c r="H37" s="25" t="s">
        <v>129</v>
      </c>
      <c r="I37" s="25" t="s">
        <v>132</v>
      </c>
      <c r="J37" s="33">
        <v>15991150009</v>
      </c>
      <c r="K37" s="25">
        <v>40</v>
      </c>
      <c r="L37" s="25"/>
      <c r="M37" s="25"/>
      <c r="N37" s="25"/>
      <c r="O37" s="25"/>
      <c r="P37" s="25"/>
      <c r="Q37" s="25"/>
      <c r="R37" s="25"/>
      <c r="S37" s="25"/>
      <c r="T37" s="25"/>
      <c r="U37" s="25"/>
      <c r="V37" s="25"/>
      <c r="W37" s="25"/>
      <c r="X37" s="25"/>
      <c r="Y37" s="25" t="s">
        <v>122</v>
      </c>
      <c r="Z37" s="25" t="s">
        <v>104</v>
      </c>
      <c r="AA37" s="25" t="s">
        <v>104</v>
      </c>
      <c r="AB37" s="25" t="s">
        <v>104</v>
      </c>
      <c r="AC37" s="25" t="s">
        <v>104</v>
      </c>
      <c r="AD37" s="25" t="s">
        <v>104</v>
      </c>
      <c r="AE37" s="19" t="s">
        <v>191</v>
      </c>
      <c r="AF37" s="19" t="s">
        <v>192</v>
      </c>
      <c r="AG37" s="25">
        <v>4016</v>
      </c>
      <c r="AH37" s="19" t="s">
        <v>193</v>
      </c>
      <c r="AI37" s="19" t="s">
        <v>194</v>
      </c>
      <c r="AJ37" s="25"/>
    </row>
    <row r="38" s="64" customFormat="1" ht="35.1" customHeight="1" spans="1:36">
      <c r="A38" s="195" t="s">
        <v>24</v>
      </c>
      <c r="B38" s="195"/>
      <c r="C38" s="89"/>
      <c r="D38" s="90"/>
      <c r="E38" s="90"/>
      <c r="F38" s="90"/>
      <c r="G38" s="90"/>
      <c r="H38" s="90"/>
      <c r="I38" s="90"/>
      <c r="J38" s="90"/>
      <c r="K38" s="90">
        <f>SUM(K39,K44,K46,K51)</f>
        <v>30.6</v>
      </c>
      <c r="L38" s="90">
        <f t="shared" ref="L38:X38" si="5">SUM(L39,L44,L46,L51)</f>
        <v>0</v>
      </c>
      <c r="M38" s="90">
        <f t="shared" si="5"/>
        <v>0</v>
      </c>
      <c r="N38" s="90">
        <f t="shared" si="5"/>
        <v>0</v>
      </c>
      <c r="O38" s="90">
        <f t="shared" si="5"/>
        <v>0</v>
      </c>
      <c r="P38" s="90">
        <f t="shared" si="5"/>
        <v>0</v>
      </c>
      <c r="Q38" s="90">
        <f t="shared" si="5"/>
        <v>17</v>
      </c>
      <c r="R38" s="90">
        <f t="shared" si="5"/>
        <v>0</v>
      </c>
      <c r="S38" s="90">
        <f t="shared" si="5"/>
        <v>0</v>
      </c>
      <c r="T38" s="90">
        <f t="shared" si="5"/>
        <v>0</v>
      </c>
      <c r="U38" s="90">
        <f t="shared" si="5"/>
        <v>0</v>
      </c>
      <c r="V38" s="90">
        <f t="shared" si="5"/>
        <v>0</v>
      </c>
      <c r="W38" s="90">
        <f t="shared" si="5"/>
        <v>0</v>
      </c>
      <c r="X38" s="90">
        <f t="shared" si="5"/>
        <v>0</v>
      </c>
      <c r="Y38" s="90"/>
      <c r="Z38" s="90"/>
      <c r="AA38" s="90"/>
      <c r="AB38" s="90"/>
      <c r="AC38" s="90"/>
      <c r="AD38" s="90"/>
      <c r="AE38" s="90"/>
      <c r="AF38" s="90"/>
      <c r="AG38" s="90"/>
      <c r="AH38" s="90"/>
      <c r="AI38" s="90"/>
      <c r="AJ38" s="90"/>
    </row>
    <row r="39" s="64" customFormat="1" ht="35.1" customHeight="1" spans="1:36">
      <c r="A39" s="196" t="s">
        <v>25</v>
      </c>
      <c r="B39" s="197"/>
      <c r="C39" s="104"/>
      <c r="D39" s="104"/>
      <c r="E39" s="104"/>
      <c r="F39" s="104"/>
      <c r="G39" s="104"/>
      <c r="H39" s="104"/>
      <c r="I39" s="104"/>
      <c r="J39" s="104"/>
      <c r="K39" s="104">
        <f>SUM(K40:K43)</f>
        <v>12</v>
      </c>
      <c r="L39" s="104">
        <f t="shared" ref="L39:X39" si="6">SUM(L40:L43)</f>
        <v>0</v>
      </c>
      <c r="M39" s="104">
        <f t="shared" si="6"/>
        <v>0</v>
      </c>
      <c r="N39" s="104">
        <f t="shared" si="6"/>
        <v>0</v>
      </c>
      <c r="O39" s="104">
        <f t="shared" si="6"/>
        <v>0</v>
      </c>
      <c r="P39" s="104">
        <f t="shared" si="6"/>
        <v>0</v>
      </c>
      <c r="Q39" s="104">
        <f t="shared" si="6"/>
        <v>5</v>
      </c>
      <c r="R39" s="104">
        <f t="shared" si="6"/>
        <v>0</v>
      </c>
      <c r="S39" s="104">
        <f t="shared" si="6"/>
        <v>0</v>
      </c>
      <c r="T39" s="104">
        <f t="shared" si="6"/>
        <v>0</v>
      </c>
      <c r="U39" s="104">
        <f t="shared" si="6"/>
        <v>0</v>
      </c>
      <c r="V39" s="104">
        <f t="shared" si="6"/>
        <v>0</v>
      </c>
      <c r="W39" s="104">
        <f t="shared" si="6"/>
        <v>0</v>
      </c>
      <c r="X39" s="104">
        <f t="shared" si="6"/>
        <v>0</v>
      </c>
      <c r="Y39" s="104"/>
      <c r="Z39" s="104"/>
      <c r="AA39" s="104"/>
      <c r="AB39" s="104"/>
      <c r="AC39" s="104"/>
      <c r="AD39" s="104"/>
      <c r="AE39" s="104"/>
      <c r="AF39" s="104"/>
      <c r="AG39" s="104"/>
      <c r="AH39" s="104"/>
      <c r="AI39" s="104"/>
      <c r="AJ39" s="120"/>
    </row>
    <row r="40" s="64" customFormat="1" ht="35.1" customHeight="1" spans="1:36">
      <c r="A40" s="199">
        <v>28</v>
      </c>
      <c r="B40" s="199"/>
      <c r="C40" s="21" t="s">
        <v>221</v>
      </c>
      <c r="D40" s="21" t="s">
        <v>222</v>
      </c>
      <c r="E40" s="21" t="s">
        <v>129</v>
      </c>
      <c r="F40" s="21" t="s">
        <v>146</v>
      </c>
      <c r="G40" s="21">
        <v>2022</v>
      </c>
      <c r="H40" s="21" t="s">
        <v>129</v>
      </c>
      <c r="I40" s="21" t="s">
        <v>132</v>
      </c>
      <c r="J40" s="33">
        <v>15991150009</v>
      </c>
      <c r="K40" s="21">
        <v>2.5</v>
      </c>
      <c r="L40" s="21"/>
      <c r="M40" s="21"/>
      <c r="N40" s="21"/>
      <c r="O40" s="21"/>
      <c r="P40" s="21"/>
      <c r="Q40" s="21"/>
      <c r="R40" s="21"/>
      <c r="S40" s="21"/>
      <c r="T40" s="21"/>
      <c r="U40" s="21"/>
      <c r="V40" s="21"/>
      <c r="W40" s="21"/>
      <c r="X40" s="21"/>
      <c r="Y40" s="21" t="s">
        <v>122</v>
      </c>
      <c r="Z40" s="21" t="s">
        <v>104</v>
      </c>
      <c r="AA40" s="21" t="s">
        <v>123</v>
      </c>
      <c r="AB40" s="21" t="s">
        <v>104</v>
      </c>
      <c r="AC40" s="21" t="s">
        <v>123</v>
      </c>
      <c r="AD40" s="21" t="s">
        <v>123</v>
      </c>
      <c r="AE40" s="21">
        <v>20</v>
      </c>
      <c r="AF40" s="21">
        <v>45</v>
      </c>
      <c r="AG40" s="21">
        <v>45</v>
      </c>
      <c r="AH40" s="21" t="s">
        <v>223</v>
      </c>
      <c r="AI40" s="21" t="s">
        <v>224</v>
      </c>
      <c r="AJ40" s="25"/>
    </row>
    <row r="41" s="64" customFormat="1" ht="35.1" customHeight="1" spans="1:36">
      <c r="A41" s="199">
        <v>29</v>
      </c>
      <c r="B41" s="199"/>
      <c r="C41" s="21" t="s">
        <v>225</v>
      </c>
      <c r="D41" s="21" t="s">
        <v>226</v>
      </c>
      <c r="E41" s="21" t="s">
        <v>129</v>
      </c>
      <c r="F41" s="21" t="s">
        <v>227</v>
      </c>
      <c r="G41" s="21">
        <v>2022</v>
      </c>
      <c r="H41" s="25" t="s">
        <v>129</v>
      </c>
      <c r="I41" s="25" t="s">
        <v>132</v>
      </c>
      <c r="J41" s="33">
        <v>15991150009</v>
      </c>
      <c r="K41" s="21">
        <v>1.5</v>
      </c>
      <c r="L41" s="25"/>
      <c r="M41" s="25"/>
      <c r="N41" s="25"/>
      <c r="O41" s="25"/>
      <c r="P41" s="25"/>
      <c r="Q41" s="25"/>
      <c r="R41" s="25"/>
      <c r="S41" s="25"/>
      <c r="T41" s="25"/>
      <c r="U41" s="25"/>
      <c r="V41" s="25"/>
      <c r="W41" s="25"/>
      <c r="X41" s="25"/>
      <c r="Y41" s="21" t="s">
        <v>122</v>
      </c>
      <c r="Z41" s="21" t="s">
        <v>104</v>
      </c>
      <c r="AA41" s="21" t="s">
        <v>123</v>
      </c>
      <c r="AB41" s="21" t="s">
        <v>104</v>
      </c>
      <c r="AC41" s="21" t="s">
        <v>123</v>
      </c>
      <c r="AD41" s="21" t="s">
        <v>123</v>
      </c>
      <c r="AE41" s="21">
        <v>10</v>
      </c>
      <c r="AF41" s="21">
        <v>10</v>
      </c>
      <c r="AG41" s="21">
        <v>10</v>
      </c>
      <c r="AH41" s="21" t="s">
        <v>223</v>
      </c>
      <c r="AI41" s="21" t="s">
        <v>228</v>
      </c>
      <c r="AJ41" s="25"/>
    </row>
    <row r="42" s="64" customFormat="1" ht="35.1" customHeight="1" spans="1:36">
      <c r="A42" s="199">
        <v>30</v>
      </c>
      <c r="B42" s="199"/>
      <c r="C42" s="21" t="s">
        <v>229</v>
      </c>
      <c r="D42" s="21" t="s">
        <v>230</v>
      </c>
      <c r="E42" s="21" t="s">
        <v>129</v>
      </c>
      <c r="F42" s="21" t="s">
        <v>169</v>
      </c>
      <c r="G42" s="21" t="s">
        <v>131</v>
      </c>
      <c r="H42" s="25" t="s">
        <v>129</v>
      </c>
      <c r="I42" s="25" t="s">
        <v>132</v>
      </c>
      <c r="J42" s="33">
        <v>15991150009</v>
      </c>
      <c r="K42" s="21">
        <v>3</v>
      </c>
      <c r="L42" s="25"/>
      <c r="M42" s="25"/>
      <c r="N42" s="25"/>
      <c r="O42" s="25"/>
      <c r="P42" s="25"/>
      <c r="Q42" s="25"/>
      <c r="R42" s="25"/>
      <c r="S42" s="25"/>
      <c r="T42" s="25"/>
      <c r="U42" s="25"/>
      <c r="V42" s="25"/>
      <c r="W42" s="25"/>
      <c r="X42" s="25"/>
      <c r="Y42" s="21" t="s">
        <v>122</v>
      </c>
      <c r="Z42" s="21" t="s">
        <v>123</v>
      </c>
      <c r="AA42" s="202" t="s">
        <v>123</v>
      </c>
      <c r="AB42" s="19" t="s">
        <v>123</v>
      </c>
      <c r="AC42" s="21" t="s">
        <v>123</v>
      </c>
      <c r="AD42" s="19" t="s">
        <v>123</v>
      </c>
      <c r="AE42" s="21">
        <v>12</v>
      </c>
      <c r="AF42" s="21">
        <v>25</v>
      </c>
      <c r="AG42" s="21">
        <v>25</v>
      </c>
      <c r="AH42" s="21" t="s">
        <v>217</v>
      </c>
      <c r="AI42" s="21" t="s">
        <v>231</v>
      </c>
      <c r="AJ42" s="25"/>
    </row>
    <row r="43" s="64" customFormat="1" ht="35.1" customHeight="1" spans="1:36">
      <c r="A43" s="203">
        <v>31</v>
      </c>
      <c r="B43" s="203"/>
      <c r="C43" s="25" t="s">
        <v>232</v>
      </c>
      <c r="D43" s="25" t="s">
        <v>233</v>
      </c>
      <c r="E43" s="25" t="s">
        <v>129</v>
      </c>
      <c r="F43" s="25" t="s">
        <v>182</v>
      </c>
      <c r="G43" s="25">
        <v>2022</v>
      </c>
      <c r="H43" s="25" t="s">
        <v>129</v>
      </c>
      <c r="I43" s="25" t="s">
        <v>132</v>
      </c>
      <c r="J43" s="33">
        <v>15991150009</v>
      </c>
      <c r="K43" s="25">
        <v>5</v>
      </c>
      <c r="L43" s="25"/>
      <c r="M43" s="25"/>
      <c r="N43" s="25"/>
      <c r="O43" s="25"/>
      <c r="P43" s="25"/>
      <c r="Q43" s="25">
        <v>5</v>
      </c>
      <c r="R43" s="25"/>
      <c r="S43" s="25"/>
      <c r="T43" s="25"/>
      <c r="U43" s="25"/>
      <c r="V43" s="25"/>
      <c r="W43" s="25"/>
      <c r="X43" s="25"/>
      <c r="Y43" s="25" t="s">
        <v>122</v>
      </c>
      <c r="Z43" s="25" t="s">
        <v>104</v>
      </c>
      <c r="AA43" s="25" t="s">
        <v>104</v>
      </c>
      <c r="AB43" s="25" t="s">
        <v>104</v>
      </c>
      <c r="AC43" s="25" t="s">
        <v>104</v>
      </c>
      <c r="AD43" s="25" t="s">
        <v>123</v>
      </c>
      <c r="AE43" s="25">
        <v>441</v>
      </c>
      <c r="AF43" s="25">
        <v>1163</v>
      </c>
      <c r="AG43" s="25">
        <v>1163</v>
      </c>
      <c r="AH43" s="21" t="s">
        <v>223</v>
      </c>
      <c r="AI43" s="21" t="s">
        <v>234</v>
      </c>
      <c r="AJ43" s="25"/>
    </row>
    <row r="44" s="182" customFormat="1" ht="35.1" customHeight="1" spans="1:43">
      <c r="A44" s="204" t="s">
        <v>26</v>
      </c>
      <c r="B44" s="204"/>
      <c r="C44" s="205"/>
      <c r="D44" s="205"/>
      <c r="E44" s="205"/>
      <c r="F44" s="205"/>
      <c r="G44" s="205"/>
      <c r="H44" s="205"/>
      <c r="I44" s="205"/>
      <c r="J44" s="205"/>
      <c r="K44" s="205">
        <f>SUM(K45)</f>
        <v>8</v>
      </c>
      <c r="L44" s="205">
        <f t="shared" ref="L44:X44" si="7">SUM(L45)</f>
        <v>0</v>
      </c>
      <c r="M44" s="205">
        <f t="shared" si="7"/>
        <v>0</v>
      </c>
      <c r="N44" s="205">
        <f t="shared" si="7"/>
        <v>0</v>
      </c>
      <c r="O44" s="205">
        <f t="shared" si="7"/>
        <v>0</v>
      </c>
      <c r="P44" s="205">
        <f t="shared" si="7"/>
        <v>0</v>
      </c>
      <c r="Q44" s="205">
        <f t="shared" si="7"/>
        <v>8</v>
      </c>
      <c r="R44" s="205">
        <f t="shared" si="7"/>
        <v>0</v>
      </c>
      <c r="S44" s="205">
        <f t="shared" si="7"/>
        <v>0</v>
      </c>
      <c r="T44" s="205">
        <f t="shared" si="7"/>
        <v>0</v>
      </c>
      <c r="U44" s="205">
        <f t="shared" si="7"/>
        <v>0</v>
      </c>
      <c r="V44" s="205">
        <f t="shared" si="7"/>
        <v>0</v>
      </c>
      <c r="W44" s="205">
        <f t="shared" si="7"/>
        <v>0</v>
      </c>
      <c r="X44" s="205">
        <f t="shared" si="7"/>
        <v>0</v>
      </c>
      <c r="Y44" s="205"/>
      <c r="Z44" s="205"/>
      <c r="AA44" s="205"/>
      <c r="AB44" s="205"/>
      <c r="AC44" s="205"/>
      <c r="AD44" s="205"/>
      <c r="AE44" s="205"/>
      <c r="AF44" s="205"/>
      <c r="AG44" s="205"/>
      <c r="AH44" s="205"/>
      <c r="AI44" s="205"/>
      <c r="AJ44" s="205"/>
      <c r="AK44" s="64"/>
      <c r="AL44" s="64"/>
      <c r="AM44" s="64"/>
      <c r="AN44" s="64"/>
      <c r="AO44" s="64"/>
      <c r="AP44" s="64"/>
      <c r="AQ44" s="64"/>
    </row>
    <row r="45" s="64" customFormat="1" ht="35.1" customHeight="1" spans="1:36">
      <c r="A45" s="206">
        <v>32</v>
      </c>
      <c r="B45" s="206"/>
      <c r="C45" s="83" t="s">
        <v>235</v>
      </c>
      <c r="D45" s="25" t="s">
        <v>236</v>
      </c>
      <c r="E45" s="25" t="s">
        <v>129</v>
      </c>
      <c r="F45" s="25" t="s">
        <v>182</v>
      </c>
      <c r="G45" s="25">
        <v>2022</v>
      </c>
      <c r="H45" s="25" t="s">
        <v>129</v>
      </c>
      <c r="I45" s="25" t="s">
        <v>132</v>
      </c>
      <c r="J45" s="33">
        <v>15991150009</v>
      </c>
      <c r="K45" s="25">
        <v>8</v>
      </c>
      <c r="L45" s="25"/>
      <c r="M45" s="25"/>
      <c r="N45" s="25"/>
      <c r="O45" s="25"/>
      <c r="P45" s="25"/>
      <c r="Q45" s="25">
        <v>8</v>
      </c>
      <c r="R45" s="25"/>
      <c r="S45" s="25"/>
      <c r="T45" s="25"/>
      <c r="U45" s="25"/>
      <c r="V45" s="25"/>
      <c r="W45" s="25"/>
      <c r="X45" s="25"/>
      <c r="Y45" s="25" t="s">
        <v>122</v>
      </c>
      <c r="Z45" s="25" t="s">
        <v>104</v>
      </c>
      <c r="AA45" s="25" t="s">
        <v>104</v>
      </c>
      <c r="AB45" s="25" t="s">
        <v>104</v>
      </c>
      <c r="AC45" s="25" t="s">
        <v>104</v>
      </c>
      <c r="AD45" s="25" t="s">
        <v>123</v>
      </c>
      <c r="AE45" s="25">
        <v>441</v>
      </c>
      <c r="AF45" s="25">
        <v>1163</v>
      </c>
      <c r="AG45" s="25">
        <v>1163</v>
      </c>
      <c r="AH45" s="21" t="s">
        <v>223</v>
      </c>
      <c r="AI45" s="25" t="s">
        <v>237</v>
      </c>
      <c r="AJ45" s="25"/>
    </row>
    <row r="46" s="182" customFormat="1" ht="35.1" customHeight="1" spans="1:43">
      <c r="A46" s="207" t="s">
        <v>28</v>
      </c>
      <c r="B46" s="208"/>
      <c r="C46" s="205"/>
      <c r="D46" s="205"/>
      <c r="E46" s="205"/>
      <c r="F46" s="205"/>
      <c r="G46" s="205"/>
      <c r="H46" s="205"/>
      <c r="I46" s="205"/>
      <c r="J46" s="205"/>
      <c r="K46" s="205">
        <f>SUM(K47:K50)</f>
        <v>6.6</v>
      </c>
      <c r="L46" s="205">
        <f t="shared" ref="L46:X46" si="8">SUM(L47:L50)</f>
        <v>0</v>
      </c>
      <c r="M46" s="205">
        <f t="shared" si="8"/>
        <v>0</v>
      </c>
      <c r="N46" s="205">
        <f t="shared" si="8"/>
        <v>0</v>
      </c>
      <c r="O46" s="205">
        <f t="shared" si="8"/>
        <v>0</v>
      </c>
      <c r="P46" s="205">
        <f t="shared" si="8"/>
        <v>0</v>
      </c>
      <c r="Q46" s="205">
        <f t="shared" si="8"/>
        <v>0</v>
      </c>
      <c r="R46" s="205">
        <f t="shared" si="8"/>
        <v>0</v>
      </c>
      <c r="S46" s="205">
        <f t="shared" si="8"/>
        <v>0</v>
      </c>
      <c r="T46" s="205">
        <f t="shared" si="8"/>
        <v>0</v>
      </c>
      <c r="U46" s="205">
        <f t="shared" si="8"/>
        <v>0</v>
      </c>
      <c r="V46" s="205">
        <f t="shared" si="8"/>
        <v>0</v>
      </c>
      <c r="W46" s="205">
        <f t="shared" si="8"/>
        <v>0</v>
      </c>
      <c r="X46" s="205">
        <f t="shared" si="8"/>
        <v>0</v>
      </c>
      <c r="Y46" s="205"/>
      <c r="Z46" s="205"/>
      <c r="AA46" s="205"/>
      <c r="AB46" s="205"/>
      <c r="AC46" s="205"/>
      <c r="AD46" s="205"/>
      <c r="AE46" s="205"/>
      <c r="AF46" s="205"/>
      <c r="AG46" s="205"/>
      <c r="AH46" s="205"/>
      <c r="AI46" s="205"/>
      <c r="AJ46" s="205"/>
      <c r="AK46" s="64"/>
      <c r="AL46" s="64"/>
      <c r="AM46" s="64"/>
      <c r="AN46" s="64"/>
      <c r="AO46" s="64"/>
      <c r="AP46" s="64"/>
      <c r="AQ46" s="64"/>
    </row>
    <row r="47" s="64" customFormat="1" ht="35.1" customHeight="1" spans="1:36">
      <c r="A47" s="199">
        <v>33</v>
      </c>
      <c r="B47" s="199"/>
      <c r="C47" s="19" t="s">
        <v>238</v>
      </c>
      <c r="D47" s="21" t="s">
        <v>239</v>
      </c>
      <c r="E47" s="21" t="s">
        <v>129</v>
      </c>
      <c r="F47" s="21" t="s">
        <v>130</v>
      </c>
      <c r="G47" s="21" t="s">
        <v>131</v>
      </c>
      <c r="H47" s="21" t="s">
        <v>129</v>
      </c>
      <c r="I47" s="21" t="s">
        <v>240</v>
      </c>
      <c r="J47" s="33">
        <v>15991150009</v>
      </c>
      <c r="K47" s="21">
        <v>1</v>
      </c>
      <c r="L47" s="21"/>
      <c r="M47" s="21"/>
      <c r="N47" s="21"/>
      <c r="O47" s="21"/>
      <c r="P47" s="25"/>
      <c r="Q47" s="25"/>
      <c r="R47" s="25"/>
      <c r="S47" s="25"/>
      <c r="T47" s="25"/>
      <c r="U47" s="25"/>
      <c r="V47" s="25"/>
      <c r="W47" s="25"/>
      <c r="X47" s="25"/>
      <c r="Y47" s="21" t="s">
        <v>122</v>
      </c>
      <c r="Z47" s="21" t="s">
        <v>104</v>
      </c>
      <c r="AA47" s="21" t="s">
        <v>104</v>
      </c>
      <c r="AB47" s="202" t="s">
        <v>123</v>
      </c>
      <c r="AC47" s="202" t="s">
        <v>123</v>
      </c>
      <c r="AD47" s="202" t="s">
        <v>123</v>
      </c>
      <c r="AE47" s="21">
        <v>10</v>
      </c>
      <c r="AF47" s="21">
        <v>28</v>
      </c>
      <c r="AG47" s="21">
        <v>28</v>
      </c>
      <c r="AH47" s="21" t="s">
        <v>241</v>
      </c>
      <c r="AI47" s="21" t="s">
        <v>242</v>
      </c>
      <c r="AJ47" s="25"/>
    </row>
    <row r="48" s="64" customFormat="1" ht="35.1" customHeight="1" spans="1:36">
      <c r="A48" s="199">
        <v>34</v>
      </c>
      <c r="B48" s="199"/>
      <c r="C48" s="83" t="s">
        <v>243</v>
      </c>
      <c r="D48" s="25" t="s">
        <v>244</v>
      </c>
      <c r="E48" s="25" t="s">
        <v>129</v>
      </c>
      <c r="F48" s="25" t="s">
        <v>141</v>
      </c>
      <c r="G48" s="25" t="s">
        <v>131</v>
      </c>
      <c r="H48" s="21" t="s">
        <v>129</v>
      </c>
      <c r="I48" s="21" t="s">
        <v>240</v>
      </c>
      <c r="J48" s="33">
        <v>15991150009</v>
      </c>
      <c r="K48" s="25">
        <v>5</v>
      </c>
      <c r="L48" s="25"/>
      <c r="M48" s="25"/>
      <c r="N48" s="25"/>
      <c r="O48" s="25"/>
      <c r="P48" s="25"/>
      <c r="Q48" s="25"/>
      <c r="R48" s="25"/>
      <c r="S48" s="25"/>
      <c r="T48" s="25"/>
      <c r="U48" s="25"/>
      <c r="V48" s="25"/>
      <c r="W48" s="25"/>
      <c r="X48" s="25"/>
      <c r="Y48" s="21" t="s">
        <v>122</v>
      </c>
      <c r="Z48" s="25" t="s">
        <v>104</v>
      </c>
      <c r="AA48" s="25" t="s">
        <v>123</v>
      </c>
      <c r="AB48" s="202" t="s">
        <v>123</v>
      </c>
      <c r="AC48" s="202" t="s">
        <v>123</v>
      </c>
      <c r="AD48" s="202" t="s">
        <v>123</v>
      </c>
      <c r="AE48" s="25">
        <v>2</v>
      </c>
      <c r="AF48" s="25">
        <v>3</v>
      </c>
      <c r="AG48" s="25">
        <v>10</v>
      </c>
      <c r="AH48" s="25" t="s">
        <v>142</v>
      </c>
      <c r="AI48" s="25" t="s">
        <v>245</v>
      </c>
      <c r="AJ48" s="25"/>
    </row>
    <row r="49" s="64" customFormat="1" ht="35.1" customHeight="1" spans="1:36">
      <c r="A49" s="199">
        <v>35</v>
      </c>
      <c r="B49" s="199"/>
      <c r="C49" s="21" t="s">
        <v>246</v>
      </c>
      <c r="D49" s="21" t="s">
        <v>247</v>
      </c>
      <c r="E49" s="21" t="s">
        <v>129</v>
      </c>
      <c r="F49" s="21" t="s">
        <v>146</v>
      </c>
      <c r="G49" s="21">
        <v>2022</v>
      </c>
      <c r="H49" s="21" t="s">
        <v>129</v>
      </c>
      <c r="I49" s="21" t="s">
        <v>132</v>
      </c>
      <c r="J49" s="33">
        <v>15991150009</v>
      </c>
      <c r="K49" s="21">
        <v>0.1</v>
      </c>
      <c r="L49" s="21"/>
      <c r="M49" s="21"/>
      <c r="N49" s="21"/>
      <c r="O49" s="21"/>
      <c r="P49" s="21"/>
      <c r="Q49" s="21"/>
      <c r="R49" s="21"/>
      <c r="S49" s="21"/>
      <c r="T49" s="21"/>
      <c r="U49" s="21"/>
      <c r="V49" s="21"/>
      <c r="W49" s="21"/>
      <c r="X49" s="21"/>
      <c r="Y49" s="21" t="s">
        <v>122</v>
      </c>
      <c r="Z49" s="21" t="s">
        <v>104</v>
      </c>
      <c r="AA49" s="21" t="s">
        <v>123</v>
      </c>
      <c r="AB49" s="21" t="s">
        <v>104</v>
      </c>
      <c r="AC49" s="21" t="s">
        <v>123</v>
      </c>
      <c r="AD49" s="21" t="s">
        <v>123</v>
      </c>
      <c r="AE49" s="21">
        <v>2</v>
      </c>
      <c r="AF49" s="21">
        <v>4</v>
      </c>
      <c r="AG49" s="21">
        <v>4</v>
      </c>
      <c r="AH49" s="21" t="s">
        <v>241</v>
      </c>
      <c r="AI49" s="21" t="s">
        <v>248</v>
      </c>
      <c r="AJ49" s="21"/>
    </row>
    <row r="50" s="64" customFormat="1" ht="35.1" customHeight="1" spans="1:36">
      <c r="A50" s="199">
        <v>36</v>
      </c>
      <c r="B50" s="199"/>
      <c r="C50" s="21" t="s">
        <v>249</v>
      </c>
      <c r="D50" s="21" t="s">
        <v>250</v>
      </c>
      <c r="E50" s="21" t="s">
        <v>129</v>
      </c>
      <c r="F50" s="21" t="s">
        <v>227</v>
      </c>
      <c r="G50" s="21">
        <v>2022</v>
      </c>
      <c r="H50" s="25" t="s">
        <v>129</v>
      </c>
      <c r="I50" s="25" t="s">
        <v>132</v>
      </c>
      <c r="J50" s="33">
        <v>15991150009</v>
      </c>
      <c r="K50" s="21">
        <v>0.5</v>
      </c>
      <c r="L50" s="25"/>
      <c r="M50" s="25"/>
      <c r="N50" s="25"/>
      <c r="O50" s="25"/>
      <c r="P50" s="25"/>
      <c r="Q50" s="25"/>
      <c r="R50" s="25"/>
      <c r="S50" s="25"/>
      <c r="T50" s="25"/>
      <c r="U50" s="25"/>
      <c r="V50" s="25"/>
      <c r="W50" s="25"/>
      <c r="X50" s="25"/>
      <c r="Y50" s="21" t="s">
        <v>122</v>
      </c>
      <c r="Z50" s="21" t="s">
        <v>104</v>
      </c>
      <c r="AA50" s="21" t="s">
        <v>123</v>
      </c>
      <c r="AB50" s="21" t="s">
        <v>104</v>
      </c>
      <c r="AC50" s="21" t="s">
        <v>123</v>
      </c>
      <c r="AD50" s="21" t="s">
        <v>123</v>
      </c>
      <c r="AE50" s="21">
        <v>4</v>
      </c>
      <c r="AF50" s="21">
        <v>5</v>
      </c>
      <c r="AG50" s="21">
        <v>3</v>
      </c>
      <c r="AH50" s="21" t="s">
        <v>241</v>
      </c>
      <c r="AI50" s="21" t="s">
        <v>251</v>
      </c>
      <c r="AJ50" s="21"/>
    </row>
    <row r="51" s="64" customFormat="1" ht="54" customHeight="1" spans="1:36">
      <c r="A51" s="196" t="s">
        <v>29</v>
      </c>
      <c r="B51" s="197"/>
      <c r="C51" s="104"/>
      <c r="D51" s="104"/>
      <c r="E51" s="104"/>
      <c r="F51" s="104"/>
      <c r="G51" s="104"/>
      <c r="H51" s="104"/>
      <c r="I51" s="104"/>
      <c r="J51" s="104"/>
      <c r="K51" s="104">
        <f>SUM(K52)</f>
        <v>4</v>
      </c>
      <c r="L51" s="104">
        <f t="shared" ref="L51:X51" si="9">SUM(L52)</f>
        <v>0</v>
      </c>
      <c r="M51" s="104">
        <f t="shared" si="9"/>
        <v>0</v>
      </c>
      <c r="N51" s="104">
        <f t="shared" si="9"/>
        <v>0</v>
      </c>
      <c r="O51" s="104">
        <f t="shared" si="9"/>
        <v>0</v>
      </c>
      <c r="P51" s="104">
        <f t="shared" si="9"/>
        <v>0</v>
      </c>
      <c r="Q51" s="104">
        <f t="shared" si="9"/>
        <v>4</v>
      </c>
      <c r="R51" s="104">
        <f t="shared" si="9"/>
        <v>0</v>
      </c>
      <c r="S51" s="104">
        <f t="shared" si="9"/>
        <v>0</v>
      </c>
      <c r="T51" s="104">
        <f t="shared" si="9"/>
        <v>0</v>
      </c>
      <c r="U51" s="104">
        <f t="shared" si="9"/>
        <v>0</v>
      </c>
      <c r="V51" s="104">
        <f t="shared" si="9"/>
        <v>0</v>
      </c>
      <c r="W51" s="104">
        <f t="shared" si="9"/>
        <v>0</v>
      </c>
      <c r="X51" s="104">
        <f t="shared" si="9"/>
        <v>0</v>
      </c>
      <c r="Y51" s="104"/>
      <c r="Z51" s="104"/>
      <c r="AA51" s="104"/>
      <c r="AB51" s="104"/>
      <c r="AC51" s="104"/>
      <c r="AD51" s="104"/>
      <c r="AE51" s="104"/>
      <c r="AF51" s="104"/>
      <c r="AG51" s="104"/>
      <c r="AH51" s="104"/>
      <c r="AI51" s="104"/>
      <c r="AJ51" s="104"/>
    </row>
    <row r="52" s="64" customFormat="1" ht="54" customHeight="1" spans="1:36">
      <c r="A52" s="198">
        <v>37</v>
      </c>
      <c r="B52" s="199"/>
      <c r="C52" s="83" t="s">
        <v>252</v>
      </c>
      <c r="D52" s="25" t="s">
        <v>253</v>
      </c>
      <c r="E52" s="25" t="s">
        <v>129</v>
      </c>
      <c r="F52" s="25" t="s">
        <v>182</v>
      </c>
      <c r="G52" s="25">
        <v>2022</v>
      </c>
      <c r="H52" s="25" t="s">
        <v>129</v>
      </c>
      <c r="I52" s="25" t="s">
        <v>132</v>
      </c>
      <c r="J52" s="33">
        <v>15991150009</v>
      </c>
      <c r="K52" s="25">
        <v>4</v>
      </c>
      <c r="L52" s="25"/>
      <c r="M52" s="25"/>
      <c r="N52" s="25"/>
      <c r="O52" s="25"/>
      <c r="P52" s="25"/>
      <c r="Q52" s="25">
        <v>4</v>
      </c>
      <c r="R52" s="25"/>
      <c r="S52" s="25"/>
      <c r="T52" s="25"/>
      <c r="U52" s="25"/>
      <c r="V52" s="25"/>
      <c r="W52" s="25"/>
      <c r="X52" s="25"/>
      <c r="Y52" s="25" t="s">
        <v>122</v>
      </c>
      <c r="Z52" s="25" t="s">
        <v>104</v>
      </c>
      <c r="AA52" s="25" t="s">
        <v>104</v>
      </c>
      <c r="AB52" s="25" t="s">
        <v>104</v>
      </c>
      <c r="AC52" s="25" t="s">
        <v>104</v>
      </c>
      <c r="AD52" s="25" t="s">
        <v>123</v>
      </c>
      <c r="AE52" s="25">
        <v>441</v>
      </c>
      <c r="AF52" s="25">
        <v>1163</v>
      </c>
      <c r="AG52" s="25">
        <v>1163</v>
      </c>
      <c r="AH52" s="21" t="s">
        <v>241</v>
      </c>
      <c r="AI52" s="25" t="s">
        <v>251</v>
      </c>
      <c r="AJ52" s="25"/>
    </row>
    <row r="53" s="64" customFormat="1" ht="35.1" customHeight="1" spans="1:36">
      <c r="A53" s="195" t="s">
        <v>31</v>
      </c>
      <c r="B53" s="195"/>
      <c r="C53" s="89"/>
      <c r="D53" s="90"/>
      <c r="E53" s="90"/>
      <c r="F53" s="90"/>
      <c r="G53" s="90"/>
      <c r="H53" s="90"/>
      <c r="I53" s="90"/>
      <c r="J53" s="90"/>
      <c r="K53" s="90">
        <f>SUM(K54,K57,K60,K63,K68)</f>
        <v>33</v>
      </c>
      <c r="L53" s="90">
        <f t="shared" ref="L53:X53" si="10">SUM(L54,L57,L60,L63,L68)</f>
        <v>0</v>
      </c>
      <c r="M53" s="90">
        <f t="shared" si="10"/>
        <v>0</v>
      </c>
      <c r="N53" s="90">
        <f t="shared" si="10"/>
        <v>0</v>
      </c>
      <c r="O53" s="90">
        <f t="shared" si="10"/>
        <v>0</v>
      </c>
      <c r="P53" s="90">
        <f t="shared" si="10"/>
        <v>0</v>
      </c>
      <c r="Q53" s="90">
        <f t="shared" si="10"/>
        <v>0</v>
      </c>
      <c r="R53" s="90">
        <f t="shared" si="10"/>
        <v>0</v>
      </c>
      <c r="S53" s="90">
        <f t="shared" si="10"/>
        <v>0</v>
      </c>
      <c r="T53" s="90">
        <f t="shared" si="10"/>
        <v>0</v>
      </c>
      <c r="U53" s="90">
        <f t="shared" si="10"/>
        <v>0</v>
      </c>
      <c r="V53" s="90">
        <f t="shared" si="10"/>
        <v>0</v>
      </c>
      <c r="W53" s="90">
        <f t="shared" si="10"/>
        <v>0</v>
      </c>
      <c r="X53" s="90">
        <f t="shared" si="10"/>
        <v>0</v>
      </c>
      <c r="Y53" s="90"/>
      <c r="Z53" s="90"/>
      <c r="AA53" s="90"/>
      <c r="AB53" s="90"/>
      <c r="AC53" s="90"/>
      <c r="AD53" s="90"/>
      <c r="AE53" s="90"/>
      <c r="AF53" s="90"/>
      <c r="AG53" s="90"/>
      <c r="AH53" s="90"/>
      <c r="AI53" s="90"/>
      <c r="AJ53" s="90"/>
    </row>
    <row r="54" s="64" customFormat="1" ht="35.1" customHeight="1" spans="1:36">
      <c r="A54" s="196" t="s">
        <v>254</v>
      </c>
      <c r="B54" s="197"/>
      <c r="C54" s="104"/>
      <c r="D54" s="104"/>
      <c r="E54" s="104"/>
      <c r="F54" s="104"/>
      <c r="G54" s="104"/>
      <c r="H54" s="104"/>
      <c r="I54" s="104"/>
      <c r="J54" s="104"/>
      <c r="K54" s="104">
        <f>SUM(K55:K56)</f>
        <v>1.7</v>
      </c>
      <c r="L54" s="104">
        <f t="shared" ref="L54:X54" si="11">SUM(L55:L56)</f>
        <v>0</v>
      </c>
      <c r="M54" s="104">
        <f t="shared" si="11"/>
        <v>0</v>
      </c>
      <c r="N54" s="104">
        <f t="shared" si="11"/>
        <v>0</v>
      </c>
      <c r="O54" s="104">
        <f t="shared" si="11"/>
        <v>0</v>
      </c>
      <c r="P54" s="104">
        <f t="shared" si="11"/>
        <v>0</v>
      </c>
      <c r="Q54" s="104">
        <f t="shared" si="11"/>
        <v>0</v>
      </c>
      <c r="R54" s="104">
        <f t="shared" si="11"/>
        <v>0</v>
      </c>
      <c r="S54" s="104">
        <f t="shared" si="11"/>
        <v>0</v>
      </c>
      <c r="T54" s="104">
        <f t="shared" si="11"/>
        <v>0</v>
      </c>
      <c r="U54" s="104">
        <f t="shared" si="11"/>
        <v>0</v>
      </c>
      <c r="V54" s="104">
        <f t="shared" si="11"/>
        <v>0</v>
      </c>
      <c r="W54" s="104">
        <f t="shared" si="11"/>
        <v>0</v>
      </c>
      <c r="X54" s="104">
        <f t="shared" si="11"/>
        <v>0</v>
      </c>
      <c r="Y54" s="104"/>
      <c r="Z54" s="104"/>
      <c r="AA54" s="104"/>
      <c r="AB54" s="104"/>
      <c r="AC54" s="104"/>
      <c r="AD54" s="104"/>
      <c r="AE54" s="104"/>
      <c r="AF54" s="104"/>
      <c r="AG54" s="104"/>
      <c r="AH54" s="104"/>
      <c r="AI54" s="104"/>
      <c r="AJ54" s="120"/>
    </row>
    <row r="55" s="64" customFormat="1" ht="35.1" customHeight="1" spans="1:36">
      <c r="A55" s="199">
        <v>38</v>
      </c>
      <c r="B55" s="199"/>
      <c r="C55" s="21" t="s">
        <v>255</v>
      </c>
      <c r="D55" s="21" t="s">
        <v>256</v>
      </c>
      <c r="E55" s="21" t="s">
        <v>129</v>
      </c>
      <c r="F55" s="21" t="s">
        <v>146</v>
      </c>
      <c r="G55" s="21">
        <v>2022</v>
      </c>
      <c r="H55" s="21" t="s">
        <v>129</v>
      </c>
      <c r="I55" s="21" t="s">
        <v>132</v>
      </c>
      <c r="J55" s="33">
        <v>15991150009</v>
      </c>
      <c r="K55" s="21">
        <v>0.5</v>
      </c>
      <c r="L55" s="21"/>
      <c r="M55" s="21"/>
      <c r="N55" s="21"/>
      <c r="O55" s="21"/>
      <c r="P55" s="21"/>
      <c r="Q55" s="21"/>
      <c r="R55" s="21"/>
      <c r="S55" s="21"/>
      <c r="T55" s="21"/>
      <c r="U55" s="21"/>
      <c r="V55" s="21"/>
      <c r="W55" s="21"/>
      <c r="X55" s="21"/>
      <c r="Y55" s="21" t="s">
        <v>122</v>
      </c>
      <c r="Z55" s="21" t="s">
        <v>104</v>
      </c>
      <c r="AA55" s="21" t="s">
        <v>123</v>
      </c>
      <c r="AB55" s="21" t="s">
        <v>104</v>
      </c>
      <c r="AC55" s="21" t="s">
        <v>123</v>
      </c>
      <c r="AD55" s="21" t="s">
        <v>123</v>
      </c>
      <c r="AE55" s="21">
        <v>10</v>
      </c>
      <c r="AF55" s="21">
        <v>25</v>
      </c>
      <c r="AG55" s="21">
        <v>25</v>
      </c>
      <c r="AH55" s="21" t="s">
        <v>223</v>
      </c>
      <c r="AI55" s="21" t="s">
        <v>257</v>
      </c>
      <c r="AJ55" s="25"/>
    </row>
    <row r="56" s="64" customFormat="1" ht="35.1" customHeight="1" spans="1:36">
      <c r="A56" s="199">
        <v>39</v>
      </c>
      <c r="B56" s="199"/>
      <c r="C56" s="83" t="s">
        <v>258</v>
      </c>
      <c r="D56" s="25" t="s">
        <v>259</v>
      </c>
      <c r="E56" s="25" t="s">
        <v>129</v>
      </c>
      <c r="F56" s="25" t="s">
        <v>210</v>
      </c>
      <c r="G56" s="25" t="s">
        <v>131</v>
      </c>
      <c r="H56" s="25" t="s">
        <v>129</v>
      </c>
      <c r="I56" s="25" t="s">
        <v>132</v>
      </c>
      <c r="J56" s="33">
        <v>15991150009</v>
      </c>
      <c r="K56" s="25">
        <v>1.2</v>
      </c>
      <c r="L56" s="25"/>
      <c r="M56" s="25"/>
      <c r="N56" s="25"/>
      <c r="O56" s="25"/>
      <c r="P56" s="25"/>
      <c r="Q56" s="25"/>
      <c r="R56" s="25"/>
      <c r="S56" s="25"/>
      <c r="T56" s="25"/>
      <c r="U56" s="25"/>
      <c r="V56" s="25"/>
      <c r="W56" s="25"/>
      <c r="X56" s="25"/>
      <c r="Y56" s="25" t="s">
        <v>122</v>
      </c>
      <c r="Z56" s="25" t="s">
        <v>104</v>
      </c>
      <c r="AA56" s="25" t="s">
        <v>123</v>
      </c>
      <c r="AB56" s="25" t="s">
        <v>123</v>
      </c>
      <c r="AC56" s="25" t="s">
        <v>123</v>
      </c>
      <c r="AD56" s="25" t="s">
        <v>123</v>
      </c>
      <c r="AE56" s="25">
        <v>2</v>
      </c>
      <c r="AF56" s="25">
        <v>10</v>
      </c>
      <c r="AG56" s="25">
        <v>9</v>
      </c>
      <c r="AH56" s="25" t="s">
        <v>260</v>
      </c>
      <c r="AI56" s="25" t="s">
        <v>261</v>
      </c>
      <c r="AJ56" s="25"/>
    </row>
    <row r="57" s="64" customFormat="1" ht="35.1" customHeight="1" spans="1:36">
      <c r="A57" s="196" t="s">
        <v>262</v>
      </c>
      <c r="B57" s="197"/>
      <c r="C57" s="104"/>
      <c r="D57" s="104"/>
      <c r="E57" s="104"/>
      <c r="F57" s="104"/>
      <c r="G57" s="104"/>
      <c r="H57" s="104"/>
      <c r="I57" s="104"/>
      <c r="J57" s="104"/>
      <c r="K57" s="104">
        <f>SUM(K58:K59)</f>
        <v>7</v>
      </c>
      <c r="L57" s="104">
        <f t="shared" ref="L57:X57" si="12">SUM(L58:L59)</f>
        <v>0</v>
      </c>
      <c r="M57" s="104">
        <f t="shared" si="12"/>
        <v>0</v>
      </c>
      <c r="N57" s="104">
        <f t="shared" si="12"/>
        <v>0</v>
      </c>
      <c r="O57" s="104">
        <f t="shared" si="12"/>
        <v>0</v>
      </c>
      <c r="P57" s="104">
        <f t="shared" si="12"/>
        <v>0</v>
      </c>
      <c r="Q57" s="104">
        <f t="shared" si="12"/>
        <v>0</v>
      </c>
      <c r="R57" s="104">
        <f t="shared" si="12"/>
        <v>0</v>
      </c>
      <c r="S57" s="104">
        <f t="shared" si="12"/>
        <v>0</v>
      </c>
      <c r="T57" s="104">
        <f t="shared" si="12"/>
        <v>0</v>
      </c>
      <c r="U57" s="104">
        <f t="shared" si="12"/>
        <v>0</v>
      </c>
      <c r="V57" s="104">
        <f t="shared" si="12"/>
        <v>0</v>
      </c>
      <c r="W57" s="104">
        <f t="shared" si="12"/>
        <v>0</v>
      </c>
      <c r="X57" s="104">
        <f t="shared" si="12"/>
        <v>0</v>
      </c>
      <c r="Y57" s="104"/>
      <c r="Z57" s="104"/>
      <c r="AA57" s="104"/>
      <c r="AB57" s="104"/>
      <c r="AC57" s="104"/>
      <c r="AD57" s="104"/>
      <c r="AE57" s="104"/>
      <c r="AF57" s="104"/>
      <c r="AG57" s="104"/>
      <c r="AH57" s="104"/>
      <c r="AI57" s="104"/>
      <c r="AJ57" s="120"/>
    </row>
    <row r="58" s="64" customFormat="1" ht="35.1" customHeight="1" spans="1:36">
      <c r="A58" s="199">
        <v>40</v>
      </c>
      <c r="B58" s="199"/>
      <c r="C58" s="21" t="s">
        <v>255</v>
      </c>
      <c r="D58" s="21" t="s">
        <v>263</v>
      </c>
      <c r="E58" s="21" t="s">
        <v>129</v>
      </c>
      <c r="F58" s="21" t="s">
        <v>146</v>
      </c>
      <c r="G58" s="21">
        <v>2022</v>
      </c>
      <c r="H58" s="21" t="s">
        <v>129</v>
      </c>
      <c r="I58" s="21" t="s">
        <v>132</v>
      </c>
      <c r="J58" s="33">
        <v>15991150009</v>
      </c>
      <c r="K58" s="21">
        <v>5.8</v>
      </c>
      <c r="L58" s="21"/>
      <c r="M58" s="21"/>
      <c r="N58" s="21"/>
      <c r="O58" s="21"/>
      <c r="P58" s="21"/>
      <c r="Q58" s="21"/>
      <c r="R58" s="21"/>
      <c r="S58" s="21"/>
      <c r="T58" s="21"/>
      <c r="U58" s="21"/>
      <c r="V58" s="21"/>
      <c r="W58" s="21"/>
      <c r="X58" s="21"/>
      <c r="Y58" s="21" t="s">
        <v>122</v>
      </c>
      <c r="Z58" s="21" t="s">
        <v>104</v>
      </c>
      <c r="AA58" s="21" t="s">
        <v>123</v>
      </c>
      <c r="AB58" s="21" t="s">
        <v>104</v>
      </c>
      <c r="AC58" s="21" t="s">
        <v>123</v>
      </c>
      <c r="AD58" s="21" t="s">
        <v>123</v>
      </c>
      <c r="AE58" s="21">
        <v>10</v>
      </c>
      <c r="AF58" s="21">
        <v>25</v>
      </c>
      <c r="AG58" s="21">
        <v>25</v>
      </c>
      <c r="AH58" s="21" t="s">
        <v>223</v>
      </c>
      <c r="AI58" s="21" t="s">
        <v>264</v>
      </c>
      <c r="AJ58" s="25"/>
    </row>
    <row r="59" s="64" customFormat="1" ht="35.1" customHeight="1" spans="1:36">
      <c r="A59" s="199">
        <v>41</v>
      </c>
      <c r="B59" s="199"/>
      <c r="C59" s="83" t="s">
        <v>265</v>
      </c>
      <c r="D59" s="25" t="s">
        <v>266</v>
      </c>
      <c r="E59" s="25" t="s">
        <v>129</v>
      </c>
      <c r="F59" s="25" t="s">
        <v>210</v>
      </c>
      <c r="G59" s="25" t="s">
        <v>131</v>
      </c>
      <c r="H59" s="25" t="s">
        <v>129</v>
      </c>
      <c r="I59" s="25" t="s">
        <v>132</v>
      </c>
      <c r="J59" s="33">
        <v>15991150009</v>
      </c>
      <c r="K59" s="25">
        <v>1.2</v>
      </c>
      <c r="L59" s="25"/>
      <c r="M59" s="25"/>
      <c r="N59" s="25"/>
      <c r="O59" s="25"/>
      <c r="P59" s="25"/>
      <c r="Q59" s="25"/>
      <c r="R59" s="25"/>
      <c r="S59" s="25"/>
      <c r="T59" s="25"/>
      <c r="U59" s="25"/>
      <c r="V59" s="25"/>
      <c r="W59" s="25"/>
      <c r="X59" s="25"/>
      <c r="Y59" s="25" t="s">
        <v>122</v>
      </c>
      <c r="Z59" s="25" t="s">
        <v>104</v>
      </c>
      <c r="AA59" s="25" t="s">
        <v>123</v>
      </c>
      <c r="AB59" s="25" t="s">
        <v>123</v>
      </c>
      <c r="AC59" s="25" t="s">
        <v>123</v>
      </c>
      <c r="AD59" s="25" t="s">
        <v>123</v>
      </c>
      <c r="AE59" s="25">
        <v>2</v>
      </c>
      <c r="AF59" s="25">
        <v>9</v>
      </c>
      <c r="AG59" s="25">
        <v>9</v>
      </c>
      <c r="AH59" s="25" t="s">
        <v>260</v>
      </c>
      <c r="AI59" s="25" t="s">
        <v>261</v>
      </c>
      <c r="AJ59" s="25"/>
    </row>
    <row r="60" s="64" customFormat="1" ht="35.1" customHeight="1" spans="1:36">
      <c r="A60" s="196" t="s">
        <v>267</v>
      </c>
      <c r="B60" s="197"/>
      <c r="C60" s="104"/>
      <c r="D60" s="104"/>
      <c r="E60" s="104"/>
      <c r="F60" s="104"/>
      <c r="G60" s="104"/>
      <c r="H60" s="104"/>
      <c r="I60" s="104"/>
      <c r="J60" s="104"/>
      <c r="K60" s="104">
        <f>SUM(K61:K62)</f>
        <v>3.6</v>
      </c>
      <c r="L60" s="104">
        <f t="shared" ref="L60:X60" si="13">SUM(L61:L62)</f>
        <v>0</v>
      </c>
      <c r="M60" s="104">
        <f t="shared" si="13"/>
        <v>0</v>
      </c>
      <c r="N60" s="104">
        <f t="shared" si="13"/>
        <v>0</v>
      </c>
      <c r="O60" s="104">
        <f t="shared" si="13"/>
        <v>0</v>
      </c>
      <c r="P60" s="104">
        <f t="shared" si="13"/>
        <v>0</v>
      </c>
      <c r="Q60" s="104">
        <f t="shared" si="13"/>
        <v>0</v>
      </c>
      <c r="R60" s="104">
        <f t="shared" si="13"/>
        <v>0</v>
      </c>
      <c r="S60" s="104">
        <f t="shared" si="13"/>
        <v>0</v>
      </c>
      <c r="T60" s="104">
        <f t="shared" si="13"/>
        <v>0</v>
      </c>
      <c r="U60" s="104">
        <f t="shared" si="13"/>
        <v>0</v>
      </c>
      <c r="V60" s="104">
        <f t="shared" si="13"/>
        <v>0</v>
      </c>
      <c r="W60" s="104">
        <f t="shared" si="13"/>
        <v>0</v>
      </c>
      <c r="X60" s="104">
        <f t="shared" si="13"/>
        <v>0</v>
      </c>
      <c r="Y60" s="104"/>
      <c r="Z60" s="104"/>
      <c r="AA60" s="104"/>
      <c r="AB60" s="104"/>
      <c r="AC60" s="104"/>
      <c r="AD60" s="104"/>
      <c r="AE60" s="104"/>
      <c r="AF60" s="104"/>
      <c r="AG60" s="104"/>
      <c r="AH60" s="104"/>
      <c r="AI60" s="104"/>
      <c r="AJ60" s="120"/>
    </row>
    <row r="61" s="64" customFormat="1" ht="35.1" customHeight="1" spans="1:36">
      <c r="A61" s="199">
        <v>42</v>
      </c>
      <c r="B61" s="199"/>
      <c r="C61" s="21" t="s">
        <v>255</v>
      </c>
      <c r="D61" s="21" t="s">
        <v>268</v>
      </c>
      <c r="E61" s="21" t="s">
        <v>129</v>
      </c>
      <c r="F61" s="21" t="s">
        <v>146</v>
      </c>
      <c r="G61" s="21">
        <v>2022</v>
      </c>
      <c r="H61" s="21" t="s">
        <v>129</v>
      </c>
      <c r="I61" s="21" t="s">
        <v>132</v>
      </c>
      <c r="J61" s="33">
        <v>15991150009</v>
      </c>
      <c r="K61" s="21">
        <v>1.4</v>
      </c>
      <c r="L61" s="21"/>
      <c r="M61" s="21"/>
      <c r="N61" s="21"/>
      <c r="O61" s="21"/>
      <c r="P61" s="21"/>
      <c r="Q61" s="21"/>
      <c r="R61" s="21"/>
      <c r="S61" s="21"/>
      <c r="T61" s="21"/>
      <c r="U61" s="21"/>
      <c r="V61" s="21"/>
      <c r="W61" s="21"/>
      <c r="X61" s="21"/>
      <c r="Y61" s="21" t="s">
        <v>122</v>
      </c>
      <c r="Z61" s="21" t="s">
        <v>104</v>
      </c>
      <c r="AA61" s="21" t="s">
        <v>123</v>
      </c>
      <c r="AB61" s="21" t="s">
        <v>104</v>
      </c>
      <c r="AC61" s="21" t="s">
        <v>123</v>
      </c>
      <c r="AD61" s="21" t="s">
        <v>123</v>
      </c>
      <c r="AE61" s="21">
        <v>10</v>
      </c>
      <c r="AF61" s="21">
        <v>25</v>
      </c>
      <c r="AG61" s="21">
        <v>25</v>
      </c>
      <c r="AH61" s="21" t="s">
        <v>223</v>
      </c>
      <c r="AI61" s="21" t="s">
        <v>269</v>
      </c>
      <c r="AJ61" s="25"/>
    </row>
    <row r="62" s="64" customFormat="1" ht="35.1" customHeight="1" spans="1:36">
      <c r="A62" s="199">
        <v>43</v>
      </c>
      <c r="B62" s="199"/>
      <c r="C62" s="83" t="s">
        <v>270</v>
      </c>
      <c r="D62" s="25" t="s">
        <v>271</v>
      </c>
      <c r="E62" s="25" t="s">
        <v>129</v>
      </c>
      <c r="F62" s="25" t="s">
        <v>210</v>
      </c>
      <c r="G62" s="25" t="s">
        <v>131</v>
      </c>
      <c r="H62" s="25" t="s">
        <v>129</v>
      </c>
      <c r="I62" s="25" t="s">
        <v>132</v>
      </c>
      <c r="J62" s="33">
        <v>15991150009</v>
      </c>
      <c r="K62" s="25">
        <v>2.2</v>
      </c>
      <c r="L62" s="25"/>
      <c r="M62" s="25"/>
      <c r="N62" s="25"/>
      <c r="O62" s="25"/>
      <c r="P62" s="25"/>
      <c r="Q62" s="25"/>
      <c r="R62" s="25"/>
      <c r="S62" s="25"/>
      <c r="T62" s="25"/>
      <c r="U62" s="25"/>
      <c r="V62" s="25"/>
      <c r="W62" s="25"/>
      <c r="X62" s="25"/>
      <c r="Y62" s="25" t="s">
        <v>122</v>
      </c>
      <c r="Z62" s="25" t="s">
        <v>104</v>
      </c>
      <c r="AA62" s="25" t="s">
        <v>123</v>
      </c>
      <c r="AB62" s="25" t="s">
        <v>123</v>
      </c>
      <c r="AC62" s="25" t="s">
        <v>123</v>
      </c>
      <c r="AD62" s="25" t="s">
        <v>123</v>
      </c>
      <c r="AE62" s="25">
        <v>2</v>
      </c>
      <c r="AF62" s="25">
        <v>8</v>
      </c>
      <c r="AG62" s="25">
        <v>8</v>
      </c>
      <c r="AH62" s="25" t="s">
        <v>260</v>
      </c>
      <c r="AI62" s="25" t="s">
        <v>261</v>
      </c>
      <c r="AJ62" s="25"/>
    </row>
    <row r="63" s="64" customFormat="1" ht="35.1" customHeight="1" spans="1:36">
      <c r="A63" s="196" t="s">
        <v>272</v>
      </c>
      <c r="B63" s="197"/>
      <c r="C63" s="104"/>
      <c r="D63" s="104"/>
      <c r="E63" s="104"/>
      <c r="F63" s="104"/>
      <c r="G63" s="104"/>
      <c r="H63" s="104"/>
      <c r="I63" s="104"/>
      <c r="J63" s="104"/>
      <c r="K63" s="104">
        <f>SUM(K64:K67)</f>
        <v>8.7</v>
      </c>
      <c r="L63" s="104">
        <f t="shared" ref="L63:X63" si="14">SUM(L64:L67)</f>
        <v>0</v>
      </c>
      <c r="M63" s="104">
        <f t="shared" si="14"/>
        <v>0</v>
      </c>
      <c r="N63" s="104">
        <f t="shared" si="14"/>
        <v>0</v>
      </c>
      <c r="O63" s="104">
        <f t="shared" si="14"/>
        <v>0</v>
      </c>
      <c r="P63" s="104">
        <f t="shared" si="14"/>
        <v>0</v>
      </c>
      <c r="Q63" s="104">
        <f t="shared" si="14"/>
        <v>0</v>
      </c>
      <c r="R63" s="104">
        <f t="shared" si="14"/>
        <v>0</v>
      </c>
      <c r="S63" s="104">
        <f t="shared" si="14"/>
        <v>0</v>
      </c>
      <c r="T63" s="104">
        <f t="shared" si="14"/>
        <v>0</v>
      </c>
      <c r="U63" s="104">
        <f t="shared" si="14"/>
        <v>0</v>
      </c>
      <c r="V63" s="104">
        <f t="shared" si="14"/>
        <v>0</v>
      </c>
      <c r="W63" s="104">
        <f t="shared" si="14"/>
        <v>0</v>
      </c>
      <c r="X63" s="104">
        <f t="shared" si="14"/>
        <v>0</v>
      </c>
      <c r="Y63" s="104"/>
      <c r="Z63" s="104"/>
      <c r="AA63" s="104"/>
      <c r="AB63" s="104"/>
      <c r="AC63" s="104"/>
      <c r="AD63" s="104"/>
      <c r="AE63" s="104"/>
      <c r="AF63" s="104"/>
      <c r="AG63" s="104"/>
      <c r="AH63" s="104"/>
      <c r="AI63" s="104"/>
      <c r="AJ63" s="120"/>
    </row>
    <row r="64" s="64" customFormat="1" ht="35.1" customHeight="1" spans="1:36">
      <c r="A64" s="199">
        <v>44</v>
      </c>
      <c r="B64" s="199"/>
      <c r="C64" s="83" t="s">
        <v>273</v>
      </c>
      <c r="D64" s="25" t="s">
        <v>274</v>
      </c>
      <c r="E64" s="25" t="s">
        <v>129</v>
      </c>
      <c r="F64" s="25" t="s">
        <v>141</v>
      </c>
      <c r="G64" s="25" t="s">
        <v>131</v>
      </c>
      <c r="H64" s="21" t="s">
        <v>129</v>
      </c>
      <c r="I64" s="21" t="s">
        <v>132</v>
      </c>
      <c r="J64" s="33">
        <v>15991150009</v>
      </c>
      <c r="K64" s="25">
        <v>3.6</v>
      </c>
      <c r="L64" s="25"/>
      <c r="M64" s="25"/>
      <c r="N64" s="25"/>
      <c r="O64" s="25"/>
      <c r="P64" s="25"/>
      <c r="Q64" s="25"/>
      <c r="R64" s="25"/>
      <c r="S64" s="25"/>
      <c r="T64" s="25"/>
      <c r="U64" s="25"/>
      <c r="V64" s="25"/>
      <c r="W64" s="25"/>
      <c r="X64" s="25"/>
      <c r="Y64" s="21" t="s">
        <v>122</v>
      </c>
      <c r="Z64" s="25" t="s">
        <v>104</v>
      </c>
      <c r="AA64" s="25" t="s">
        <v>123</v>
      </c>
      <c r="AB64" s="25" t="s">
        <v>123</v>
      </c>
      <c r="AC64" s="25" t="s">
        <v>123</v>
      </c>
      <c r="AD64" s="25" t="s">
        <v>123</v>
      </c>
      <c r="AE64" s="25">
        <v>5</v>
      </c>
      <c r="AF64" s="25">
        <v>5</v>
      </c>
      <c r="AG64" s="25">
        <v>7</v>
      </c>
      <c r="AH64" s="25" t="s">
        <v>275</v>
      </c>
      <c r="AI64" s="25" t="s">
        <v>276</v>
      </c>
      <c r="AJ64" s="25"/>
    </row>
    <row r="65" s="64" customFormat="1" ht="35.1" customHeight="1" spans="1:36">
      <c r="A65" s="199">
        <v>45</v>
      </c>
      <c r="B65" s="199"/>
      <c r="C65" s="21" t="s">
        <v>255</v>
      </c>
      <c r="D65" s="21" t="s">
        <v>268</v>
      </c>
      <c r="E65" s="21" t="s">
        <v>129</v>
      </c>
      <c r="F65" s="21" t="s">
        <v>146</v>
      </c>
      <c r="G65" s="21">
        <v>2022</v>
      </c>
      <c r="H65" s="21" t="s">
        <v>129</v>
      </c>
      <c r="I65" s="21" t="s">
        <v>132</v>
      </c>
      <c r="J65" s="33">
        <v>15991150009</v>
      </c>
      <c r="K65" s="21">
        <v>1.4</v>
      </c>
      <c r="L65" s="21"/>
      <c r="M65" s="21"/>
      <c r="N65" s="21"/>
      <c r="O65" s="21"/>
      <c r="P65" s="21"/>
      <c r="Q65" s="21"/>
      <c r="R65" s="21"/>
      <c r="S65" s="21"/>
      <c r="T65" s="21"/>
      <c r="U65" s="21"/>
      <c r="V65" s="21"/>
      <c r="W65" s="21"/>
      <c r="X65" s="21"/>
      <c r="Y65" s="21" t="s">
        <v>122</v>
      </c>
      <c r="Z65" s="21" t="s">
        <v>104</v>
      </c>
      <c r="AA65" s="21" t="s">
        <v>123</v>
      </c>
      <c r="AB65" s="21" t="s">
        <v>104</v>
      </c>
      <c r="AC65" s="21" t="s">
        <v>123</v>
      </c>
      <c r="AD65" s="21" t="s">
        <v>123</v>
      </c>
      <c r="AE65" s="21">
        <v>10</v>
      </c>
      <c r="AF65" s="21">
        <v>25</v>
      </c>
      <c r="AG65" s="21">
        <v>25</v>
      </c>
      <c r="AH65" s="21" t="s">
        <v>223</v>
      </c>
      <c r="AI65" s="21" t="s">
        <v>269</v>
      </c>
      <c r="AJ65" s="25"/>
    </row>
    <row r="66" s="64" customFormat="1" ht="35.1" customHeight="1" spans="1:36">
      <c r="A66" s="199">
        <v>46</v>
      </c>
      <c r="B66" s="199"/>
      <c r="C66" s="21" t="s">
        <v>277</v>
      </c>
      <c r="D66" s="21" t="s">
        <v>278</v>
      </c>
      <c r="E66" s="21" t="s">
        <v>129</v>
      </c>
      <c r="F66" s="21" t="s">
        <v>227</v>
      </c>
      <c r="G66" s="21">
        <v>2022</v>
      </c>
      <c r="H66" s="25" t="s">
        <v>129</v>
      </c>
      <c r="I66" s="25" t="s">
        <v>132</v>
      </c>
      <c r="J66" s="33">
        <v>15991150009</v>
      </c>
      <c r="K66" s="21">
        <v>2.5</v>
      </c>
      <c r="L66" s="25"/>
      <c r="M66" s="25"/>
      <c r="N66" s="25"/>
      <c r="O66" s="25"/>
      <c r="P66" s="25"/>
      <c r="Q66" s="25"/>
      <c r="R66" s="25"/>
      <c r="S66" s="25"/>
      <c r="T66" s="25"/>
      <c r="U66" s="25"/>
      <c r="V66" s="25"/>
      <c r="W66" s="25"/>
      <c r="X66" s="25"/>
      <c r="Y66" s="21" t="s">
        <v>122</v>
      </c>
      <c r="Z66" s="21" t="s">
        <v>104</v>
      </c>
      <c r="AA66" s="21" t="s">
        <v>123</v>
      </c>
      <c r="AB66" s="21" t="s">
        <v>104</v>
      </c>
      <c r="AC66" s="21" t="s">
        <v>123</v>
      </c>
      <c r="AD66" s="21" t="s">
        <v>123</v>
      </c>
      <c r="AE66" s="21">
        <v>3</v>
      </c>
      <c r="AF66" s="21">
        <v>3</v>
      </c>
      <c r="AG66" s="21">
        <v>3</v>
      </c>
      <c r="AH66" s="21" t="s">
        <v>223</v>
      </c>
      <c r="AI66" s="21" t="s">
        <v>279</v>
      </c>
      <c r="AJ66" s="25"/>
    </row>
    <row r="67" s="64" customFormat="1" ht="35.1" customHeight="1" spans="1:36">
      <c r="A67" s="199">
        <v>47</v>
      </c>
      <c r="B67" s="199"/>
      <c r="C67" s="83" t="s">
        <v>280</v>
      </c>
      <c r="D67" s="25" t="s">
        <v>281</v>
      </c>
      <c r="E67" s="25" t="s">
        <v>129</v>
      </c>
      <c r="F67" s="25" t="s">
        <v>210</v>
      </c>
      <c r="G67" s="25" t="s">
        <v>131</v>
      </c>
      <c r="H67" s="25" t="s">
        <v>129</v>
      </c>
      <c r="I67" s="25" t="s">
        <v>132</v>
      </c>
      <c r="J67" s="33">
        <v>15991150009</v>
      </c>
      <c r="K67" s="25">
        <v>1.2</v>
      </c>
      <c r="L67" s="25"/>
      <c r="M67" s="25"/>
      <c r="N67" s="25"/>
      <c r="O67" s="25"/>
      <c r="P67" s="25"/>
      <c r="Q67" s="25"/>
      <c r="R67" s="25"/>
      <c r="S67" s="25"/>
      <c r="T67" s="25"/>
      <c r="U67" s="25"/>
      <c r="V67" s="25"/>
      <c r="W67" s="25"/>
      <c r="X67" s="25"/>
      <c r="Y67" s="25" t="s">
        <v>122</v>
      </c>
      <c r="Z67" s="25" t="s">
        <v>104</v>
      </c>
      <c r="AA67" s="25" t="s">
        <v>123</v>
      </c>
      <c r="AB67" s="25" t="s">
        <v>123</v>
      </c>
      <c r="AC67" s="25" t="s">
        <v>123</v>
      </c>
      <c r="AD67" s="25" t="s">
        <v>123</v>
      </c>
      <c r="AE67" s="25">
        <v>3</v>
      </c>
      <c r="AF67" s="25">
        <v>13</v>
      </c>
      <c r="AG67" s="25">
        <v>13</v>
      </c>
      <c r="AH67" s="25" t="s">
        <v>260</v>
      </c>
      <c r="AI67" s="25" t="s">
        <v>261</v>
      </c>
      <c r="AJ67" s="25"/>
    </row>
    <row r="68" s="64" customFormat="1" ht="62" customHeight="1" spans="1:36">
      <c r="A68" s="196" t="s">
        <v>282</v>
      </c>
      <c r="B68" s="197"/>
      <c r="C68" s="104"/>
      <c r="D68" s="104"/>
      <c r="E68" s="104"/>
      <c r="F68" s="104"/>
      <c r="G68" s="104"/>
      <c r="H68" s="104"/>
      <c r="I68" s="104"/>
      <c r="J68" s="104"/>
      <c r="K68" s="104">
        <f>SUM(K69)</f>
        <v>12</v>
      </c>
      <c r="L68" s="104">
        <f t="shared" ref="L68:X68" si="15">SUM(L69)</f>
        <v>0</v>
      </c>
      <c r="M68" s="104">
        <f t="shared" si="15"/>
        <v>0</v>
      </c>
      <c r="N68" s="104">
        <f t="shared" si="15"/>
        <v>0</v>
      </c>
      <c r="O68" s="104">
        <f t="shared" si="15"/>
        <v>0</v>
      </c>
      <c r="P68" s="104">
        <f t="shared" si="15"/>
        <v>0</v>
      </c>
      <c r="Q68" s="104">
        <f t="shared" si="15"/>
        <v>0</v>
      </c>
      <c r="R68" s="104">
        <f t="shared" si="15"/>
        <v>0</v>
      </c>
      <c r="S68" s="104">
        <f t="shared" si="15"/>
        <v>0</v>
      </c>
      <c r="T68" s="104">
        <f t="shared" si="15"/>
        <v>0</v>
      </c>
      <c r="U68" s="104">
        <f t="shared" si="15"/>
        <v>0</v>
      </c>
      <c r="V68" s="104">
        <f t="shared" si="15"/>
        <v>0</v>
      </c>
      <c r="W68" s="104">
        <f t="shared" si="15"/>
        <v>0</v>
      </c>
      <c r="X68" s="104">
        <f t="shared" si="15"/>
        <v>0</v>
      </c>
      <c r="Y68" s="104"/>
      <c r="Z68" s="104"/>
      <c r="AA68" s="104"/>
      <c r="AB68" s="104"/>
      <c r="AC68" s="104"/>
      <c r="AD68" s="104"/>
      <c r="AE68" s="104"/>
      <c r="AF68" s="104"/>
      <c r="AG68" s="104"/>
      <c r="AH68" s="104"/>
      <c r="AI68" s="104"/>
      <c r="AJ68" s="104"/>
    </row>
    <row r="69" s="64" customFormat="1" ht="62" customHeight="1" spans="1:36">
      <c r="A69" s="198">
        <v>48</v>
      </c>
      <c r="B69" s="209"/>
      <c r="C69" s="19" t="s">
        <v>283</v>
      </c>
      <c r="D69" s="21" t="s">
        <v>284</v>
      </c>
      <c r="E69" s="21" t="s">
        <v>129</v>
      </c>
      <c r="F69" s="25" t="s">
        <v>197</v>
      </c>
      <c r="G69" s="21">
        <v>2022</v>
      </c>
      <c r="H69" s="25" t="s">
        <v>129</v>
      </c>
      <c r="I69" s="25" t="s">
        <v>132</v>
      </c>
      <c r="J69" s="33">
        <v>15991150009</v>
      </c>
      <c r="K69" s="21">
        <v>12</v>
      </c>
      <c r="L69" s="25"/>
      <c r="M69" s="25"/>
      <c r="N69" s="25"/>
      <c r="O69" s="25"/>
      <c r="P69" s="25"/>
      <c r="Q69" s="25"/>
      <c r="R69" s="25"/>
      <c r="S69" s="25"/>
      <c r="T69" s="25"/>
      <c r="U69" s="25"/>
      <c r="V69" s="25"/>
      <c r="W69" s="25"/>
      <c r="X69" s="25"/>
      <c r="Y69" s="21" t="s">
        <v>122</v>
      </c>
      <c r="Z69" s="25" t="s">
        <v>104</v>
      </c>
      <c r="AA69" s="25" t="s">
        <v>123</v>
      </c>
      <c r="AB69" s="25" t="s">
        <v>123</v>
      </c>
      <c r="AC69" s="21" t="s">
        <v>123</v>
      </c>
      <c r="AD69" s="25" t="s">
        <v>123</v>
      </c>
      <c r="AE69" s="21"/>
      <c r="AF69" s="25"/>
      <c r="AG69" s="21" t="s">
        <v>285</v>
      </c>
      <c r="AH69" s="25" t="s">
        <v>260</v>
      </c>
      <c r="AI69" s="25" t="s">
        <v>261</v>
      </c>
      <c r="AJ69" s="25"/>
    </row>
    <row r="70" s="64" customFormat="1" ht="35.1" customHeight="1" spans="1:36">
      <c r="A70" s="195" t="s">
        <v>33</v>
      </c>
      <c r="B70" s="195"/>
      <c r="C70" s="89"/>
      <c r="D70" s="90"/>
      <c r="E70" s="90"/>
      <c r="F70" s="90"/>
      <c r="G70" s="90"/>
      <c r="H70" s="90"/>
      <c r="I70" s="90"/>
      <c r="J70" s="90"/>
      <c r="K70" s="90">
        <f>SUM(K71,K76)</f>
        <v>7.6</v>
      </c>
      <c r="L70" s="90">
        <f t="shared" ref="L70:X70" si="16">SUM(L71,L76)</f>
        <v>0</v>
      </c>
      <c r="M70" s="90">
        <f t="shared" si="16"/>
        <v>0</v>
      </c>
      <c r="N70" s="90">
        <f t="shared" si="16"/>
        <v>0</v>
      </c>
      <c r="O70" s="90">
        <f t="shared" si="16"/>
        <v>0</v>
      </c>
      <c r="P70" s="90">
        <f t="shared" si="16"/>
        <v>0</v>
      </c>
      <c r="Q70" s="90">
        <f t="shared" si="16"/>
        <v>5.8</v>
      </c>
      <c r="R70" s="90">
        <f t="shared" si="16"/>
        <v>0</v>
      </c>
      <c r="S70" s="90">
        <f t="shared" si="16"/>
        <v>0</v>
      </c>
      <c r="T70" s="90">
        <f t="shared" si="16"/>
        <v>0</v>
      </c>
      <c r="U70" s="90">
        <f t="shared" si="16"/>
        <v>0</v>
      </c>
      <c r="V70" s="90">
        <f t="shared" si="16"/>
        <v>0</v>
      </c>
      <c r="W70" s="90">
        <f t="shared" si="16"/>
        <v>0</v>
      </c>
      <c r="X70" s="90">
        <f t="shared" si="16"/>
        <v>0</v>
      </c>
      <c r="Y70" s="90"/>
      <c r="Z70" s="90"/>
      <c r="AA70" s="90"/>
      <c r="AB70" s="90"/>
      <c r="AC70" s="90"/>
      <c r="AD70" s="90"/>
      <c r="AE70" s="90"/>
      <c r="AF70" s="90"/>
      <c r="AG70" s="90"/>
      <c r="AH70" s="90"/>
      <c r="AI70" s="90"/>
      <c r="AJ70" s="90"/>
    </row>
    <row r="71" s="64" customFormat="1" ht="54" customHeight="1" spans="1:36">
      <c r="A71" s="196" t="s">
        <v>34</v>
      </c>
      <c r="B71" s="197"/>
      <c r="C71" s="104"/>
      <c r="D71" s="104"/>
      <c r="E71" s="104"/>
      <c r="F71" s="104"/>
      <c r="G71" s="104"/>
      <c r="H71" s="104"/>
      <c r="I71" s="104"/>
      <c r="J71" s="104"/>
      <c r="K71" s="104">
        <f>SUM(K72:K75)</f>
        <v>3.6</v>
      </c>
      <c r="L71" s="104">
        <f t="shared" ref="L71:X71" si="17">SUM(L72:L75)</f>
        <v>0</v>
      </c>
      <c r="M71" s="104">
        <f t="shared" si="17"/>
        <v>0</v>
      </c>
      <c r="N71" s="104">
        <f t="shared" si="17"/>
        <v>0</v>
      </c>
      <c r="O71" s="104">
        <f t="shared" si="17"/>
        <v>0</v>
      </c>
      <c r="P71" s="104">
        <f t="shared" si="17"/>
        <v>0</v>
      </c>
      <c r="Q71" s="104">
        <f t="shared" si="17"/>
        <v>1.8</v>
      </c>
      <c r="R71" s="104">
        <f t="shared" si="17"/>
        <v>0</v>
      </c>
      <c r="S71" s="104">
        <f t="shared" si="17"/>
        <v>0</v>
      </c>
      <c r="T71" s="104">
        <f t="shared" si="17"/>
        <v>0</v>
      </c>
      <c r="U71" s="104">
        <f t="shared" si="17"/>
        <v>0</v>
      </c>
      <c r="V71" s="104">
        <f t="shared" si="17"/>
        <v>0</v>
      </c>
      <c r="W71" s="104">
        <f t="shared" si="17"/>
        <v>0</v>
      </c>
      <c r="X71" s="104">
        <f t="shared" si="17"/>
        <v>0</v>
      </c>
      <c r="Y71" s="104"/>
      <c r="Z71" s="104"/>
      <c r="AA71" s="104"/>
      <c r="AB71" s="104"/>
      <c r="AC71" s="104"/>
      <c r="AD71" s="104"/>
      <c r="AE71" s="104"/>
      <c r="AF71" s="104"/>
      <c r="AG71" s="104"/>
      <c r="AH71" s="104"/>
      <c r="AI71" s="104"/>
      <c r="AJ71" s="120"/>
    </row>
    <row r="72" s="64" customFormat="1" ht="54" customHeight="1" spans="1:36">
      <c r="A72" s="199">
        <v>49</v>
      </c>
      <c r="B72" s="199"/>
      <c r="C72" s="21" t="s">
        <v>286</v>
      </c>
      <c r="D72" s="21" t="s">
        <v>287</v>
      </c>
      <c r="E72" s="21" t="s">
        <v>129</v>
      </c>
      <c r="F72" s="21" t="s">
        <v>146</v>
      </c>
      <c r="G72" s="21">
        <v>2022</v>
      </c>
      <c r="H72" s="21" t="s">
        <v>129</v>
      </c>
      <c r="I72" s="21" t="s">
        <v>132</v>
      </c>
      <c r="J72" s="33">
        <v>15991150009</v>
      </c>
      <c r="K72" s="21">
        <v>0.9</v>
      </c>
      <c r="L72" s="21"/>
      <c r="M72" s="21"/>
      <c r="N72" s="21"/>
      <c r="O72" s="21"/>
      <c r="P72" s="21"/>
      <c r="Q72" s="21"/>
      <c r="R72" s="21"/>
      <c r="S72" s="21"/>
      <c r="T72" s="21"/>
      <c r="U72" s="21"/>
      <c r="V72" s="21"/>
      <c r="W72" s="21"/>
      <c r="X72" s="21"/>
      <c r="Y72" s="21" t="s">
        <v>122</v>
      </c>
      <c r="Z72" s="21" t="s">
        <v>123</v>
      </c>
      <c r="AA72" s="21" t="s">
        <v>123</v>
      </c>
      <c r="AB72" s="21" t="s">
        <v>104</v>
      </c>
      <c r="AC72" s="21" t="s">
        <v>123</v>
      </c>
      <c r="AD72" s="21" t="s">
        <v>123</v>
      </c>
      <c r="AE72" s="21">
        <v>2</v>
      </c>
      <c r="AF72" s="21">
        <v>6</v>
      </c>
      <c r="AG72" s="21">
        <v>6</v>
      </c>
      <c r="AH72" s="21" t="s">
        <v>223</v>
      </c>
      <c r="AI72" s="21" t="s">
        <v>288</v>
      </c>
      <c r="AJ72" s="25"/>
    </row>
    <row r="73" s="64" customFormat="1" ht="35.1" customHeight="1" spans="1:36">
      <c r="A73" s="199">
        <v>50</v>
      </c>
      <c r="B73" s="199"/>
      <c r="C73" s="21" t="s">
        <v>289</v>
      </c>
      <c r="D73" s="21" t="s">
        <v>290</v>
      </c>
      <c r="E73" s="21" t="s">
        <v>129</v>
      </c>
      <c r="F73" s="21" t="s">
        <v>156</v>
      </c>
      <c r="G73" s="21">
        <v>2022</v>
      </c>
      <c r="H73" s="21" t="s">
        <v>129</v>
      </c>
      <c r="I73" s="21" t="s">
        <v>132</v>
      </c>
      <c r="J73" s="33">
        <v>15991150009</v>
      </c>
      <c r="K73" s="21">
        <v>0.3</v>
      </c>
      <c r="L73" s="21"/>
      <c r="M73" s="21"/>
      <c r="N73" s="21"/>
      <c r="O73" s="21"/>
      <c r="P73" s="21"/>
      <c r="Q73" s="21"/>
      <c r="R73" s="21"/>
      <c r="S73" s="21"/>
      <c r="T73" s="21"/>
      <c r="U73" s="21"/>
      <c r="V73" s="21"/>
      <c r="W73" s="21"/>
      <c r="X73" s="21"/>
      <c r="Y73" s="21" t="s">
        <v>122</v>
      </c>
      <c r="Z73" s="21" t="s">
        <v>123</v>
      </c>
      <c r="AA73" s="21" t="s">
        <v>123</v>
      </c>
      <c r="AB73" s="21" t="s">
        <v>104</v>
      </c>
      <c r="AC73" s="21" t="s">
        <v>123</v>
      </c>
      <c r="AD73" s="21" t="s">
        <v>123</v>
      </c>
      <c r="AE73" s="21">
        <v>1</v>
      </c>
      <c r="AF73" s="21">
        <v>1</v>
      </c>
      <c r="AG73" s="21">
        <v>1</v>
      </c>
      <c r="AH73" s="21" t="s">
        <v>223</v>
      </c>
      <c r="AI73" s="21" t="s">
        <v>291</v>
      </c>
      <c r="AJ73" s="25"/>
    </row>
    <row r="74" s="64" customFormat="1" ht="35.1" customHeight="1" spans="1:36">
      <c r="A74" s="199">
        <v>51</v>
      </c>
      <c r="B74" s="199"/>
      <c r="C74" s="21" t="s">
        <v>292</v>
      </c>
      <c r="D74" s="21" t="s">
        <v>290</v>
      </c>
      <c r="E74" s="21" t="s">
        <v>129</v>
      </c>
      <c r="F74" s="21" t="s">
        <v>227</v>
      </c>
      <c r="G74" s="21">
        <v>2022</v>
      </c>
      <c r="H74" s="25" t="s">
        <v>129</v>
      </c>
      <c r="I74" s="25" t="s">
        <v>132</v>
      </c>
      <c r="J74" s="33">
        <v>15991150009</v>
      </c>
      <c r="K74" s="21">
        <v>0.6</v>
      </c>
      <c r="L74" s="25"/>
      <c r="M74" s="25"/>
      <c r="N74" s="25"/>
      <c r="O74" s="25"/>
      <c r="P74" s="25"/>
      <c r="Q74" s="25"/>
      <c r="R74" s="25"/>
      <c r="S74" s="25"/>
      <c r="T74" s="25"/>
      <c r="U74" s="25"/>
      <c r="V74" s="25"/>
      <c r="W74" s="25"/>
      <c r="X74" s="25"/>
      <c r="Y74" s="21" t="s">
        <v>122</v>
      </c>
      <c r="Z74" s="21" t="s">
        <v>123</v>
      </c>
      <c r="AA74" s="21" t="s">
        <v>123</v>
      </c>
      <c r="AB74" s="21" t="s">
        <v>104</v>
      </c>
      <c r="AC74" s="21" t="s">
        <v>123</v>
      </c>
      <c r="AD74" s="21" t="s">
        <v>123</v>
      </c>
      <c r="AE74" s="21">
        <v>1</v>
      </c>
      <c r="AF74" s="21">
        <v>1</v>
      </c>
      <c r="AG74" s="21">
        <v>1</v>
      </c>
      <c r="AH74" s="21" t="s">
        <v>223</v>
      </c>
      <c r="AI74" s="21" t="s">
        <v>291</v>
      </c>
      <c r="AJ74" s="25"/>
    </row>
    <row r="75" s="64" customFormat="1" ht="35.1" customHeight="1" spans="1:36">
      <c r="A75" s="199">
        <v>52</v>
      </c>
      <c r="B75" s="199"/>
      <c r="C75" s="25" t="s">
        <v>293</v>
      </c>
      <c r="D75" s="25" t="s">
        <v>294</v>
      </c>
      <c r="E75" s="25" t="s">
        <v>129</v>
      </c>
      <c r="F75" s="25" t="s">
        <v>182</v>
      </c>
      <c r="G75" s="25">
        <v>2022</v>
      </c>
      <c r="H75" s="25" t="s">
        <v>129</v>
      </c>
      <c r="I75" s="25" t="s">
        <v>132</v>
      </c>
      <c r="J75" s="33">
        <v>15991150009</v>
      </c>
      <c r="K75" s="25">
        <v>1.8</v>
      </c>
      <c r="L75" s="25"/>
      <c r="M75" s="25"/>
      <c r="N75" s="25"/>
      <c r="O75" s="25"/>
      <c r="P75" s="25"/>
      <c r="Q75" s="25">
        <v>1.8</v>
      </c>
      <c r="R75" s="25"/>
      <c r="S75" s="25"/>
      <c r="T75" s="25"/>
      <c r="U75" s="25"/>
      <c r="V75" s="25"/>
      <c r="W75" s="25"/>
      <c r="X75" s="25"/>
      <c r="Y75" s="25" t="s">
        <v>122</v>
      </c>
      <c r="Z75" s="25" t="s">
        <v>104</v>
      </c>
      <c r="AA75" s="25" t="s">
        <v>104</v>
      </c>
      <c r="AB75" s="25" t="s">
        <v>104</v>
      </c>
      <c r="AC75" s="25" t="s">
        <v>104</v>
      </c>
      <c r="AD75" s="25" t="s">
        <v>123</v>
      </c>
      <c r="AE75" s="25">
        <v>6</v>
      </c>
      <c r="AF75" s="25">
        <v>13</v>
      </c>
      <c r="AG75" s="25">
        <v>13</v>
      </c>
      <c r="AH75" s="21" t="s">
        <v>223</v>
      </c>
      <c r="AI75" s="21" t="s">
        <v>295</v>
      </c>
      <c r="AJ75" s="25"/>
    </row>
    <row r="76" s="64" customFormat="1" ht="51" customHeight="1" spans="1:36">
      <c r="A76" s="196" t="s">
        <v>35</v>
      </c>
      <c r="B76" s="197"/>
      <c r="C76" s="104"/>
      <c r="D76" s="104"/>
      <c r="E76" s="104"/>
      <c r="F76" s="104"/>
      <c r="G76" s="104"/>
      <c r="H76" s="104"/>
      <c r="I76" s="104"/>
      <c r="J76" s="104"/>
      <c r="K76" s="104">
        <f>SUM(K77)</f>
        <v>4</v>
      </c>
      <c r="L76" s="104">
        <f t="shared" ref="L76:X76" si="18">SUM(L77)</f>
        <v>0</v>
      </c>
      <c r="M76" s="104">
        <f t="shared" si="18"/>
        <v>0</v>
      </c>
      <c r="N76" s="104">
        <f t="shared" si="18"/>
        <v>0</v>
      </c>
      <c r="O76" s="104">
        <f t="shared" si="18"/>
        <v>0</v>
      </c>
      <c r="P76" s="104">
        <f t="shared" si="18"/>
        <v>0</v>
      </c>
      <c r="Q76" s="104">
        <f t="shared" si="18"/>
        <v>4</v>
      </c>
      <c r="R76" s="104">
        <f t="shared" si="18"/>
        <v>0</v>
      </c>
      <c r="S76" s="104">
        <f t="shared" si="18"/>
        <v>0</v>
      </c>
      <c r="T76" s="104">
        <f t="shared" si="18"/>
        <v>0</v>
      </c>
      <c r="U76" s="104">
        <f t="shared" si="18"/>
        <v>0</v>
      </c>
      <c r="V76" s="104">
        <f t="shared" si="18"/>
        <v>0</v>
      </c>
      <c r="W76" s="104">
        <f t="shared" si="18"/>
        <v>0</v>
      </c>
      <c r="X76" s="104">
        <f t="shared" si="18"/>
        <v>0</v>
      </c>
      <c r="Y76" s="104"/>
      <c r="Z76" s="104"/>
      <c r="AA76" s="104"/>
      <c r="AB76" s="104"/>
      <c r="AC76" s="104"/>
      <c r="AD76" s="104"/>
      <c r="AE76" s="104"/>
      <c r="AF76" s="104"/>
      <c r="AG76" s="104"/>
      <c r="AH76" s="104"/>
      <c r="AI76" s="104"/>
      <c r="AJ76" s="120"/>
    </row>
    <row r="77" s="64" customFormat="1" ht="51" customHeight="1" spans="1:36">
      <c r="A77" s="198">
        <v>53</v>
      </c>
      <c r="B77" s="209"/>
      <c r="C77" s="83" t="s">
        <v>296</v>
      </c>
      <c r="D77" s="25" t="s">
        <v>297</v>
      </c>
      <c r="E77" s="25" t="s">
        <v>129</v>
      </c>
      <c r="F77" s="25" t="s">
        <v>182</v>
      </c>
      <c r="G77" s="25">
        <v>2022</v>
      </c>
      <c r="H77" s="25" t="s">
        <v>129</v>
      </c>
      <c r="I77" s="25" t="s">
        <v>132</v>
      </c>
      <c r="J77" s="33">
        <v>15991150009</v>
      </c>
      <c r="K77" s="25">
        <v>4</v>
      </c>
      <c r="L77" s="25"/>
      <c r="M77" s="25"/>
      <c r="N77" s="25"/>
      <c r="O77" s="25"/>
      <c r="P77" s="25"/>
      <c r="Q77" s="25">
        <v>4</v>
      </c>
      <c r="R77" s="25"/>
      <c r="S77" s="25"/>
      <c r="T77" s="25"/>
      <c r="U77" s="25"/>
      <c r="V77" s="25"/>
      <c r="W77" s="25"/>
      <c r="X77" s="25"/>
      <c r="Y77" s="25" t="s">
        <v>122</v>
      </c>
      <c r="Z77" s="25" t="s">
        <v>104</v>
      </c>
      <c r="AA77" s="25" t="s">
        <v>104</v>
      </c>
      <c r="AB77" s="25" t="s">
        <v>104</v>
      </c>
      <c r="AC77" s="25" t="s">
        <v>104</v>
      </c>
      <c r="AD77" s="25" t="s">
        <v>123</v>
      </c>
      <c r="AE77" s="25">
        <v>441</v>
      </c>
      <c r="AF77" s="25">
        <v>1163</v>
      </c>
      <c r="AG77" s="25">
        <v>1163</v>
      </c>
      <c r="AH77" s="21" t="s">
        <v>223</v>
      </c>
      <c r="AI77" s="25" t="s">
        <v>297</v>
      </c>
      <c r="AJ77" s="25"/>
    </row>
    <row r="78" s="64" customFormat="1" ht="35.1" customHeight="1" spans="1:36">
      <c r="A78" s="195" t="s">
        <v>46</v>
      </c>
      <c r="B78" s="195"/>
      <c r="C78" s="90"/>
      <c r="D78" s="90"/>
      <c r="E78" s="90"/>
      <c r="F78" s="90"/>
      <c r="G78" s="90"/>
      <c r="H78" s="90"/>
      <c r="I78" s="90"/>
      <c r="J78" s="90"/>
      <c r="K78" s="90">
        <f>SUM(K79,K81)</f>
        <v>1100</v>
      </c>
      <c r="L78" s="90">
        <f t="shared" ref="L78:X78" si="19">SUM(L79,L81)</f>
        <v>0</v>
      </c>
      <c r="M78" s="90">
        <f t="shared" si="19"/>
        <v>0</v>
      </c>
      <c r="N78" s="90">
        <f t="shared" si="19"/>
        <v>0</v>
      </c>
      <c r="O78" s="90">
        <f t="shared" si="19"/>
        <v>0</v>
      </c>
      <c r="P78" s="90">
        <f t="shared" si="19"/>
        <v>0</v>
      </c>
      <c r="Q78" s="90">
        <f t="shared" si="19"/>
        <v>600</v>
      </c>
      <c r="R78" s="90">
        <f t="shared" si="19"/>
        <v>0</v>
      </c>
      <c r="S78" s="90">
        <f t="shared" si="19"/>
        <v>0</v>
      </c>
      <c r="T78" s="90">
        <f t="shared" si="19"/>
        <v>0</v>
      </c>
      <c r="U78" s="90">
        <f t="shared" si="19"/>
        <v>0</v>
      </c>
      <c r="V78" s="90">
        <f t="shared" si="19"/>
        <v>0</v>
      </c>
      <c r="W78" s="90">
        <f t="shared" si="19"/>
        <v>0</v>
      </c>
      <c r="X78" s="90">
        <f t="shared" si="19"/>
        <v>0</v>
      </c>
      <c r="Y78" s="90"/>
      <c r="Z78" s="90"/>
      <c r="AA78" s="90"/>
      <c r="AB78" s="90"/>
      <c r="AC78" s="90"/>
      <c r="AD78" s="90"/>
      <c r="AE78" s="90"/>
      <c r="AF78" s="90"/>
      <c r="AG78" s="90"/>
      <c r="AH78" s="90"/>
      <c r="AI78" s="90"/>
      <c r="AJ78" s="90"/>
    </row>
    <row r="79" s="64" customFormat="1" ht="43" customHeight="1" spans="1:36">
      <c r="A79" s="196" t="s">
        <v>298</v>
      </c>
      <c r="B79" s="197"/>
      <c r="C79" s="104"/>
      <c r="D79" s="104"/>
      <c r="E79" s="104"/>
      <c r="F79" s="104"/>
      <c r="G79" s="104"/>
      <c r="H79" s="104"/>
      <c r="I79" s="104"/>
      <c r="J79" s="104"/>
      <c r="K79" s="104">
        <f>SUM(K80)</f>
        <v>100</v>
      </c>
      <c r="L79" s="104">
        <f t="shared" ref="L79:X79" si="20">SUM(L80)</f>
        <v>0</v>
      </c>
      <c r="M79" s="104">
        <f t="shared" si="20"/>
        <v>0</v>
      </c>
      <c r="N79" s="104">
        <f t="shared" si="20"/>
        <v>0</v>
      </c>
      <c r="O79" s="104">
        <f t="shared" si="20"/>
        <v>0</v>
      </c>
      <c r="P79" s="104">
        <f t="shared" si="20"/>
        <v>0</v>
      </c>
      <c r="Q79" s="104">
        <f t="shared" si="20"/>
        <v>100</v>
      </c>
      <c r="R79" s="104">
        <f t="shared" si="20"/>
        <v>0</v>
      </c>
      <c r="S79" s="104">
        <f t="shared" si="20"/>
        <v>0</v>
      </c>
      <c r="T79" s="104">
        <f t="shared" si="20"/>
        <v>0</v>
      </c>
      <c r="U79" s="104">
        <f t="shared" si="20"/>
        <v>0</v>
      </c>
      <c r="V79" s="104">
        <f t="shared" si="20"/>
        <v>0</v>
      </c>
      <c r="W79" s="104">
        <f t="shared" si="20"/>
        <v>0</v>
      </c>
      <c r="X79" s="104">
        <f t="shared" si="20"/>
        <v>0</v>
      </c>
      <c r="Y79" s="104"/>
      <c r="Z79" s="104"/>
      <c r="AA79" s="104"/>
      <c r="AB79" s="104"/>
      <c r="AC79" s="104"/>
      <c r="AD79" s="104"/>
      <c r="AE79" s="104"/>
      <c r="AF79" s="104"/>
      <c r="AG79" s="104"/>
      <c r="AH79" s="104"/>
      <c r="AI79" s="104"/>
      <c r="AJ79" s="104"/>
    </row>
    <row r="80" s="64" customFormat="1" ht="43" customHeight="1" spans="1:36">
      <c r="A80" s="199">
        <v>54</v>
      </c>
      <c r="B80" s="199"/>
      <c r="C80" s="25" t="s">
        <v>299</v>
      </c>
      <c r="D80" s="25" t="s">
        <v>300</v>
      </c>
      <c r="E80" s="25" t="s">
        <v>129</v>
      </c>
      <c r="F80" s="25" t="s">
        <v>182</v>
      </c>
      <c r="G80" s="25">
        <v>2022</v>
      </c>
      <c r="H80" s="25" t="s">
        <v>129</v>
      </c>
      <c r="I80" s="25" t="s">
        <v>132</v>
      </c>
      <c r="J80" s="33">
        <v>15991150009</v>
      </c>
      <c r="K80" s="25">
        <v>100</v>
      </c>
      <c r="L80" s="25"/>
      <c r="M80" s="25"/>
      <c r="N80" s="25"/>
      <c r="O80" s="25"/>
      <c r="P80" s="25"/>
      <c r="Q80" s="25">
        <v>100</v>
      </c>
      <c r="R80" s="25"/>
      <c r="S80" s="25"/>
      <c r="T80" s="25"/>
      <c r="U80" s="25"/>
      <c r="V80" s="25"/>
      <c r="W80" s="25"/>
      <c r="X80" s="25"/>
      <c r="Y80" s="25" t="s">
        <v>122</v>
      </c>
      <c r="Z80" s="25" t="s">
        <v>104</v>
      </c>
      <c r="AA80" s="25" t="s">
        <v>104</v>
      </c>
      <c r="AB80" s="25" t="s">
        <v>104</v>
      </c>
      <c r="AC80" s="25" t="s">
        <v>104</v>
      </c>
      <c r="AD80" s="25" t="s">
        <v>123</v>
      </c>
      <c r="AE80" s="25">
        <v>20</v>
      </c>
      <c r="AF80" s="25">
        <v>43</v>
      </c>
      <c r="AG80" s="25">
        <v>43</v>
      </c>
      <c r="AH80" s="25"/>
      <c r="AI80" s="25"/>
      <c r="AJ80" s="25"/>
    </row>
    <row r="81" s="64" customFormat="1" ht="50.1" customHeight="1" spans="1:36">
      <c r="A81" s="196" t="s">
        <v>48</v>
      </c>
      <c r="B81" s="197"/>
      <c r="C81" s="104"/>
      <c r="D81" s="104"/>
      <c r="E81" s="104"/>
      <c r="F81" s="104"/>
      <c r="G81" s="104"/>
      <c r="H81" s="104"/>
      <c r="I81" s="104"/>
      <c r="J81" s="104"/>
      <c r="K81" s="104">
        <f>SUM(K82:K83)</f>
        <v>1000</v>
      </c>
      <c r="L81" s="104">
        <f t="shared" ref="L81:X81" si="21">SUM(L82:L83)</f>
        <v>0</v>
      </c>
      <c r="M81" s="104">
        <f t="shared" si="21"/>
        <v>0</v>
      </c>
      <c r="N81" s="104">
        <f t="shared" si="21"/>
        <v>0</v>
      </c>
      <c r="O81" s="104">
        <f t="shared" si="21"/>
        <v>0</v>
      </c>
      <c r="P81" s="104">
        <f t="shared" si="21"/>
        <v>0</v>
      </c>
      <c r="Q81" s="104">
        <f t="shared" si="21"/>
        <v>500</v>
      </c>
      <c r="R81" s="104">
        <f t="shared" si="21"/>
        <v>0</v>
      </c>
      <c r="S81" s="104">
        <f t="shared" si="21"/>
        <v>0</v>
      </c>
      <c r="T81" s="104">
        <f t="shared" si="21"/>
        <v>0</v>
      </c>
      <c r="U81" s="104">
        <f t="shared" si="21"/>
        <v>0</v>
      </c>
      <c r="V81" s="104">
        <f t="shared" si="21"/>
        <v>0</v>
      </c>
      <c r="W81" s="104">
        <f t="shared" si="21"/>
        <v>0</v>
      </c>
      <c r="X81" s="104">
        <f t="shared" si="21"/>
        <v>0</v>
      </c>
      <c r="Y81" s="104"/>
      <c r="Z81" s="104"/>
      <c r="AA81" s="104"/>
      <c r="AB81" s="104"/>
      <c r="AC81" s="104"/>
      <c r="AD81" s="104"/>
      <c r="AE81" s="104"/>
      <c r="AF81" s="104"/>
      <c r="AG81" s="104"/>
      <c r="AH81" s="104"/>
      <c r="AI81" s="104"/>
      <c r="AJ81" s="120"/>
    </row>
    <row r="82" s="64" customFormat="1" ht="50.1" customHeight="1" spans="1:36">
      <c r="A82" s="198">
        <v>55</v>
      </c>
      <c r="B82" s="209"/>
      <c r="C82" s="21" t="s">
        <v>301</v>
      </c>
      <c r="D82" s="21" t="s">
        <v>302</v>
      </c>
      <c r="E82" s="21" t="s">
        <v>129</v>
      </c>
      <c r="F82" s="21" t="s">
        <v>146</v>
      </c>
      <c r="G82" s="21">
        <v>2022</v>
      </c>
      <c r="H82" s="21" t="s">
        <v>129</v>
      </c>
      <c r="I82" s="21" t="s">
        <v>132</v>
      </c>
      <c r="J82" s="33">
        <v>15991150009</v>
      </c>
      <c r="K82" s="21">
        <v>500</v>
      </c>
      <c r="L82" s="21"/>
      <c r="M82" s="21"/>
      <c r="N82" s="21"/>
      <c r="O82" s="21"/>
      <c r="P82" s="21"/>
      <c r="Q82" s="21"/>
      <c r="R82" s="21"/>
      <c r="S82" s="21"/>
      <c r="T82" s="21"/>
      <c r="U82" s="21"/>
      <c r="V82" s="21"/>
      <c r="W82" s="21"/>
      <c r="X82" s="21"/>
      <c r="Y82" s="21" t="s">
        <v>122</v>
      </c>
      <c r="Z82" s="21" t="s">
        <v>104</v>
      </c>
      <c r="AA82" s="21" t="s">
        <v>123</v>
      </c>
      <c r="AB82" s="21" t="s">
        <v>104</v>
      </c>
      <c r="AC82" s="21" t="s">
        <v>123</v>
      </c>
      <c r="AD82" s="21" t="s">
        <v>123</v>
      </c>
      <c r="AE82" s="21">
        <v>61</v>
      </c>
      <c r="AF82" s="21">
        <v>147</v>
      </c>
      <c r="AG82" s="21">
        <v>2690</v>
      </c>
      <c r="AH82" s="21" t="s">
        <v>133</v>
      </c>
      <c r="AI82" s="21" t="s">
        <v>147</v>
      </c>
      <c r="AJ82" s="25"/>
    </row>
    <row r="83" s="64" customFormat="1" ht="50.1" customHeight="1" spans="1:36">
      <c r="A83" s="198">
        <v>56</v>
      </c>
      <c r="B83" s="209"/>
      <c r="C83" s="25" t="s">
        <v>303</v>
      </c>
      <c r="D83" s="25" t="s">
        <v>304</v>
      </c>
      <c r="E83" s="25" t="s">
        <v>129</v>
      </c>
      <c r="F83" s="25" t="s">
        <v>182</v>
      </c>
      <c r="G83" s="25">
        <v>2022</v>
      </c>
      <c r="H83" s="25" t="s">
        <v>129</v>
      </c>
      <c r="I83" s="25" t="s">
        <v>132</v>
      </c>
      <c r="J83" s="33">
        <v>15991150009</v>
      </c>
      <c r="K83" s="25">
        <v>500</v>
      </c>
      <c r="L83" s="25"/>
      <c r="M83" s="25"/>
      <c r="N83" s="25"/>
      <c r="O83" s="25"/>
      <c r="P83" s="25"/>
      <c r="Q83" s="25">
        <v>500</v>
      </c>
      <c r="R83" s="25"/>
      <c r="S83" s="25"/>
      <c r="T83" s="25"/>
      <c r="U83" s="25"/>
      <c r="V83" s="25"/>
      <c r="W83" s="25"/>
      <c r="X83" s="25"/>
      <c r="Y83" s="25" t="s">
        <v>122</v>
      </c>
      <c r="Z83" s="25" t="s">
        <v>104</v>
      </c>
      <c r="AA83" s="25" t="s">
        <v>104</v>
      </c>
      <c r="AB83" s="25" t="s">
        <v>104</v>
      </c>
      <c r="AC83" s="25" t="s">
        <v>104</v>
      </c>
      <c r="AD83" s="25" t="s">
        <v>123</v>
      </c>
      <c r="AE83" s="25">
        <v>441</v>
      </c>
      <c r="AF83" s="25">
        <v>1163</v>
      </c>
      <c r="AG83" s="25">
        <v>1163</v>
      </c>
      <c r="AH83" s="21" t="s">
        <v>133</v>
      </c>
      <c r="AI83" s="21" t="s">
        <v>305</v>
      </c>
      <c r="AJ83" s="25"/>
    </row>
    <row r="84" s="64" customFormat="1" ht="35.1" customHeight="1" spans="1:36">
      <c r="A84" s="195" t="s">
        <v>51</v>
      </c>
      <c r="B84" s="195"/>
      <c r="C84" s="90"/>
      <c r="D84" s="90"/>
      <c r="E84" s="90"/>
      <c r="F84" s="90"/>
      <c r="G84" s="90"/>
      <c r="H84" s="90"/>
      <c r="I84" s="90"/>
      <c r="J84" s="90"/>
      <c r="K84" s="90">
        <f>SUM(K85,K88,K94)</f>
        <v>1300</v>
      </c>
      <c r="L84" s="90">
        <f t="shared" ref="L84:X84" si="22">SUM(L86:L97)</f>
        <v>0</v>
      </c>
      <c r="M84" s="90">
        <f t="shared" si="22"/>
        <v>0</v>
      </c>
      <c r="N84" s="90">
        <f t="shared" si="22"/>
        <v>0</v>
      </c>
      <c r="O84" s="90">
        <f t="shared" si="22"/>
        <v>0</v>
      </c>
      <c r="P84" s="90">
        <f t="shared" si="22"/>
        <v>0</v>
      </c>
      <c r="Q84" s="90">
        <f t="shared" si="22"/>
        <v>0</v>
      </c>
      <c r="R84" s="90">
        <f t="shared" si="22"/>
        <v>0</v>
      </c>
      <c r="S84" s="90">
        <f t="shared" si="22"/>
        <v>0</v>
      </c>
      <c r="T84" s="90">
        <f t="shared" si="22"/>
        <v>0</v>
      </c>
      <c r="U84" s="90">
        <f t="shared" si="22"/>
        <v>0</v>
      </c>
      <c r="V84" s="90">
        <f t="shared" si="22"/>
        <v>0</v>
      </c>
      <c r="W84" s="90">
        <f t="shared" si="22"/>
        <v>0</v>
      </c>
      <c r="X84" s="90">
        <f t="shared" si="22"/>
        <v>0</v>
      </c>
      <c r="Y84" s="90"/>
      <c r="Z84" s="90"/>
      <c r="AA84" s="90"/>
      <c r="AB84" s="90"/>
      <c r="AC84" s="90"/>
      <c r="AD84" s="90"/>
      <c r="AE84" s="90"/>
      <c r="AF84" s="90"/>
      <c r="AG84" s="90"/>
      <c r="AH84" s="90"/>
      <c r="AI84" s="90"/>
      <c r="AJ84" s="90"/>
    </row>
    <row r="85" s="64" customFormat="1" ht="49" customHeight="1" spans="1:36">
      <c r="A85" s="196" t="s">
        <v>52</v>
      </c>
      <c r="B85" s="197"/>
      <c r="C85" s="104"/>
      <c r="D85" s="104"/>
      <c r="E85" s="104"/>
      <c r="F85" s="104"/>
      <c r="G85" s="104"/>
      <c r="H85" s="104"/>
      <c r="I85" s="104"/>
      <c r="J85" s="104"/>
      <c r="K85" s="104">
        <f>SUM(K86:K87)</f>
        <v>575</v>
      </c>
      <c r="L85" s="104">
        <f t="shared" ref="L85:X85" si="23">SUM(L86:L87)</f>
        <v>0</v>
      </c>
      <c r="M85" s="104">
        <f t="shared" si="23"/>
        <v>0</v>
      </c>
      <c r="N85" s="104">
        <f t="shared" si="23"/>
        <v>0</v>
      </c>
      <c r="O85" s="104">
        <f t="shared" si="23"/>
        <v>0</v>
      </c>
      <c r="P85" s="104">
        <f t="shared" si="23"/>
        <v>0</v>
      </c>
      <c r="Q85" s="104">
        <f t="shared" si="23"/>
        <v>0</v>
      </c>
      <c r="R85" s="104">
        <f t="shared" si="23"/>
        <v>0</v>
      </c>
      <c r="S85" s="104">
        <f t="shared" si="23"/>
        <v>0</v>
      </c>
      <c r="T85" s="104">
        <f t="shared" si="23"/>
        <v>0</v>
      </c>
      <c r="U85" s="104">
        <f t="shared" si="23"/>
        <v>0</v>
      </c>
      <c r="V85" s="104">
        <f t="shared" si="23"/>
        <v>0</v>
      </c>
      <c r="W85" s="104">
        <f t="shared" si="23"/>
        <v>0</v>
      </c>
      <c r="X85" s="104">
        <f t="shared" si="23"/>
        <v>0</v>
      </c>
      <c r="Y85" s="104"/>
      <c r="Z85" s="104"/>
      <c r="AA85" s="104"/>
      <c r="AB85" s="104"/>
      <c r="AC85" s="104"/>
      <c r="AD85" s="104"/>
      <c r="AE85" s="104"/>
      <c r="AF85" s="104"/>
      <c r="AG85" s="104"/>
      <c r="AH85" s="104"/>
      <c r="AI85" s="104"/>
      <c r="AJ85" s="120"/>
    </row>
    <row r="86" s="64" customFormat="1" ht="49" customHeight="1" spans="1:36">
      <c r="A86" s="199">
        <v>57</v>
      </c>
      <c r="B86" s="199"/>
      <c r="C86" s="25" t="s">
        <v>306</v>
      </c>
      <c r="D86" s="25" t="s">
        <v>307</v>
      </c>
      <c r="E86" s="25" t="s">
        <v>129</v>
      </c>
      <c r="F86" s="25" t="s">
        <v>141</v>
      </c>
      <c r="G86" s="25" t="s">
        <v>131</v>
      </c>
      <c r="H86" s="21" t="s">
        <v>129</v>
      </c>
      <c r="I86" s="21" t="s">
        <v>132</v>
      </c>
      <c r="J86" s="33">
        <v>15991150009</v>
      </c>
      <c r="K86" s="25">
        <v>15</v>
      </c>
      <c r="L86" s="25"/>
      <c r="M86" s="25"/>
      <c r="N86" s="25"/>
      <c r="O86" s="25"/>
      <c r="P86" s="25"/>
      <c r="Q86" s="25"/>
      <c r="R86" s="25"/>
      <c r="S86" s="25"/>
      <c r="T86" s="25"/>
      <c r="U86" s="25"/>
      <c r="V86" s="25"/>
      <c r="W86" s="25"/>
      <c r="X86" s="25"/>
      <c r="Y86" s="21" t="s">
        <v>122</v>
      </c>
      <c r="Z86" s="25" t="s">
        <v>104</v>
      </c>
      <c r="AA86" s="25" t="s">
        <v>123</v>
      </c>
      <c r="AB86" s="25" t="s">
        <v>123</v>
      </c>
      <c r="AC86" s="25" t="s">
        <v>123</v>
      </c>
      <c r="AD86" s="25" t="s">
        <v>123</v>
      </c>
      <c r="AE86" s="25">
        <v>1</v>
      </c>
      <c r="AF86" s="25">
        <v>4</v>
      </c>
      <c r="AG86" s="25">
        <v>101</v>
      </c>
      <c r="AH86" s="25" t="s">
        <v>308</v>
      </c>
      <c r="AI86" s="25" t="s">
        <v>309</v>
      </c>
      <c r="AJ86" s="25"/>
    </row>
    <row r="87" s="64" customFormat="1" ht="49" customHeight="1" spans="1:36">
      <c r="A87" s="199">
        <v>58</v>
      </c>
      <c r="B87" s="199"/>
      <c r="C87" s="25" t="s">
        <v>310</v>
      </c>
      <c r="D87" s="25" t="s">
        <v>311</v>
      </c>
      <c r="E87" s="25" t="s">
        <v>129</v>
      </c>
      <c r="F87" s="25" t="s">
        <v>210</v>
      </c>
      <c r="G87" s="25" t="s">
        <v>131</v>
      </c>
      <c r="H87" s="25" t="s">
        <v>129</v>
      </c>
      <c r="I87" s="25" t="s">
        <v>132</v>
      </c>
      <c r="J87" s="33">
        <v>15991150009</v>
      </c>
      <c r="K87" s="25">
        <v>560</v>
      </c>
      <c r="L87" s="25"/>
      <c r="M87" s="25"/>
      <c r="N87" s="25"/>
      <c r="O87" s="25"/>
      <c r="P87" s="25"/>
      <c r="Q87" s="25"/>
      <c r="R87" s="25"/>
      <c r="S87" s="25"/>
      <c r="T87" s="25"/>
      <c r="U87" s="25"/>
      <c r="V87" s="25"/>
      <c r="W87" s="25"/>
      <c r="X87" s="25"/>
      <c r="Y87" s="25" t="s">
        <v>122</v>
      </c>
      <c r="Z87" s="25" t="s">
        <v>104</v>
      </c>
      <c r="AA87" s="25" t="s">
        <v>123</v>
      </c>
      <c r="AB87" s="25" t="s">
        <v>123</v>
      </c>
      <c r="AC87" s="25" t="s">
        <v>123</v>
      </c>
      <c r="AD87" s="25" t="s">
        <v>123</v>
      </c>
      <c r="AE87" s="25">
        <v>1366</v>
      </c>
      <c r="AF87" s="25">
        <v>4386</v>
      </c>
      <c r="AG87" s="25">
        <v>4386</v>
      </c>
      <c r="AH87" s="25" t="s">
        <v>312</v>
      </c>
      <c r="AI87" s="25" t="s">
        <v>313</v>
      </c>
      <c r="AJ87" s="25"/>
    </row>
    <row r="88" s="64" customFormat="1" ht="45" customHeight="1" spans="1:36">
      <c r="A88" s="196" t="s">
        <v>53</v>
      </c>
      <c r="B88" s="197"/>
      <c r="C88" s="104"/>
      <c r="D88" s="104"/>
      <c r="E88" s="104"/>
      <c r="F88" s="104"/>
      <c r="G88" s="104"/>
      <c r="H88" s="104"/>
      <c r="I88" s="104"/>
      <c r="J88" s="104"/>
      <c r="K88" s="104">
        <f>SUM(K89:K93)</f>
        <v>385</v>
      </c>
      <c r="L88" s="104">
        <f t="shared" ref="L88:X88" si="24">SUM(L89:L93)</f>
        <v>0</v>
      </c>
      <c r="M88" s="104">
        <f t="shared" si="24"/>
        <v>0</v>
      </c>
      <c r="N88" s="104">
        <f t="shared" si="24"/>
        <v>0</v>
      </c>
      <c r="O88" s="104">
        <f t="shared" si="24"/>
        <v>0</v>
      </c>
      <c r="P88" s="104">
        <f t="shared" si="24"/>
        <v>0</v>
      </c>
      <c r="Q88" s="104">
        <f t="shared" si="24"/>
        <v>0</v>
      </c>
      <c r="R88" s="104">
        <f t="shared" si="24"/>
        <v>0</v>
      </c>
      <c r="S88" s="104">
        <f t="shared" si="24"/>
        <v>0</v>
      </c>
      <c r="T88" s="104">
        <f t="shared" si="24"/>
        <v>0</v>
      </c>
      <c r="U88" s="104">
        <f t="shared" si="24"/>
        <v>0</v>
      </c>
      <c r="V88" s="104">
        <f t="shared" si="24"/>
        <v>0</v>
      </c>
      <c r="W88" s="104">
        <f t="shared" si="24"/>
        <v>0</v>
      </c>
      <c r="X88" s="104">
        <f t="shared" si="24"/>
        <v>0</v>
      </c>
      <c r="Y88" s="104"/>
      <c r="Z88" s="104"/>
      <c r="AA88" s="104"/>
      <c r="AB88" s="104"/>
      <c r="AC88" s="104"/>
      <c r="AD88" s="104"/>
      <c r="AE88" s="104"/>
      <c r="AF88" s="104"/>
      <c r="AG88" s="104"/>
      <c r="AH88" s="104"/>
      <c r="AI88" s="104"/>
      <c r="AJ88" s="120"/>
    </row>
    <row r="89" s="64" customFormat="1" ht="45" customHeight="1" spans="1:36">
      <c r="A89" s="199">
        <v>59</v>
      </c>
      <c r="B89" s="199"/>
      <c r="C89" s="25" t="s">
        <v>314</v>
      </c>
      <c r="D89" s="25" t="s">
        <v>315</v>
      </c>
      <c r="E89" s="25" t="s">
        <v>129</v>
      </c>
      <c r="F89" s="25" t="s">
        <v>141</v>
      </c>
      <c r="G89" s="25" t="s">
        <v>131</v>
      </c>
      <c r="H89" s="21" t="s">
        <v>129</v>
      </c>
      <c r="I89" s="21" t="s">
        <v>132</v>
      </c>
      <c r="J89" s="33">
        <v>15991150009</v>
      </c>
      <c r="K89" s="25">
        <v>15</v>
      </c>
      <c r="L89" s="25"/>
      <c r="M89" s="25"/>
      <c r="N89" s="25"/>
      <c r="O89" s="25"/>
      <c r="P89" s="25"/>
      <c r="Q89" s="25"/>
      <c r="R89" s="25"/>
      <c r="S89" s="25"/>
      <c r="T89" s="25"/>
      <c r="U89" s="25"/>
      <c r="V89" s="25"/>
      <c r="W89" s="25"/>
      <c r="X89" s="25"/>
      <c r="Y89" s="21" t="s">
        <v>122</v>
      </c>
      <c r="Z89" s="25" t="s">
        <v>104</v>
      </c>
      <c r="AA89" s="25" t="s">
        <v>123</v>
      </c>
      <c r="AB89" s="25" t="s">
        <v>123</v>
      </c>
      <c r="AC89" s="25" t="s">
        <v>123</v>
      </c>
      <c r="AD89" s="25" t="s">
        <v>123</v>
      </c>
      <c r="AE89" s="25">
        <v>10</v>
      </c>
      <c r="AF89" s="25">
        <v>17</v>
      </c>
      <c r="AG89" s="25">
        <v>1293</v>
      </c>
      <c r="AH89" s="25" t="s">
        <v>316</v>
      </c>
      <c r="AI89" s="25" t="s">
        <v>317</v>
      </c>
      <c r="AJ89" s="25"/>
    </row>
    <row r="90" s="64" customFormat="1" ht="45" customHeight="1" spans="1:36">
      <c r="A90" s="199">
        <v>60</v>
      </c>
      <c r="B90" s="199"/>
      <c r="C90" s="21" t="s">
        <v>318</v>
      </c>
      <c r="D90" s="21" t="s">
        <v>319</v>
      </c>
      <c r="E90" s="21" t="s">
        <v>129</v>
      </c>
      <c r="F90" s="21" t="s">
        <v>146</v>
      </c>
      <c r="G90" s="21">
        <v>2022</v>
      </c>
      <c r="H90" s="21" t="s">
        <v>129</v>
      </c>
      <c r="I90" s="21" t="s">
        <v>132</v>
      </c>
      <c r="J90" s="33">
        <v>15991150009</v>
      </c>
      <c r="K90" s="21">
        <v>50</v>
      </c>
      <c r="L90" s="21"/>
      <c r="M90" s="21"/>
      <c r="N90" s="21"/>
      <c r="O90" s="21"/>
      <c r="P90" s="21"/>
      <c r="Q90" s="21"/>
      <c r="R90" s="21"/>
      <c r="S90" s="21"/>
      <c r="T90" s="21"/>
      <c r="U90" s="21"/>
      <c r="V90" s="21"/>
      <c r="W90" s="21"/>
      <c r="X90" s="21"/>
      <c r="Y90" s="21" t="s">
        <v>122</v>
      </c>
      <c r="Z90" s="21" t="s">
        <v>104</v>
      </c>
      <c r="AA90" s="21" t="s">
        <v>123</v>
      </c>
      <c r="AB90" s="21" t="s">
        <v>123</v>
      </c>
      <c r="AC90" s="21" t="s">
        <v>123</v>
      </c>
      <c r="AD90" s="21" t="s">
        <v>123</v>
      </c>
      <c r="AE90" s="21">
        <v>61</v>
      </c>
      <c r="AF90" s="21">
        <v>147</v>
      </c>
      <c r="AG90" s="21">
        <v>2690</v>
      </c>
      <c r="AH90" s="21" t="s">
        <v>320</v>
      </c>
      <c r="AI90" s="21" t="s">
        <v>321</v>
      </c>
      <c r="AJ90" s="25"/>
    </row>
    <row r="91" s="64" customFormat="1" ht="45" customHeight="1" spans="1:36">
      <c r="A91" s="199">
        <v>61</v>
      </c>
      <c r="B91" s="199"/>
      <c r="C91" s="21" t="s">
        <v>322</v>
      </c>
      <c r="D91" s="21" t="s">
        <v>323</v>
      </c>
      <c r="E91" s="21" t="s">
        <v>129</v>
      </c>
      <c r="F91" s="21" t="s">
        <v>146</v>
      </c>
      <c r="G91" s="21">
        <v>2022</v>
      </c>
      <c r="H91" s="21" t="s">
        <v>129</v>
      </c>
      <c r="I91" s="21" t="s">
        <v>132</v>
      </c>
      <c r="J91" s="33">
        <v>15991150009</v>
      </c>
      <c r="K91" s="21">
        <v>200</v>
      </c>
      <c r="L91" s="21"/>
      <c r="M91" s="21"/>
      <c r="N91" s="21"/>
      <c r="O91" s="21"/>
      <c r="P91" s="21"/>
      <c r="Q91" s="21"/>
      <c r="R91" s="21"/>
      <c r="S91" s="21"/>
      <c r="T91" s="21"/>
      <c r="U91" s="21"/>
      <c r="V91" s="21"/>
      <c r="W91" s="21"/>
      <c r="X91" s="21"/>
      <c r="Y91" s="21" t="s">
        <v>122</v>
      </c>
      <c r="Z91" s="21" t="s">
        <v>104</v>
      </c>
      <c r="AA91" s="21" t="s">
        <v>123</v>
      </c>
      <c r="AB91" s="21" t="s">
        <v>123</v>
      </c>
      <c r="AC91" s="21" t="s">
        <v>123</v>
      </c>
      <c r="AD91" s="21" t="s">
        <v>123</v>
      </c>
      <c r="AE91" s="21">
        <v>61</v>
      </c>
      <c r="AF91" s="21">
        <v>147</v>
      </c>
      <c r="AG91" s="21">
        <v>2690</v>
      </c>
      <c r="AH91" s="21" t="s">
        <v>324</v>
      </c>
      <c r="AI91" s="21" t="s">
        <v>325</v>
      </c>
      <c r="AJ91" s="25"/>
    </row>
    <row r="92" s="64" customFormat="1" ht="45" customHeight="1" spans="1:36">
      <c r="A92" s="199">
        <v>62</v>
      </c>
      <c r="B92" s="199"/>
      <c r="C92" s="21" t="s">
        <v>326</v>
      </c>
      <c r="D92" s="21" t="s">
        <v>327</v>
      </c>
      <c r="E92" s="21" t="s">
        <v>129</v>
      </c>
      <c r="F92" s="21" t="s">
        <v>169</v>
      </c>
      <c r="G92" s="21" t="s">
        <v>131</v>
      </c>
      <c r="H92" s="25" t="s">
        <v>129</v>
      </c>
      <c r="I92" s="25" t="s">
        <v>132</v>
      </c>
      <c r="J92" s="33">
        <v>15991150009</v>
      </c>
      <c r="K92" s="21">
        <v>80</v>
      </c>
      <c r="L92" s="25"/>
      <c r="M92" s="25"/>
      <c r="N92" s="25"/>
      <c r="O92" s="25"/>
      <c r="P92" s="25"/>
      <c r="Q92" s="25"/>
      <c r="R92" s="25"/>
      <c r="S92" s="25"/>
      <c r="T92" s="25"/>
      <c r="U92" s="25"/>
      <c r="V92" s="25"/>
      <c r="W92" s="25"/>
      <c r="X92" s="25"/>
      <c r="Y92" s="19" t="s">
        <v>122</v>
      </c>
      <c r="Z92" s="202" t="s">
        <v>123</v>
      </c>
      <c r="AA92" s="21" t="s">
        <v>123</v>
      </c>
      <c r="AB92" s="202" t="s">
        <v>123</v>
      </c>
      <c r="AC92" s="21" t="s">
        <v>123</v>
      </c>
      <c r="AD92" s="202" t="s">
        <v>123</v>
      </c>
      <c r="AE92" s="21">
        <v>263</v>
      </c>
      <c r="AF92" s="21">
        <v>592</v>
      </c>
      <c r="AG92" s="25"/>
      <c r="AH92" s="21" t="s">
        <v>328</v>
      </c>
      <c r="AI92" s="21" t="s">
        <v>329</v>
      </c>
      <c r="AJ92" s="25"/>
    </row>
    <row r="93" s="64" customFormat="1" ht="45" customHeight="1" spans="1:36">
      <c r="A93" s="199">
        <v>63</v>
      </c>
      <c r="B93" s="199"/>
      <c r="C93" s="25" t="s">
        <v>330</v>
      </c>
      <c r="D93" s="25" t="s">
        <v>331</v>
      </c>
      <c r="E93" s="25" t="s">
        <v>129</v>
      </c>
      <c r="F93" s="25" t="s">
        <v>190</v>
      </c>
      <c r="G93" s="25">
        <v>2022</v>
      </c>
      <c r="H93" s="25" t="s">
        <v>129</v>
      </c>
      <c r="I93" s="25" t="s">
        <v>132</v>
      </c>
      <c r="J93" s="33">
        <v>15991150009</v>
      </c>
      <c r="K93" s="25">
        <v>40</v>
      </c>
      <c r="L93" s="25"/>
      <c r="M93" s="25"/>
      <c r="N93" s="25"/>
      <c r="O93" s="25"/>
      <c r="P93" s="25"/>
      <c r="Q93" s="25"/>
      <c r="R93" s="25"/>
      <c r="S93" s="25"/>
      <c r="T93" s="25"/>
      <c r="U93" s="25"/>
      <c r="V93" s="25"/>
      <c r="W93" s="25"/>
      <c r="X93" s="25"/>
      <c r="Y93" s="25" t="s">
        <v>122</v>
      </c>
      <c r="Z93" s="25" t="s">
        <v>104</v>
      </c>
      <c r="AA93" s="25" t="s">
        <v>104</v>
      </c>
      <c r="AB93" s="25" t="s">
        <v>104</v>
      </c>
      <c r="AC93" s="25" t="s">
        <v>104</v>
      </c>
      <c r="AD93" s="25" t="s">
        <v>104</v>
      </c>
      <c r="AE93" s="25">
        <v>61</v>
      </c>
      <c r="AF93" s="25">
        <v>171</v>
      </c>
      <c r="AG93" s="25">
        <v>922</v>
      </c>
      <c r="AH93" s="25" t="s">
        <v>332</v>
      </c>
      <c r="AI93" s="25" t="s">
        <v>333</v>
      </c>
      <c r="AJ93" s="25"/>
    </row>
    <row r="94" s="64" customFormat="1" ht="51" customHeight="1" spans="1:36">
      <c r="A94" s="196" t="s">
        <v>54</v>
      </c>
      <c r="B94" s="197"/>
      <c r="C94" s="104"/>
      <c r="D94" s="104"/>
      <c r="E94" s="104"/>
      <c r="F94" s="104"/>
      <c r="G94" s="104"/>
      <c r="H94" s="104"/>
      <c r="I94" s="104"/>
      <c r="J94" s="104"/>
      <c r="K94" s="104">
        <f>SUM(K95:K97)</f>
        <v>340</v>
      </c>
      <c r="L94" s="104">
        <f t="shared" ref="L94:X94" si="25">SUM(L95:L97)</f>
        <v>0</v>
      </c>
      <c r="M94" s="104">
        <f t="shared" si="25"/>
        <v>0</v>
      </c>
      <c r="N94" s="104">
        <f t="shared" si="25"/>
        <v>0</v>
      </c>
      <c r="O94" s="104">
        <f t="shared" si="25"/>
        <v>0</v>
      </c>
      <c r="P94" s="104">
        <f t="shared" si="25"/>
        <v>0</v>
      </c>
      <c r="Q94" s="104">
        <f t="shared" si="25"/>
        <v>0</v>
      </c>
      <c r="R94" s="104">
        <f t="shared" si="25"/>
        <v>0</v>
      </c>
      <c r="S94" s="104">
        <f t="shared" si="25"/>
        <v>0</v>
      </c>
      <c r="T94" s="104">
        <f t="shared" si="25"/>
        <v>0</v>
      </c>
      <c r="U94" s="104">
        <f t="shared" si="25"/>
        <v>0</v>
      </c>
      <c r="V94" s="104">
        <f t="shared" si="25"/>
        <v>0</v>
      </c>
      <c r="W94" s="104">
        <f t="shared" si="25"/>
        <v>0</v>
      </c>
      <c r="X94" s="104">
        <f t="shared" si="25"/>
        <v>0</v>
      </c>
      <c r="Y94" s="104"/>
      <c r="Z94" s="104"/>
      <c r="AA94" s="104"/>
      <c r="AB94" s="104"/>
      <c r="AC94" s="104"/>
      <c r="AD94" s="104"/>
      <c r="AE94" s="104"/>
      <c r="AF94" s="104"/>
      <c r="AG94" s="104"/>
      <c r="AH94" s="104"/>
      <c r="AI94" s="104"/>
      <c r="AJ94" s="120"/>
    </row>
    <row r="95" s="64" customFormat="1" ht="51" customHeight="1" spans="1:36">
      <c r="A95" s="198">
        <v>64</v>
      </c>
      <c r="B95" s="209"/>
      <c r="C95" s="25" t="s">
        <v>334</v>
      </c>
      <c r="D95" s="25" t="s">
        <v>335</v>
      </c>
      <c r="E95" s="25" t="s">
        <v>129</v>
      </c>
      <c r="F95" s="25" t="s">
        <v>141</v>
      </c>
      <c r="G95" s="25" t="s">
        <v>131</v>
      </c>
      <c r="H95" s="21" t="s">
        <v>129</v>
      </c>
      <c r="I95" s="21" t="s">
        <v>132</v>
      </c>
      <c r="J95" s="33">
        <v>15991150009</v>
      </c>
      <c r="K95" s="25">
        <v>40</v>
      </c>
      <c r="L95" s="25"/>
      <c r="M95" s="25"/>
      <c r="N95" s="25"/>
      <c r="O95" s="25"/>
      <c r="P95" s="25"/>
      <c r="Q95" s="25"/>
      <c r="R95" s="25"/>
      <c r="S95" s="25"/>
      <c r="T95" s="25"/>
      <c r="U95" s="25"/>
      <c r="V95" s="25"/>
      <c r="W95" s="25"/>
      <c r="X95" s="25"/>
      <c r="Y95" s="21" t="s">
        <v>122</v>
      </c>
      <c r="Z95" s="25" t="s">
        <v>104</v>
      </c>
      <c r="AA95" s="25" t="s">
        <v>123</v>
      </c>
      <c r="AB95" s="25" t="s">
        <v>123</v>
      </c>
      <c r="AC95" s="25" t="s">
        <v>123</v>
      </c>
      <c r="AD95" s="25" t="s">
        <v>123</v>
      </c>
      <c r="AE95" s="25">
        <v>6</v>
      </c>
      <c r="AF95" s="25">
        <v>11</v>
      </c>
      <c r="AG95" s="25">
        <v>477</v>
      </c>
      <c r="AH95" s="25" t="s">
        <v>336</v>
      </c>
      <c r="AI95" s="25" t="s">
        <v>337</v>
      </c>
      <c r="AJ95" s="25"/>
    </row>
    <row r="96" s="64" customFormat="1" ht="51" customHeight="1" spans="1:36">
      <c r="A96" s="198">
        <v>65</v>
      </c>
      <c r="B96" s="209"/>
      <c r="C96" s="21" t="s">
        <v>338</v>
      </c>
      <c r="D96" s="21" t="s">
        <v>339</v>
      </c>
      <c r="E96" s="25" t="s">
        <v>129</v>
      </c>
      <c r="F96" s="25" t="s">
        <v>162</v>
      </c>
      <c r="G96" s="21">
        <v>2022</v>
      </c>
      <c r="H96" s="25" t="s">
        <v>129</v>
      </c>
      <c r="I96" s="25" t="s">
        <v>132</v>
      </c>
      <c r="J96" s="33">
        <v>15991150009</v>
      </c>
      <c r="K96" s="21">
        <v>200</v>
      </c>
      <c r="L96" s="25"/>
      <c r="M96" s="25"/>
      <c r="N96" s="25"/>
      <c r="O96" s="25"/>
      <c r="P96" s="25"/>
      <c r="Q96" s="25"/>
      <c r="R96" s="25"/>
      <c r="S96" s="25"/>
      <c r="T96" s="25"/>
      <c r="U96" s="25"/>
      <c r="V96" s="25"/>
      <c r="W96" s="25"/>
      <c r="X96" s="25"/>
      <c r="Y96" s="19" t="s">
        <v>122</v>
      </c>
      <c r="Z96" s="25" t="s">
        <v>104</v>
      </c>
      <c r="AA96" s="25" t="s">
        <v>123</v>
      </c>
      <c r="AB96" s="25" t="s">
        <v>123</v>
      </c>
      <c r="AC96" s="25" t="s">
        <v>123</v>
      </c>
      <c r="AD96" s="25" t="s">
        <v>123</v>
      </c>
      <c r="AE96" s="21">
        <v>602</v>
      </c>
      <c r="AF96" s="21">
        <v>2015</v>
      </c>
      <c r="AG96" s="21">
        <v>2015</v>
      </c>
      <c r="AH96" s="21" t="s">
        <v>340</v>
      </c>
      <c r="AI96" s="21" t="s">
        <v>341</v>
      </c>
      <c r="AJ96" s="25"/>
    </row>
    <row r="97" s="64" customFormat="1" ht="51" customHeight="1" spans="1:36">
      <c r="A97" s="198">
        <v>66</v>
      </c>
      <c r="B97" s="209"/>
      <c r="C97" s="21" t="s">
        <v>342</v>
      </c>
      <c r="D97" s="21" t="s">
        <v>343</v>
      </c>
      <c r="E97" s="21" t="s">
        <v>129</v>
      </c>
      <c r="F97" s="21" t="s">
        <v>169</v>
      </c>
      <c r="G97" s="21" t="s">
        <v>131</v>
      </c>
      <c r="H97" s="25" t="s">
        <v>129</v>
      </c>
      <c r="I97" s="25" t="s">
        <v>132</v>
      </c>
      <c r="J97" s="33">
        <v>15991150009</v>
      </c>
      <c r="K97" s="21">
        <v>100</v>
      </c>
      <c r="L97" s="25"/>
      <c r="M97" s="25"/>
      <c r="N97" s="25"/>
      <c r="O97" s="25"/>
      <c r="P97" s="25"/>
      <c r="Q97" s="25"/>
      <c r="R97" s="25"/>
      <c r="S97" s="25"/>
      <c r="T97" s="25"/>
      <c r="U97" s="25"/>
      <c r="V97" s="25"/>
      <c r="W97" s="25"/>
      <c r="X97" s="25"/>
      <c r="Y97" s="21" t="s">
        <v>122</v>
      </c>
      <c r="Z97" s="202" t="s">
        <v>123</v>
      </c>
      <c r="AA97" s="21" t="s">
        <v>123</v>
      </c>
      <c r="AB97" s="202" t="s">
        <v>123</v>
      </c>
      <c r="AC97" s="21" t="s">
        <v>123</v>
      </c>
      <c r="AD97" s="202" t="s">
        <v>123</v>
      </c>
      <c r="AE97" s="21">
        <v>853</v>
      </c>
      <c r="AF97" s="21">
        <v>2604</v>
      </c>
      <c r="AG97" s="25"/>
      <c r="AH97" s="21" t="s">
        <v>344</v>
      </c>
      <c r="AI97" s="25"/>
      <c r="AJ97" s="25"/>
    </row>
    <row r="98" s="64" customFormat="1" ht="35.1" customHeight="1" spans="1:36">
      <c r="A98" s="195" t="s">
        <v>61</v>
      </c>
      <c r="B98" s="195"/>
      <c r="C98" s="90"/>
      <c r="D98" s="90"/>
      <c r="E98" s="90"/>
      <c r="F98" s="90"/>
      <c r="G98" s="90"/>
      <c r="H98" s="90"/>
      <c r="I98" s="90"/>
      <c r="J98" s="90"/>
      <c r="K98" s="90">
        <f>SUM(K99,K107,K109,K111,K118,K124)</f>
        <v>10022.5</v>
      </c>
      <c r="L98" s="90">
        <f t="shared" ref="L98:X98" si="26">SUM(L99,L107,L109,L111,L118,L124)</f>
        <v>0</v>
      </c>
      <c r="M98" s="90">
        <f t="shared" si="26"/>
        <v>0</v>
      </c>
      <c r="N98" s="90">
        <f t="shared" si="26"/>
        <v>0</v>
      </c>
      <c r="O98" s="90">
        <f t="shared" si="26"/>
        <v>0</v>
      </c>
      <c r="P98" s="90">
        <f t="shared" si="26"/>
        <v>0</v>
      </c>
      <c r="Q98" s="90">
        <f t="shared" si="26"/>
        <v>570</v>
      </c>
      <c r="R98" s="90">
        <f t="shared" si="26"/>
        <v>0</v>
      </c>
      <c r="S98" s="90">
        <f t="shared" si="26"/>
        <v>0</v>
      </c>
      <c r="T98" s="90">
        <f t="shared" si="26"/>
        <v>0</v>
      </c>
      <c r="U98" s="90">
        <f t="shared" si="26"/>
        <v>0</v>
      </c>
      <c r="V98" s="90">
        <f t="shared" si="26"/>
        <v>0</v>
      </c>
      <c r="W98" s="90">
        <f t="shared" si="26"/>
        <v>0</v>
      </c>
      <c r="X98" s="90">
        <f t="shared" si="26"/>
        <v>0</v>
      </c>
      <c r="Y98" s="90"/>
      <c r="Z98" s="90"/>
      <c r="AA98" s="90"/>
      <c r="AB98" s="90"/>
      <c r="AC98" s="90"/>
      <c r="AD98" s="90"/>
      <c r="AE98" s="90"/>
      <c r="AF98" s="90"/>
      <c r="AG98" s="90"/>
      <c r="AH98" s="90"/>
      <c r="AI98" s="90"/>
      <c r="AJ98" s="90"/>
    </row>
    <row r="99" s="64" customFormat="1" ht="56" customHeight="1" spans="1:36">
      <c r="A99" s="196" t="s">
        <v>62</v>
      </c>
      <c r="B99" s="197"/>
      <c r="C99" s="104"/>
      <c r="D99" s="104"/>
      <c r="E99" s="104"/>
      <c r="F99" s="104"/>
      <c r="G99" s="104"/>
      <c r="H99" s="104"/>
      <c r="I99" s="104"/>
      <c r="J99" s="104"/>
      <c r="K99" s="104">
        <f>SUM(K100:K106)</f>
        <v>1905</v>
      </c>
      <c r="L99" s="104">
        <f t="shared" ref="L99:X99" si="27">SUM(L100:L106)</f>
        <v>0</v>
      </c>
      <c r="M99" s="104">
        <f t="shared" si="27"/>
        <v>0</v>
      </c>
      <c r="N99" s="104">
        <f t="shared" si="27"/>
        <v>0</v>
      </c>
      <c r="O99" s="104">
        <f t="shared" si="27"/>
        <v>0</v>
      </c>
      <c r="P99" s="104">
        <f t="shared" si="27"/>
        <v>0</v>
      </c>
      <c r="Q99" s="104">
        <f t="shared" si="27"/>
        <v>200</v>
      </c>
      <c r="R99" s="104">
        <f t="shared" si="27"/>
        <v>0</v>
      </c>
      <c r="S99" s="104">
        <f t="shared" si="27"/>
        <v>0</v>
      </c>
      <c r="T99" s="104">
        <f t="shared" si="27"/>
        <v>0</v>
      </c>
      <c r="U99" s="104">
        <f t="shared" si="27"/>
        <v>0</v>
      </c>
      <c r="V99" s="104">
        <f t="shared" si="27"/>
        <v>0</v>
      </c>
      <c r="W99" s="104">
        <f t="shared" si="27"/>
        <v>0</v>
      </c>
      <c r="X99" s="104">
        <f t="shared" si="27"/>
        <v>0</v>
      </c>
      <c r="Y99" s="104"/>
      <c r="Z99" s="104"/>
      <c r="AA99" s="104"/>
      <c r="AB99" s="104"/>
      <c r="AC99" s="104"/>
      <c r="AD99" s="104"/>
      <c r="AE99" s="104"/>
      <c r="AF99" s="104"/>
      <c r="AG99" s="104"/>
      <c r="AH99" s="104"/>
      <c r="AI99" s="104"/>
      <c r="AJ99" s="120"/>
    </row>
    <row r="100" s="64" customFormat="1" ht="56" customHeight="1" spans="1:36">
      <c r="A100" s="199">
        <v>67</v>
      </c>
      <c r="B100" s="199"/>
      <c r="C100" s="25" t="s">
        <v>345</v>
      </c>
      <c r="D100" s="25" t="s">
        <v>346</v>
      </c>
      <c r="E100" s="25" t="s">
        <v>129</v>
      </c>
      <c r="F100" s="25" t="s">
        <v>141</v>
      </c>
      <c r="G100" s="25">
        <v>2022</v>
      </c>
      <c r="H100" s="21" t="s">
        <v>129</v>
      </c>
      <c r="I100" s="21" t="s">
        <v>132</v>
      </c>
      <c r="J100" s="33">
        <v>15991150009</v>
      </c>
      <c r="K100" s="25">
        <v>80</v>
      </c>
      <c r="L100" s="25"/>
      <c r="M100" s="25"/>
      <c r="N100" s="25"/>
      <c r="O100" s="25"/>
      <c r="P100" s="25"/>
      <c r="Q100" s="25"/>
      <c r="R100" s="25"/>
      <c r="S100" s="25"/>
      <c r="T100" s="25"/>
      <c r="U100" s="25"/>
      <c r="V100" s="25"/>
      <c r="W100" s="25"/>
      <c r="X100" s="25"/>
      <c r="Y100" s="25"/>
      <c r="Z100" s="25" t="s">
        <v>104</v>
      </c>
      <c r="AA100" s="25" t="s">
        <v>123</v>
      </c>
      <c r="AB100" s="25" t="s">
        <v>123</v>
      </c>
      <c r="AC100" s="25" t="s">
        <v>123</v>
      </c>
      <c r="AD100" s="25" t="s">
        <v>123</v>
      </c>
      <c r="AE100" s="25">
        <v>1</v>
      </c>
      <c r="AF100" s="25">
        <v>2</v>
      </c>
      <c r="AG100" s="25">
        <v>200</v>
      </c>
      <c r="AH100" s="25" t="s">
        <v>347</v>
      </c>
      <c r="AI100" s="25" t="s">
        <v>348</v>
      </c>
      <c r="AJ100" s="25"/>
    </row>
    <row r="101" s="64" customFormat="1" ht="35.1" customHeight="1" spans="1:36">
      <c r="A101" s="199">
        <v>68</v>
      </c>
      <c r="B101" s="199"/>
      <c r="C101" s="19" t="s">
        <v>349</v>
      </c>
      <c r="D101" s="21" t="s">
        <v>350</v>
      </c>
      <c r="E101" s="25" t="s">
        <v>129</v>
      </c>
      <c r="F101" s="25" t="s">
        <v>197</v>
      </c>
      <c r="G101" s="21">
        <v>2022</v>
      </c>
      <c r="H101" s="25" t="s">
        <v>129</v>
      </c>
      <c r="I101" s="25" t="s">
        <v>132</v>
      </c>
      <c r="J101" s="33">
        <v>15991150009</v>
      </c>
      <c r="K101" s="21">
        <v>970</v>
      </c>
      <c r="L101" s="25"/>
      <c r="M101" s="25"/>
      <c r="N101" s="25"/>
      <c r="O101" s="25"/>
      <c r="P101" s="25"/>
      <c r="Q101" s="25"/>
      <c r="R101" s="25"/>
      <c r="S101" s="25"/>
      <c r="T101" s="25"/>
      <c r="U101" s="25"/>
      <c r="V101" s="25"/>
      <c r="W101" s="25"/>
      <c r="X101" s="25"/>
      <c r="Y101" s="21" t="s">
        <v>122</v>
      </c>
      <c r="Z101" s="25" t="s">
        <v>104</v>
      </c>
      <c r="AA101" s="25" t="s">
        <v>123</v>
      </c>
      <c r="AB101" s="25" t="s">
        <v>123</v>
      </c>
      <c r="AC101" s="21" t="s">
        <v>123</v>
      </c>
      <c r="AD101" s="25" t="s">
        <v>123</v>
      </c>
      <c r="AE101" s="21"/>
      <c r="AF101" s="25"/>
      <c r="AG101" s="21" t="s">
        <v>198</v>
      </c>
      <c r="AH101" s="25" t="s">
        <v>347</v>
      </c>
      <c r="AI101" s="21" t="s">
        <v>350</v>
      </c>
      <c r="AJ101" s="25"/>
    </row>
    <row r="102" s="64" customFormat="1" ht="35.1" customHeight="1" spans="1:36">
      <c r="A102" s="199">
        <v>69</v>
      </c>
      <c r="B102" s="199"/>
      <c r="C102" s="21" t="s">
        <v>351</v>
      </c>
      <c r="D102" s="21" t="s">
        <v>352</v>
      </c>
      <c r="E102" s="25" t="s">
        <v>129</v>
      </c>
      <c r="F102" s="25" t="s">
        <v>197</v>
      </c>
      <c r="G102" s="21">
        <v>2022</v>
      </c>
      <c r="H102" s="25" t="s">
        <v>129</v>
      </c>
      <c r="I102" s="25" t="s">
        <v>132</v>
      </c>
      <c r="J102" s="33">
        <v>15991150009</v>
      </c>
      <c r="K102" s="21">
        <v>60</v>
      </c>
      <c r="L102" s="25"/>
      <c r="M102" s="25"/>
      <c r="N102" s="25"/>
      <c r="O102" s="25"/>
      <c r="P102" s="25"/>
      <c r="Q102" s="25"/>
      <c r="R102" s="25"/>
      <c r="S102" s="25"/>
      <c r="T102" s="25"/>
      <c r="U102" s="25"/>
      <c r="V102" s="25"/>
      <c r="W102" s="25"/>
      <c r="X102" s="25"/>
      <c r="Y102" s="21" t="s">
        <v>122</v>
      </c>
      <c r="Z102" s="25" t="s">
        <v>104</v>
      </c>
      <c r="AA102" s="25" t="s">
        <v>123</v>
      </c>
      <c r="AB102" s="25" t="s">
        <v>123</v>
      </c>
      <c r="AC102" s="21" t="s">
        <v>123</v>
      </c>
      <c r="AD102" s="25" t="s">
        <v>123</v>
      </c>
      <c r="AE102" s="21"/>
      <c r="AF102" s="25"/>
      <c r="AG102" s="21" t="s">
        <v>353</v>
      </c>
      <c r="AH102" s="25" t="s">
        <v>347</v>
      </c>
      <c r="AI102" s="21" t="s">
        <v>352</v>
      </c>
      <c r="AJ102" s="25"/>
    </row>
    <row r="103" s="64" customFormat="1" ht="35.1" customHeight="1" spans="1:36">
      <c r="A103" s="199">
        <v>70</v>
      </c>
      <c r="B103" s="199"/>
      <c r="C103" s="25" t="s">
        <v>354</v>
      </c>
      <c r="D103" s="25" t="s">
        <v>355</v>
      </c>
      <c r="E103" s="25" t="s">
        <v>129</v>
      </c>
      <c r="F103" s="25" t="s">
        <v>156</v>
      </c>
      <c r="G103" s="25">
        <v>2022</v>
      </c>
      <c r="H103" s="25" t="s">
        <v>129</v>
      </c>
      <c r="I103" s="25" t="s">
        <v>132</v>
      </c>
      <c r="J103" s="33">
        <v>15991150009</v>
      </c>
      <c r="K103" s="25">
        <v>500</v>
      </c>
      <c r="L103" s="25"/>
      <c r="M103" s="25"/>
      <c r="N103" s="25"/>
      <c r="O103" s="25"/>
      <c r="P103" s="25"/>
      <c r="Q103" s="25"/>
      <c r="R103" s="25"/>
      <c r="S103" s="25"/>
      <c r="T103" s="25"/>
      <c r="U103" s="25"/>
      <c r="V103" s="25"/>
      <c r="W103" s="25"/>
      <c r="X103" s="25"/>
      <c r="Y103" s="21" t="s">
        <v>122</v>
      </c>
      <c r="Z103" s="25" t="s">
        <v>104</v>
      </c>
      <c r="AA103" s="25" t="s">
        <v>123</v>
      </c>
      <c r="AB103" s="25" t="s">
        <v>123</v>
      </c>
      <c r="AC103" s="21" t="s">
        <v>123</v>
      </c>
      <c r="AD103" s="25" t="s">
        <v>123</v>
      </c>
      <c r="AE103" s="21"/>
      <c r="AF103" s="25"/>
      <c r="AG103" s="25"/>
      <c r="AH103" s="25" t="s">
        <v>347</v>
      </c>
      <c r="AI103" s="25" t="s">
        <v>355</v>
      </c>
      <c r="AJ103" s="25"/>
    </row>
    <row r="104" s="64" customFormat="1" ht="35.1" customHeight="1" spans="1:36">
      <c r="A104" s="199">
        <v>71</v>
      </c>
      <c r="B104" s="199"/>
      <c r="C104" s="25" t="s">
        <v>356</v>
      </c>
      <c r="D104" s="25" t="s">
        <v>357</v>
      </c>
      <c r="E104" s="25" t="s">
        <v>129</v>
      </c>
      <c r="F104" s="25" t="s">
        <v>182</v>
      </c>
      <c r="G104" s="25">
        <v>2022</v>
      </c>
      <c r="H104" s="25" t="s">
        <v>129</v>
      </c>
      <c r="I104" s="25" t="s">
        <v>132</v>
      </c>
      <c r="J104" s="33">
        <v>15991150009</v>
      </c>
      <c r="K104" s="25">
        <v>200</v>
      </c>
      <c r="L104" s="25"/>
      <c r="M104" s="25"/>
      <c r="N104" s="25"/>
      <c r="O104" s="25"/>
      <c r="P104" s="25"/>
      <c r="Q104" s="25">
        <v>200</v>
      </c>
      <c r="R104" s="25"/>
      <c r="S104" s="25"/>
      <c r="T104" s="25"/>
      <c r="U104" s="25"/>
      <c r="V104" s="25"/>
      <c r="W104" s="25"/>
      <c r="X104" s="25"/>
      <c r="Y104" s="25" t="s">
        <v>122</v>
      </c>
      <c r="Z104" s="25" t="s">
        <v>104</v>
      </c>
      <c r="AA104" s="25" t="s">
        <v>104</v>
      </c>
      <c r="AB104" s="25" t="s">
        <v>104</v>
      </c>
      <c r="AC104" s="25" t="s">
        <v>104</v>
      </c>
      <c r="AD104" s="25" t="s">
        <v>123</v>
      </c>
      <c r="AE104" s="25">
        <v>441</v>
      </c>
      <c r="AF104" s="25">
        <v>1163</v>
      </c>
      <c r="AG104" s="25">
        <v>1163</v>
      </c>
      <c r="AH104" s="25" t="s">
        <v>347</v>
      </c>
      <c r="AI104" s="25" t="s">
        <v>357</v>
      </c>
      <c r="AJ104" s="25"/>
    </row>
    <row r="105" s="64" customFormat="1" ht="35.1" customHeight="1" spans="1:36">
      <c r="A105" s="199">
        <v>72</v>
      </c>
      <c r="B105" s="199"/>
      <c r="C105" s="25" t="s">
        <v>358</v>
      </c>
      <c r="D105" s="25" t="s">
        <v>359</v>
      </c>
      <c r="E105" s="25" t="s">
        <v>129</v>
      </c>
      <c r="F105" s="25" t="s">
        <v>190</v>
      </c>
      <c r="G105" s="25">
        <v>2022</v>
      </c>
      <c r="H105" s="25" t="s">
        <v>129</v>
      </c>
      <c r="I105" s="25" t="s">
        <v>132</v>
      </c>
      <c r="J105" s="33">
        <v>15991150009</v>
      </c>
      <c r="K105" s="25">
        <v>50</v>
      </c>
      <c r="L105" s="25"/>
      <c r="M105" s="25"/>
      <c r="N105" s="25"/>
      <c r="O105" s="25"/>
      <c r="P105" s="25"/>
      <c r="Q105" s="25"/>
      <c r="R105" s="25"/>
      <c r="S105" s="25"/>
      <c r="T105" s="25"/>
      <c r="U105" s="25"/>
      <c r="V105" s="25"/>
      <c r="W105" s="25"/>
      <c r="X105" s="25"/>
      <c r="Y105" s="25" t="s">
        <v>122</v>
      </c>
      <c r="Z105" s="25" t="s">
        <v>104</v>
      </c>
      <c r="AA105" s="25" t="s">
        <v>104</v>
      </c>
      <c r="AB105" s="25" t="s">
        <v>104</v>
      </c>
      <c r="AC105" s="25" t="s">
        <v>104</v>
      </c>
      <c r="AD105" s="25" t="s">
        <v>123</v>
      </c>
      <c r="AE105" s="25">
        <v>51</v>
      </c>
      <c r="AF105" s="25">
        <v>183</v>
      </c>
      <c r="AG105" s="25">
        <v>4016</v>
      </c>
      <c r="AH105" s="25" t="s">
        <v>360</v>
      </c>
      <c r="AI105" s="25" t="s">
        <v>361</v>
      </c>
      <c r="AJ105" s="25"/>
    </row>
    <row r="106" s="64" customFormat="1" ht="35.1" customHeight="1" spans="1:36">
      <c r="A106" s="199">
        <v>73</v>
      </c>
      <c r="B106" s="199"/>
      <c r="C106" s="25" t="s">
        <v>362</v>
      </c>
      <c r="D106" s="25" t="s">
        <v>363</v>
      </c>
      <c r="E106" s="25" t="s">
        <v>129</v>
      </c>
      <c r="F106" s="25" t="s">
        <v>190</v>
      </c>
      <c r="G106" s="25">
        <v>2022</v>
      </c>
      <c r="H106" s="25" t="s">
        <v>129</v>
      </c>
      <c r="I106" s="25" t="s">
        <v>132</v>
      </c>
      <c r="J106" s="33">
        <v>15991150009</v>
      </c>
      <c r="K106" s="25">
        <v>45</v>
      </c>
      <c r="L106" s="25"/>
      <c r="M106" s="25"/>
      <c r="N106" s="25"/>
      <c r="O106" s="25"/>
      <c r="P106" s="25"/>
      <c r="Q106" s="25"/>
      <c r="R106" s="25"/>
      <c r="S106" s="25"/>
      <c r="T106" s="25"/>
      <c r="U106" s="25"/>
      <c r="V106" s="25"/>
      <c r="W106" s="25"/>
      <c r="X106" s="25"/>
      <c r="Y106" s="25" t="s">
        <v>122</v>
      </c>
      <c r="Z106" s="25" t="s">
        <v>104</v>
      </c>
      <c r="AA106" s="25" t="s">
        <v>104</v>
      </c>
      <c r="AB106" s="25" t="s">
        <v>104</v>
      </c>
      <c r="AC106" s="25" t="s">
        <v>104</v>
      </c>
      <c r="AD106" s="25" t="s">
        <v>123</v>
      </c>
      <c r="AE106" s="25">
        <v>10</v>
      </c>
      <c r="AF106" s="25">
        <v>24</v>
      </c>
      <c r="AG106" s="25">
        <v>44</v>
      </c>
      <c r="AH106" s="25" t="s">
        <v>364</v>
      </c>
      <c r="AI106" s="25" t="s">
        <v>361</v>
      </c>
      <c r="AJ106" s="25"/>
    </row>
    <row r="107" s="64" customFormat="1" ht="35.1" customHeight="1" spans="1:36">
      <c r="A107" s="196" t="s">
        <v>63</v>
      </c>
      <c r="B107" s="197"/>
      <c r="C107" s="104"/>
      <c r="D107" s="104"/>
      <c r="E107" s="104"/>
      <c r="F107" s="104"/>
      <c r="G107" s="104"/>
      <c r="H107" s="104"/>
      <c r="I107" s="104"/>
      <c r="J107" s="104"/>
      <c r="K107" s="104">
        <f>SUM(K108)</f>
        <v>40</v>
      </c>
      <c r="L107" s="104">
        <f t="shared" ref="L107:X107" si="28">SUM(L108)</f>
        <v>0</v>
      </c>
      <c r="M107" s="104">
        <f t="shared" si="28"/>
        <v>0</v>
      </c>
      <c r="N107" s="104">
        <f t="shared" si="28"/>
        <v>0</v>
      </c>
      <c r="O107" s="104">
        <f t="shared" si="28"/>
        <v>0</v>
      </c>
      <c r="P107" s="104">
        <f t="shared" si="28"/>
        <v>0</v>
      </c>
      <c r="Q107" s="104">
        <f t="shared" si="28"/>
        <v>0</v>
      </c>
      <c r="R107" s="104">
        <f t="shared" si="28"/>
        <v>0</v>
      </c>
      <c r="S107" s="104">
        <f t="shared" si="28"/>
        <v>0</v>
      </c>
      <c r="T107" s="104">
        <f t="shared" si="28"/>
        <v>0</v>
      </c>
      <c r="U107" s="104">
        <f t="shared" si="28"/>
        <v>0</v>
      </c>
      <c r="V107" s="104">
        <f t="shared" si="28"/>
        <v>0</v>
      </c>
      <c r="W107" s="104">
        <f t="shared" si="28"/>
        <v>0</v>
      </c>
      <c r="X107" s="104">
        <f t="shared" si="28"/>
        <v>0</v>
      </c>
      <c r="Y107" s="104"/>
      <c r="Z107" s="104"/>
      <c r="AA107" s="104"/>
      <c r="AB107" s="104"/>
      <c r="AC107" s="104"/>
      <c r="AD107" s="104"/>
      <c r="AE107" s="104"/>
      <c r="AF107" s="104"/>
      <c r="AG107" s="104"/>
      <c r="AH107" s="104"/>
      <c r="AI107" s="104"/>
      <c r="AJ107" s="120"/>
    </row>
    <row r="108" s="64" customFormat="1" ht="35.1" customHeight="1" spans="1:36">
      <c r="A108" s="199">
        <v>74</v>
      </c>
      <c r="B108" s="199"/>
      <c r="C108" s="21" t="s">
        <v>365</v>
      </c>
      <c r="D108" s="21" t="s">
        <v>366</v>
      </c>
      <c r="E108" s="21" t="s">
        <v>129</v>
      </c>
      <c r="F108" s="21" t="s">
        <v>146</v>
      </c>
      <c r="G108" s="21">
        <v>2022</v>
      </c>
      <c r="H108" s="21" t="s">
        <v>129</v>
      </c>
      <c r="I108" s="21" t="s">
        <v>132</v>
      </c>
      <c r="J108" s="33">
        <v>15991150009</v>
      </c>
      <c r="K108" s="21">
        <v>40</v>
      </c>
      <c r="L108" s="21"/>
      <c r="M108" s="21"/>
      <c r="N108" s="21"/>
      <c r="O108" s="21"/>
      <c r="P108" s="21"/>
      <c r="Q108" s="21"/>
      <c r="R108" s="21"/>
      <c r="S108" s="21"/>
      <c r="T108" s="21"/>
      <c r="U108" s="21"/>
      <c r="V108" s="21"/>
      <c r="W108" s="21"/>
      <c r="X108" s="21"/>
      <c r="Y108" s="21" t="s">
        <v>122</v>
      </c>
      <c r="Z108" s="21" t="s">
        <v>104</v>
      </c>
      <c r="AA108" s="21" t="s">
        <v>123</v>
      </c>
      <c r="AB108" s="21" t="s">
        <v>123</v>
      </c>
      <c r="AC108" s="21" t="s">
        <v>123</v>
      </c>
      <c r="AD108" s="21" t="s">
        <v>123</v>
      </c>
      <c r="AE108" s="21">
        <v>61</v>
      </c>
      <c r="AF108" s="21">
        <v>147</v>
      </c>
      <c r="AG108" s="21">
        <v>2690</v>
      </c>
      <c r="AH108" s="21" t="s">
        <v>367</v>
      </c>
      <c r="AI108" s="21" t="s">
        <v>368</v>
      </c>
      <c r="AJ108" s="25"/>
    </row>
    <row r="109" s="64" customFormat="1" ht="35.1" customHeight="1" spans="1:36">
      <c r="A109" s="196" t="s">
        <v>64</v>
      </c>
      <c r="B109" s="197"/>
      <c r="C109" s="104"/>
      <c r="D109" s="104"/>
      <c r="E109" s="104"/>
      <c r="F109" s="104"/>
      <c r="G109" s="104"/>
      <c r="H109" s="104"/>
      <c r="I109" s="104"/>
      <c r="J109" s="104"/>
      <c r="K109" s="104">
        <f>SUM(K110)</f>
        <v>70</v>
      </c>
      <c r="L109" s="104">
        <f t="shared" ref="L109:X109" si="29">SUM(L110)</f>
        <v>0</v>
      </c>
      <c r="M109" s="104">
        <f t="shared" si="29"/>
        <v>0</v>
      </c>
      <c r="N109" s="104">
        <f t="shared" si="29"/>
        <v>0</v>
      </c>
      <c r="O109" s="104">
        <f t="shared" si="29"/>
        <v>0</v>
      </c>
      <c r="P109" s="104">
        <f t="shared" si="29"/>
        <v>0</v>
      </c>
      <c r="Q109" s="104">
        <f t="shared" si="29"/>
        <v>0</v>
      </c>
      <c r="R109" s="104">
        <f t="shared" si="29"/>
        <v>0</v>
      </c>
      <c r="S109" s="104">
        <f t="shared" si="29"/>
        <v>0</v>
      </c>
      <c r="T109" s="104">
        <f t="shared" si="29"/>
        <v>0</v>
      </c>
      <c r="U109" s="104">
        <f t="shared" si="29"/>
        <v>0</v>
      </c>
      <c r="V109" s="104">
        <f t="shared" si="29"/>
        <v>0</v>
      </c>
      <c r="W109" s="104">
        <f t="shared" si="29"/>
        <v>0</v>
      </c>
      <c r="X109" s="104">
        <f t="shared" si="29"/>
        <v>0</v>
      </c>
      <c r="Y109" s="104"/>
      <c r="Z109" s="104"/>
      <c r="AA109" s="104"/>
      <c r="AB109" s="104"/>
      <c r="AC109" s="104"/>
      <c r="AD109" s="104"/>
      <c r="AE109" s="104"/>
      <c r="AF109" s="104"/>
      <c r="AG109" s="104"/>
      <c r="AH109" s="104"/>
      <c r="AI109" s="104"/>
      <c r="AJ109" s="104"/>
    </row>
    <row r="110" s="64" customFormat="1" ht="50" customHeight="1" spans="1:36">
      <c r="A110" s="199">
        <v>75</v>
      </c>
      <c r="B110" s="199"/>
      <c r="C110" s="21" t="s">
        <v>369</v>
      </c>
      <c r="D110" s="21" t="s">
        <v>370</v>
      </c>
      <c r="E110" s="25" t="s">
        <v>129</v>
      </c>
      <c r="F110" s="25" t="s">
        <v>197</v>
      </c>
      <c r="G110" s="21">
        <v>2022</v>
      </c>
      <c r="H110" s="25" t="s">
        <v>129</v>
      </c>
      <c r="I110" s="25" t="s">
        <v>132</v>
      </c>
      <c r="J110" s="33">
        <v>15991150009</v>
      </c>
      <c r="K110" s="21">
        <v>70</v>
      </c>
      <c r="L110" s="25"/>
      <c r="M110" s="25"/>
      <c r="N110" s="25"/>
      <c r="O110" s="25"/>
      <c r="P110" s="25"/>
      <c r="Q110" s="25"/>
      <c r="R110" s="25"/>
      <c r="S110" s="25"/>
      <c r="T110" s="25"/>
      <c r="U110" s="25"/>
      <c r="V110" s="25"/>
      <c r="W110" s="25"/>
      <c r="X110" s="25"/>
      <c r="Y110" s="21" t="s">
        <v>122</v>
      </c>
      <c r="Z110" s="25" t="s">
        <v>104</v>
      </c>
      <c r="AA110" s="25" t="s">
        <v>123</v>
      </c>
      <c r="AB110" s="25" t="s">
        <v>123</v>
      </c>
      <c r="AC110" s="21" t="s">
        <v>123</v>
      </c>
      <c r="AD110" s="25" t="s">
        <v>123</v>
      </c>
      <c r="AE110" s="21"/>
      <c r="AF110" s="25"/>
      <c r="AG110" s="21" t="s">
        <v>371</v>
      </c>
      <c r="AH110" s="25"/>
      <c r="AI110" s="25"/>
      <c r="AJ110" s="25"/>
    </row>
    <row r="111" s="64" customFormat="1" ht="35.1" customHeight="1" spans="1:36">
      <c r="A111" s="196" t="s">
        <v>66</v>
      </c>
      <c r="B111" s="197"/>
      <c r="C111" s="104"/>
      <c r="D111" s="104"/>
      <c r="E111" s="104"/>
      <c r="F111" s="104"/>
      <c r="G111" s="104"/>
      <c r="H111" s="104"/>
      <c r="I111" s="104"/>
      <c r="J111" s="104"/>
      <c r="K111" s="104">
        <f>SUM(K112:K117)</f>
        <v>1940</v>
      </c>
      <c r="L111" s="104">
        <f t="shared" ref="L111:X111" si="30">SUM(L112:L117)</f>
        <v>0</v>
      </c>
      <c r="M111" s="104">
        <f t="shared" si="30"/>
        <v>0</v>
      </c>
      <c r="N111" s="104">
        <f t="shared" si="30"/>
        <v>0</v>
      </c>
      <c r="O111" s="104">
        <f t="shared" si="30"/>
        <v>0</v>
      </c>
      <c r="P111" s="104">
        <f t="shared" si="30"/>
        <v>0</v>
      </c>
      <c r="Q111" s="104">
        <f t="shared" si="30"/>
        <v>360</v>
      </c>
      <c r="R111" s="104">
        <f t="shared" si="30"/>
        <v>0</v>
      </c>
      <c r="S111" s="104">
        <f t="shared" si="30"/>
        <v>0</v>
      </c>
      <c r="T111" s="104">
        <f t="shared" si="30"/>
        <v>0</v>
      </c>
      <c r="U111" s="104">
        <f t="shared" si="30"/>
        <v>0</v>
      </c>
      <c r="V111" s="104">
        <f t="shared" si="30"/>
        <v>0</v>
      </c>
      <c r="W111" s="104">
        <f t="shared" si="30"/>
        <v>0</v>
      </c>
      <c r="X111" s="104">
        <f t="shared" si="30"/>
        <v>0</v>
      </c>
      <c r="Y111" s="104"/>
      <c r="Z111" s="104"/>
      <c r="AA111" s="104"/>
      <c r="AB111" s="104"/>
      <c r="AC111" s="104"/>
      <c r="AD111" s="104"/>
      <c r="AE111" s="104"/>
      <c r="AF111" s="104"/>
      <c r="AG111" s="104"/>
      <c r="AH111" s="104"/>
      <c r="AI111" s="104"/>
      <c r="AJ111" s="120"/>
    </row>
    <row r="112" s="64" customFormat="1" ht="75" customHeight="1" spans="1:36">
      <c r="A112" s="199">
        <v>76</v>
      </c>
      <c r="B112" s="199"/>
      <c r="C112" s="21" t="s">
        <v>372</v>
      </c>
      <c r="D112" s="21" t="s">
        <v>373</v>
      </c>
      <c r="E112" s="21" t="s">
        <v>129</v>
      </c>
      <c r="F112" s="21" t="s">
        <v>146</v>
      </c>
      <c r="G112" s="21">
        <v>2022</v>
      </c>
      <c r="H112" s="21" t="s">
        <v>129</v>
      </c>
      <c r="I112" s="21" t="s">
        <v>132</v>
      </c>
      <c r="J112" s="33">
        <v>15991150009</v>
      </c>
      <c r="K112" s="21">
        <v>280</v>
      </c>
      <c r="L112" s="21"/>
      <c r="M112" s="21"/>
      <c r="N112" s="21"/>
      <c r="O112" s="21"/>
      <c r="P112" s="21"/>
      <c r="Q112" s="21"/>
      <c r="R112" s="21"/>
      <c r="S112" s="21"/>
      <c r="T112" s="21"/>
      <c r="U112" s="21"/>
      <c r="V112" s="21"/>
      <c r="W112" s="21"/>
      <c r="X112" s="21"/>
      <c r="Y112" s="21" t="s">
        <v>122</v>
      </c>
      <c r="Z112" s="21" t="s">
        <v>104</v>
      </c>
      <c r="AA112" s="21" t="s">
        <v>123</v>
      </c>
      <c r="AB112" s="21" t="s">
        <v>123</v>
      </c>
      <c r="AC112" s="21" t="s">
        <v>123</v>
      </c>
      <c r="AD112" s="21" t="s">
        <v>123</v>
      </c>
      <c r="AE112" s="21">
        <v>61</v>
      </c>
      <c r="AF112" s="21">
        <v>147</v>
      </c>
      <c r="AG112" s="21">
        <v>2690</v>
      </c>
      <c r="AH112" s="21" t="s">
        <v>374</v>
      </c>
      <c r="AI112" s="21" t="s">
        <v>375</v>
      </c>
      <c r="AJ112" s="25"/>
    </row>
    <row r="113" s="64" customFormat="1" ht="35.1" customHeight="1" spans="1:36">
      <c r="A113" s="199">
        <v>77</v>
      </c>
      <c r="B113" s="199"/>
      <c r="C113" s="25" t="s">
        <v>376</v>
      </c>
      <c r="D113" s="25" t="s">
        <v>377</v>
      </c>
      <c r="E113" s="25" t="s">
        <v>129</v>
      </c>
      <c r="F113" s="25" t="s">
        <v>156</v>
      </c>
      <c r="G113" s="25">
        <v>2021</v>
      </c>
      <c r="H113" s="25" t="s">
        <v>129</v>
      </c>
      <c r="I113" s="25" t="s">
        <v>132</v>
      </c>
      <c r="J113" s="33">
        <v>15991150009</v>
      </c>
      <c r="K113" s="25">
        <v>500</v>
      </c>
      <c r="L113" s="21"/>
      <c r="M113" s="21"/>
      <c r="N113" s="21"/>
      <c r="O113" s="21"/>
      <c r="P113" s="21"/>
      <c r="Q113" s="21"/>
      <c r="R113" s="21"/>
      <c r="S113" s="21"/>
      <c r="T113" s="21"/>
      <c r="U113" s="21"/>
      <c r="V113" s="21"/>
      <c r="W113" s="21"/>
      <c r="X113" s="21"/>
      <c r="Y113" s="21" t="s">
        <v>122</v>
      </c>
      <c r="Z113" s="21" t="s">
        <v>104</v>
      </c>
      <c r="AA113" s="21" t="s">
        <v>123</v>
      </c>
      <c r="AB113" s="21" t="s">
        <v>123</v>
      </c>
      <c r="AC113" s="21" t="s">
        <v>123</v>
      </c>
      <c r="AD113" s="21" t="s">
        <v>123</v>
      </c>
      <c r="AE113" s="21"/>
      <c r="AF113" s="21"/>
      <c r="AG113" s="21"/>
      <c r="AH113" s="25" t="s">
        <v>347</v>
      </c>
      <c r="AI113" s="25" t="s">
        <v>377</v>
      </c>
      <c r="AJ113" s="25"/>
    </row>
    <row r="114" s="64" customFormat="1" ht="35.1" customHeight="1" spans="1:36">
      <c r="A114" s="199">
        <v>78</v>
      </c>
      <c r="B114" s="199"/>
      <c r="C114" s="21" t="s">
        <v>378</v>
      </c>
      <c r="D114" s="21" t="s">
        <v>379</v>
      </c>
      <c r="E114" s="25" t="s">
        <v>129</v>
      </c>
      <c r="F114" s="25" t="s">
        <v>162</v>
      </c>
      <c r="G114" s="21">
        <v>2022</v>
      </c>
      <c r="H114" s="25" t="s">
        <v>129</v>
      </c>
      <c r="I114" s="25" t="s">
        <v>132</v>
      </c>
      <c r="J114" s="33">
        <v>15991150009</v>
      </c>
      <c r="K114" s="21">
        <v>450</v>
      </c>
      <c r="L114" s="25"/>
      <c r="M114" s="25"/>
      <c r="N114" s="25"/>
      <c r="O114" s="25"/>
      <c r="P114" s="25"/>
      <c r="Q114" s="25"/>
      <c r="R114" s="25"/>
      <c r="S114" s="25"/>
      <c r="T114" s="25"/>
      <c r="U114" s="25"/>
      <c r="V114" s="25"/>
      <c r="W114" s="25"/>
      <c r="X114" s="25"/>
      <c r="Y114" s="25" t="s">
        <v>122</v>
      </c>
      <c r="Z114" s="25" t="s">
        <v>104</v>
      </c>
      <c r="AA114" s="25" t="s">
        <v>123</v>
      </c>
      <c r="AB114" s="25" t="s">
        <v>123</v>
      </c>
      <c r="AC114" s="25" t="s">
        <v>123</v>
      </c>
      <c r="AD114" s="25" t="s">
        <v>123</v>
      </c>
      <c r="AE114" s="21">
        <v>602</v>
      </c>
      <c r="AF114" s="21">
        <v>2015</v>
      </c>
      <c r="AG114" s="21">
        <v>2015</v>
      </c>
      <c r="AH114" s="21" t="s">
        <v>380</v>
      </c>
      <c r="AI114" s="21" t="s">
        <v>381</v>
      </c>
      <c r="AJ114" s="25"/>
    </row>
    <row r="115" s="64" customFormat="1" ht="35.1" customHeight="1" spans="1:36">
      <c r="A115" s="199">
        <v>79</v>
      </c>
      <c r="B115" s="199"/>
      <c r="C115" s="21" t="s">
        <v>382</v>
      </c>
      <c r="D115" s="21" t="s">
        <v>383</v>
      </c>
      <c r="E115" s="21" t="s">
        <v>129</v>
      </c>
      <c r="F115" s="21" t="s">
        <v>169</v>
      </c>
      <c r="G115" s="21" t="s">
        <v>131</v>
      </c>
      <c r="H115" s="25" t="s">
        <v>129</v>
      </c>
      <c r="I115" s="25" t="s">
        <v>132</v>
      </c>
      <c r="J115" s="33">
        <v>15991150009</v>
      </c>
      <c r="K115" s="21">
        <v>180</v>
      </c>
      <c r="L115" s="25"/>
      <c r="M115" s="25"/>
      <c r="N115" s="25"/>
      <c r="O115" s="25"/>
      <c r="P115" s="25"/>
      <c r="Q115" s="25"/>
      <c r="R115" s="25"/>
      <c r="S115" s="25"/>
      <c r="T115" s="25"/>
      <c r="U115" s="25"/>
      <c r="V115" s="25"/>
      <c r="W115" s="25"/>
      <c r="X115" s="25"/>
      <c r="Y115" s="21" t="s">
        <v>122</v>
      </c>
      <c r="Z115" s="21" t="s">
        <v>123</v>
      </c>
      <c r="AA115" s="202" t="s">
        <v>123</v>
      </c>
      <c r="AB115" s="21" t="s">
        <v>104</v>
      </c>
      <c r="AC115" s="202" t="s">
        <v>123</v>
      </c>
      <c r="AD115" s="202" t="s">
        <v>123</v>
      </c>
      <c r="AE115" s="21">
        <v>853</v>
      </c>
      <c r="AF115" s="21">
        <v>2604</v>
      </c>
      <c r="AG115" s="25"/>
      <c r="AH115" s="21" t="s">
        <v>384</v>
      </c>
      <c r="AI115" s="21" t="s">
        <v>383</v>
      </c>
      <c r="AJ115" s="25"/>
    </row>
    <row r="116" s="64" customFormat="1" ht="35.1" customHeight="1" spans="1:36">
      <c r="A116" s="199">
        <v>80</v>
      </c>
      <c r="B116" s="199"/>
      <c r="C116" s="25" t="s">
        <v>385</v>
      </c>
      <c r="D116" s="25" t="s">
        <v>386</v>
      </c>
      <c r="E116" s="25" t="s">
        <v>129</v>
      </c>
      <c r="F116" s="25" t="s">
        <v>182</v>
      </c>
      <c r="G116" s="25">
        <v>2022</v>
      </c>
      <c r="H116" s="25" t="s">
        <v>129</v>
      </c>
      <c r="I116" s="25" t="s">
        <v>132</v>
      </c>
      <c r="J116" s="33">
        <v>15991150009</v>
      </c>
      <c r="K116" s="25">
        <v>360</v>
      </c>
      <c r="L116" s="25"/>
      <c r="M116" s="25"/>
      <c r="N116" s="25"/>
      <c r="O116" s="25"/>
      <c r="P116" s="25"/>
      <c r="Q116" s="25">
        <v>360</v>
      </c>
      <c r="R116" s="25"/>
      <c r="S116" s="25"/>
      <c r="T116" s="25"/>
      <c r="U116" s="25"/>
      <c r="V116" s="25"/>
      <c r="W116" s="25"/>
      <c r="X116" s="25"/>
      <c r="Y116" s="25" t="s">
        <v>122</v>
      </c>
      <c r="Z116" s="25" t="s">
        <v>104</v>
      </c>
      <c r="AA116" s="25" t="s">
        <v>104</v>
      </c>
      <c r="AB116" s="25" t="s">
        <v>104</v>
      </c>
      <c r="AC116" s="25" t="s">
        <v>104</v>
      </c>
      <c r="AD116" s="25" t="s">
        <v>123</v>
      </c>
      <c r="AE116" s="25">
        <v>441</v>
      </c>
      <c r="AF116" s="25">
        <v>1163</v>
      </c>
      <c r="AG116" s="25">
        <v>1163</v>
      </c>
      <c r="AH116" s="25" t="s">
        <v>347</v>
      </c>
      <c r="AI116" s="25" t="s">
        <v>386</v>
      </c>
      <c r="AJ116" s="25"/>
    </row>
    <row r="117" s="64" customFormat="1" ht="35.1" customHeight="1" spans="1:36">
      <c r="A117" s="199">
        <v>81</v>
      </c>
      <c r="B117" s="199"/>
      <c r="C117" s="19" t="s">
        <v>387</v>
      </c>
      <c r="D117" s="19" t="s">
        <v>388</v>
      </c>
      <c r="E117" s="19" t="s">
        <v>129</v>
      </c>
      <c r="F117" s="19" t="s">
        <v>190</v>
      </c>
      <c r="G117" s="25">
        <v>2022</v>
      </c>
      <c r="H117" s="25" t="s">
        <v>129</v>
      </c>
      <c r="I117" s="25" t="s">
        <v>132</v>
      </c>
      <c r="J117" s="33">
        <v>15991150009</v>
      </c>
      <c r="K117" s="18">
        <v>170</v>
      </c>
      <c r="L117" s="25"/>
      <c r="M117" s="25"/>
      <c r="N117" s="25"/>
      <c r="O117" s="25"/>
      <c r="P117" s="25"/>
      <c r="Q117" s="25"/>
      <c r="R117" s="25"/>
      <c r="S117" s="25"/>
      <c r="T117" s="25"/>
      <c r="U117" s="25"/>
      <c r="V117" s="25"/>
      <c r="W117" s="25"/>
      <c r="X117" s="25"/>
      <c r="Y117" s="25" t="s">
        <v>122</v>
      </c>
      <c r="Z117" s="25" t="s">
        <v>104</v>
      </c>
      <c r="AA117" s="25" t="s">
        <v>104</v>
      </c>
      <c r="AB117" s="25" t="s">
        <v>104</v>
      </c>
      <c r="AC117" s="25" t="s">
        <v>104</v>
      </c>
      <c r="AD117" s="25" t="s">
        <v>104</v>
      </c>
      <c r="AE117" s="19" t="s">
        <v>191</v>
      </c>
      <c r="AF117" s="19" t="s">
        <v>192</v>
      </c>
      <c r="AG117" s="25">
        <v>4016</v>
      </c>
      <c r="AH117" s="19" t="s">
        <v>193</v>
      </c>
      <c r="AI117" s="19" t="s">
        <v>194</v>
      </c>
      <c r="AJ117" s="25"/>
    </row>
    <row r="118" s="64" customFormat="1" ht="35.1" customHeight="1" spans="1:36">
      <c r="A118" s="196" t="s">
        <v>67</v>
      </c>
      <c r="B118" s="197"/>
      <c r="C118" s="104"/>
      <c r="D118" s="104"/>
      <c r="E118" s="104"/>
      <c r="F118" s="104"/>
      <c r="G118" s="104"/>
      <c r="H118" s="104"/>
      <c r="I118" s="104"/>
      <c r="J118" s="104"/>
      <c r="K118" s="104">
        <f>SUM(K119:K123)</f>
        <v>560</v>
      </c>
      <c r="L118" s="104">
        <f t="shared" ref="L118:X118" si="31">SUM(L119:L123)</f>
        <v>0</v>
      </c>
      <c r="M118" s="104">
        <f t="shared" si="31"/>
        <v>0</v>
      </c>
      <c r="N118" s="104">
        <f t="shared" si="31"/>
        <v>0</v>
      </c>
      <c r="O118" s="104">
        <f t="shared" si="31"/>
        <v>0</v>
      </c>
      <c r="P118" s="104">
        <f t="shared" si="31"/>
        <v>0</v>
      </c>
      <c r="Q118" s="104">
        <f t="shared" si="31"/>
        <v>10</v>
      </c>
      <c r="R118" s="104">
        <f t="shared" si="31"/>
        <v>0</v>
      </c>
      <c r="S118" s="104">
        <f t="shared" si="31"/>
        <v>0</v>
      </c>
      <c r="T118" s="104">
        <f t="shared" si="31"/>
        <v>0</v>
      </c>
      <c r="U118" s="104">
        <f t="shared" si="31"/>
        <v>0</v>
      </c>
      <c r="V118" s="104">
        <f t="shared" si="31"/>
        <v>0</v>
      </c>
      <c r="W118" s="104">
        <f t="shared" si="31"/>
        <v>0</v>
      </c>
      <c r="X118" s="104">
        <f t="shared" si="31"/>
        <v>0</v>
      </c>
      <c r="Y118" s="104"/>
      <c r="Z118" s="104"/>
      <c r="AA118" s="104"/>
      <c r="AB118" s="104"/>
      <c r="AC118" s="104"/>
      <c r="AD118" s="104"/>
      <c r="AE118" s="104"/>
      <c r="AF118" s="104"/>
      <c r="AG118" s="104"/>
      <c r="AH118" s="104"/>
      <c r="AI118" s="104"/>
      <c r="AJ118" s="120"/>
    </row>
    <row r="119" s="64" customFormat="1" ht="35.1" customHeight="1" spans="1:36">
      <c r="A119" s="199">
        <v>82</v>
      </c>
      <c r="B119" s="199"/>
      <c r="C119" s="21" t="s">
        <v>389</v>
      </c>
      <c r="D119" s="21" t="s">
        <v>390</v>
      </c>
      <c r="E119" s="21" t="s">
        <v>129</v>
      </c>
      <c r="F119" s="21" t="s">
        <v>146</v>
      </c>
      <c r="G119" s="21">
        <v>2022</v>
      </c>
      <c r="H119" s="21" t="s">
        <v>129</v>
      </c>
      <c r="I119" s="21" t="s">
        <v>132</v>
      </c>
      <c r="J119" s="33">
        <v>15991150009</v>
      </c>
      <c r="K119" s="21">
        <v>230</v>
      </c>
      <c r="L119" s="21"/>
      <c r="M119" s="21"/>
      <c r="N119" s="21"/>
      <c r="O119" s="21"/>
      <c r="P119" s="21"/>
      <c r="Q119" s="21"/>
      <c r="R119" s="21"/>
      <c r="S119" s="21"/>
      <c r="T119" s="21"/>
      <c r="U119" s="21"/>
      <c r="V119" s="21"/>
      <c r="W119" s="21"/>
      <c r="X119" s="21"/>
      <c r="Y119" s="21" t="s">
        <v>122</v>
      </c>
      <c r="Z119" s="21" t="s">
        <v>104</v>
      </c>
      <c r="AA119" s="21" t="s">
        <v>123</v>
      </c>
      <c r="AB119" s="21" t="s">
        <v>104</v>
      </c>
      <c r="AC119" s="21" t="s">
        <v>123</v>
      </c>
      <c r="AD119" s="21" t="s">
        <v>123</v>
      </c>
      <c r="AE119" s="21">
        <v>61</v>
      </c>
      <c r="AF119" s="21">
        <v>147</v>
      </c>
      <c r="AG119" s="21">
        <v>2690</v>
      </c>
      <c r="AH119" s="21" t="s">
        <v>391</v>
      </c>
      <c r="AI119" s="21" t="s">
        <v>392</v>
      </c>
      <c r="AJ119" s="25"/>
    </row>
    <row r="120" s="64" customFormat="1" ht="35.1" customHeight="1" spans="1:36">
      <c r="A120" s="199">
        <v>83</v>
      </c>
      <c r="B120" s="199"/>
      <c r="C120" s="21" t="s">
        <v>393</v>
      </c>
      <c r="D120" s="21" t="s">
        <v>394</v>
      </c>
      <c r="E120" s="25" t="s">
        <v>129</v>
      </c>
      <c r="F120" s="25" t="s">
        <v>162</v>
      </c>
      <c r="G120" s="21">
        <v>2022</v>
      </c>
      <c r="H120" s="25" t="s">
        <v>129</v>
      </c>
      <c r="I120" s="25" t="s">
        <v>132</v>
      </c>
      <c r="J120" s="33">
        <v>15991150009</v>
      </c>
      <c r="K120" s="21">
        <v>120</v>
      </c>
      <c r="L120" s="25"/>
      <c r="M120" s="25"/>
      <c r="N120" s="25"/>
      <c r="O120" s="25"/>
      <c r="P120" s="25"/>
      <c r="Q120" s="25"/>
      <c r="R120" s="25"/>
      <c r="S120" s="25"/>
      <c r="T120" s="25"/>
      <c r="U120" s="25"/>
      <c r="V120" s="25"/>
      <c r="W120" s="25"/>
      <c r="X120" s="25"/>
      <c r="Y120" s="19" t="s">
        <v>122</v>
      </c>
      <c r="Z120" s="25" t="s">
        <v>104</v>
      </c>
      <c r="AA120" s="25" t="s">
        <v>123</v>
      </c>
      <c r="AB120" s="25" t="s">
        <v>123</v>
      </c>
      <c r="AC120" s="25" t="s">
        <v>123</v>
      </c>
      <c r="AD120" s="25" t="s">
        <v>123</v>
      </c>
      <c r="AE120" s="21">
        <v>602</v>
      </c>
      <c r="AF120" s="21">
        <v>2015</v>
      </c>
      <c r="AG120" s="21">
        <v>2015</v>
      </c>
      <c r="AH120" s="21" t="s">
        <v>133</v>
      </c>
      <c r="AI120" s="21" t="s">
        <v>166</v>
      </c>
      <c r="AJ120" s="25"/>
    </row>
    <row r="121" s="64" customFormat="1" ht="35.1" customHeight="1" spans="1:36">
      <c r="A121" s="199">
        <v>84</v>
      </c>
      <c r="B121" s="199"/>
      <c r="C121" s="21" t="s">
        <v>395</v>
      </c>
      <c r="D121" s="21" t="s">
        <v>396</v>
      </c>
      <c r="E121" s="25" t="s">
        <v>129</v>
      </c>
      <c r="F121" s="25" t="s">
        <v>162</v>
      </c>
      <c r="G121" s="21">
        <v>2022</v>
      </c>
      <c r="H121" s="25" t="s">
        <v>129</v>
      </c>
      <c r="I121" s="25" t="s">
        <v>132</v>
      </c>
      <c r="J121" s="33">
        <v>15991150009</v>
      </c>
      <c r="K121" s="21">
        <v>50</v>
      </c>
      <c r="L121" s="25"/>
      <c r="M121" s="25"/>
      <c r="N121" s="25"/>
      <c r="O121" s="25"/>
      <c r="P121" s="25"/>
      <c r="Q121" s="25"/>
      <c r="R121" s="25"/>
      <c r="S121" s="25"/>
      <c r="T121" s="25"/>
      <c r="U121" s="25"/>
      <c r="V121" s="25"/>
      <c r="W121" s="25"/>
      <c r="X121" s="25"/>
      <c r="Y121" s="19" t="s">
        <v>122</v>
      </c>
      <c r="Z121" s="25" t="s">
        <v>104</v>
      </c>
      <c r="AA121" s="25" t="s">
        <v>123</v>
      </c>
      <c r="AB121" s="25" t="s">
        <v>123</v>
      </c>
      <c r="AC121" s="25" t="s">
        <v>123</v>
      </c>
      <c r="AD121" s="25" t="s">
        <v>123</v>
      </c>
      <c r="AE121" s="21">
        <v>602</v>
      </c>
      <c r="AF121" s="21">
        <v>2015</v>
      </c>
      <c r="AG121" s="21">
        <v>2015</v>
      </c>
      <c r="AH121" s="21" t="s">
        <v>324</v>
      </c>
      <c r="AI121" s="21" t="s">
        <v>396</v>
      </c>
      <c r="AJ121" s="25"/>
    </row>
    <row r="122" s="64" customFormat="1" ht="35.1" customHeight="1" spans="1:36">
      <c r="A122" s="199">
        <v>85</v>
      </c>
      <c r="B122" s="199"/>
      <c r="C122" s="21" t="s">
        <v>397</v>
      </c>
      <c r="D122" s="21" t="s">
        <v>398</v>
      </c>
      <c r="E122" s="21" t="s">
        <v>129</v>
      </c>
      <c r="F122" s="21" t="s">
        <v>169</v>
      </c>
      <c r="G122" s="21" t="s">
        <v>131</v>
      </c>
      <c r="H122" s="25" t="s">
        <v>129</v>
      </c>
      <c r="I122" s="25" t="s">
        <v>132</v>
      </c>
      <c r="J122" s="33">
        <v>15991150009</v>
      </c>
      <c r="K122" s="21">
        <v>150</v>
      </c>
      <c r="L122" s="25"/>
      <c r="M122" s="25"/>
      <c r="N122" s="25"/>
      <c r="O122" s="25"/>
      <c r="P122" s="25"/>
      <c r="Q122" s="25"/>
      <c r="R122" s="25"/>
      <c r="S122" s="25"/>
      <c r="T122" s="25"/>
      <c r="U122" s="25"/>
      <c r="V122" s="25"/>
      <c r="W122" s="25"/>
      <c r="X122" s="25"/>
      <c r="Y122" s="21" t="s">
        <v>122</v>
      </c>
      <c r="Z122" s="21" t="s">
        <v>123</v>
      </c>
      <c r="AA122" s="202" t="s">
        <v>123</v>
      </c>
      <c r="AB122" s="21" t="s">
        <v>104</v>
      </c>
      <c r="AC122" s="202" t="s">
        <v>123</v>
      </c>
      <c r="AD122" s="202" t="s">
        <v>123</v>
      </c>
      <c r="AE122" s="21">
        <v>21</v>
      </c>
      <c r="AF122" s="21">
        <v>55</v>
      </c>
      <c r="AG122" s="25"/>
      <c r="AH122" s="21" t="s">
        <v>133</v>
      </c>
      <c r="AI122" s="21" t="s">
        <v>166</v>
      </c>
      <c r="AJ122" s="25"/>
    </row>
    <row r="123" s="64" customFormat="1" ht="35.1" customHeight="1" spans="1:36">
      <c r="A123" s="199">
        <v>86</v>
      </c>
      <c r="B123" s="199"/>
      <c r="C123" s="25" t="s">
        <v>399</v>
      </c>
      <c r="D123" s="25" t="s">
        <v>400</v>
      </c>
      <c r="E123" s="25" t="s">
        <v>129</v>
      </c>
      <c r="F123" s="25" t="s">
        <v>182</v>
      </c>
      <c r="G123" s="25">
        <v>2022</v>
      </c>
      <c r="H123" s="25" t="s">
        <v>129</v>
      </c>
      <c r="I123" s="25" t="s">
        <v>132</v>
      </c>
      <c r="J123" s="33">
        <v>15991150009</v>
      </c>
      <c r="K123" s="25">
        <v>10</v>
      </c>
      <c r="L123" s="25"/>
      <c r="M123" s="25"/>
      <c r="N123" s="25"/>
      <c r="O123" s="25"/>
      <c r="P123" s="25"/>
      <c r="Q123" s="25">
        <v>10</v>
      </c>
      <c r="R123" s="25"/>
      <c r="S123" s="25"/>
      <c r="T123" s="25"/>
      <c r="U123" s="25"/>
      <c r="V123" s="25"/>
      <c r="W123" s="25"/>
      <c r="X123" s="25"/>
      <c r="Y123" s="25" t="s">
        <v>122</v>
      </c>
      <c r="Z123" s="25" t="s">
        <v>104</v>
      </c>
      <c r="AA123" s="25" t="s">
        <v>104</v>
      </c>
      <c r="AB123" s="25" t="s">
        <v>104</v>
      </c>
      <c r="AC123" s="25" t="s">
        <v>104</v>
      </c>
      <c r="AD123" s="25" t="s">
        <v>123</v>
      </c>
      <c r="AE123" s="25">
        <v>441</v>
      </c>
      <c r="AF123" s="25">
        <v>1163</v>
      </c>
      <c r="AG123" s="25">
        <v>1163</v>
      </c>
      <c r="AH123" s="21" t="s">
        <v>133</v>
      </c>
      <c r="AI123" s="21"/>
      <c r="AJ123" s="25"/>
    </row>
    <row r="124" s="64" customFormat="1" ht="35.1" customHeight="1" spans="1:36">
      <c r="A124" s="196" t="s">
        <v>68</v>
      </c>
      <c r="B124" s="197"/>
      <c r="C124" s="104"/>
      <c r="D124" s="104"/>
      <c r="E124" s="104"/>
      <c r="F124" s="104"/>
      <c r="G124" s="104"/>
      <c r="H124" s="104"/>
      <c r="I124" s="104"/>
      <c r="J124" s="104"/>
      <c r="K124" s="104">
        <f>SUM(K125:K135)</f>
        <v>5507.5</v>
      </c>
      <c r="L124" s="104">
        <f t="shared" ref="L124:X124" si="32">SUM(L125:L135)</f>
        <v>0</v>
      </c>
      <c r="M124" s="104">
        <f t="shared" si="32"/>
        <v>0</v>
      </c>
      <c r="N124" s="104">
        <f t="shared" si="32"/>
        <v>0</v>
      </c>
      <c r="O124" s="104">
        <f t="shared" si="32"/>
        <v>0</v>
      </c>
      <c r="P124" s="104">
        <f t="shared" si="32"/>
        <v>0</v>
      </c>
      <c r="Q124" s="104">
        <f t="shared" si="32"/>
        <v>0</v>
      </c>
      <c r="R124" s="104">
        <f t="shared" si="32"/>
        <v>0</v>
      </c>
      <c r="S124" s="104">
        <f t="shared" si="32"/>
        <v>0</v>
      </c>
      <c r="T124" s="104">
        <f t="shared" si="32"/>
        <v>0</v>
      </c>
      <c r="U124" s="104">
        <f t="shared" si="32"/>
        <v>0</v>
      </c>
      <c r="V124" s="104">
        <f t="shared" si="32"/>
        <v>0</v>
      </c>
      <c r="W124" s="104">
        <f t="shared" si="32"/>
        <v>0</v>
      </c>
      <c r="X124" s="104">
        <f t="shared" si="32"/>
        <v>0</v>
      </c>
      <c r="Y124" s="104"/>
      <c r="Z124" s="104"/>
      <c r="AA124" s="104"/>
      <c r="AB124" s="104"/>
      <c r="AC124" s="104"/>
      <c r="AD124" s="104"/>
      <c r="AE124" s="104"/>
      <c r="AF124" s="104"/>
      <c r="AG124" s="104"/>
      <c r="AH124" s="104"/>
      <c r="AI124" s="104"/>
      <c r="AJ124" s="120"/>
    </row>
    <row r="125" s="64" customFormat="1" ht="35.1" customHeight="1" spans="1:36">
      <c r="A125" s="198">
        <v>87</v>
      </c>
      <c r="B125" s="209"/>
      <c r="C125" s="21" t="s">
        <v>401</v>
      </c>
      <c r="D125" s="21" t="s">
        <v>392</v>
      </c>
      <c r="E125" s="21" t="s">
        <v>129</v>
      </c>
      <c r="F125" s="21" t="s">
        <v>130</v>
      </c>
      <c r="G125" s="21" t="s">
        <v>131</v>
      </c>
      <c r="H125" s="21" t="s">
        <v>129</v>
      </c>
      <c r="I125" s="21" t="s">
        <v>132</v>
      </c>
      <c r="J125" s="33">
        <v>15991150009</v>
      </c>
      <c r="K125" s="21">
        <v>100</v>
      </c>
      <c r="L125" s="25"/>
      <c r="M125" s="25"/>
      <c r="N125" s="25"/>
      <c r="O125" s="25"/>
      <c r="P125" s="25"/>
      <c r="Q125" s="25"/>
      <c r="R125" s="25"/>
      <c r="S125" s="25"/>
      <c r="T125" s="25"/>
      <c r="U125" s="25"/>
      <c r="V125" s="25"/>
      <c r="W125" s="25"/>
      <c r="X125" s="25"/>
      <c r="Y125" s="19" t="s">
        <v>122</v>
      </c>
      <c r="Z125" s="21" t="s">
        <v>123</v>
      </c>
      <c r="AA125" s="21" t="s">
        <v>123</v>
      </c>
      <c r="AB125" s="21" t="s">
        <v>123</v>
      </c>
      <c r="AC125" s="21" t="s">
        <v>123</v>
      </c>
      <c r="AD125" s="21" t="s">
        <v>123</v>
      </c>
      <c r="AE125" s="21">
        <v>654</v>
      </c>
      <c r="AF125" s="21">
        <v>2209</v>
      </c>
      <c r="AG125" s="21">
        <v>2209</v>
      </c>
      <c r="AH125" s="25" t="s">
        <v>402</v>
      </c>
      <c r="AI125" s="21" t="s">
        <v>403</v>
      </c>
      <c r="AJ125" s="25"/>
    </row>
    <row r="126" s="64" customFormat="1" ht="35.1" customHeight="1" spans="1:36">
      <c r="A126" s="198">
        <v>88</v>
      </c>
      <c r="B126" s="209"/>
      <c r="C126" s="21" t="s">
        <v>404</v>
      </c>
      <c r="D126" s="21" t="s">
        <v>405</v>
      </c>
      <c r="E126" s="21" t="s">
        <v>129</v>
      </c>
      <c r="F126" s="21" t="s">
        <v>146</v>
      </c>
      <c r="G126" s="21">
        <v>2022</v>
      </c>
      <c r="H126" s="21" t="s">
        <v>129</v>
      </c>
      <c r="I126" s="21" t="s">
        <v>132</v>
      </c>
      <c r="J126" s="33">
        <v>15991150009</v>
      </c>
      <c r="K126" s="21">
        <v>1200</v>
      </c>
      <c r="L126" s="21"/>
      <c r="M126" s="21"/>
      <c r="N126" s="21"/>
      <c r="O126" s="21"/>
      <c r="P126" s="21"/>
      <c r="Q126" s="21"/>
      <c r="R126" s="21"/>
      <c r="S126" s="21"/>
      <c r="T126" s="21"/>
      <c r="U126" s="21"/>
      <c r="V126" s="21"/>
      <c r="W126" s="21"/>
      <c r="X126" s="21"/>
      <c r="Y126" s="21" t="s">
        <v>122</v>
      </c>
      <c r="Z126" s="21" t="s">
        <v>104</v>
      </c>
      <c r="AA126" s="21" t="s">
        <v>123</v>
      </c>
      <c r="AB126" s="21" t="s">
        <v>123</v>
      </c>
      <c r="AC126" s="21" t="s">
        <v>123</v>
      </c>
      <c r="AD126" s="21" t="s">
        <v>123</v>
      </c>
      <c r="AE126" s="21">
        <v>61</v>
      </c>
      <c r="AF126" s="21">
        <v>147</v>
      </c>
      <c r="AG126" s="21">
        <v>2690</v>
      </c>
      <c r="AH126" s="25" t="s">
        <v>402</v>
      </c>
      <c r="AI126" s="21" t="s">
        <v>406</v>
      </c>
      <c r="AJ126" s="25"/>
    </row>
    <row r="127" s="64" customFormat="1" ht="35.1" customHeight="1" spans="1:36">
      <c r="A127" s="198">
        <v>89</v>
      </c>
      <c r="B127" s="209"/>
      <c r="C127" s="21" t="s">
        <v>407</v>
      </c>
      <c r="D127" s="21" t="s">
        <v>408</v>
      </c>
      <c r="E127" s="21" t="s">
        <v>129</v>
      </c>
      <c r="F127" s="21" t="s">
        <v>146</v>
      </c>
      <c r="G127" s="21">
        <v>2022</v>
      </c>
      <c r="H127" s="21" t="s">
        <v>129</v>
      </c>
      <c r="I127" s="21" t="s">
        <v>132</v>
      </c>
      <c r="J127" s="33">
        <v>15991150009</v>
      </c>
      <c r="K127" s="21">
        <v>35</v>
      </c>
      <c r="L127" s="21"/>
      <c r="M127" s="21"/>
      <c r="N127" s="21"/>
      <c r="O127" s="21"/>
      <c r="P127" s="21"/>
      <c r="Q127" s="21"/>
      <c r="R127" s="21"/>
      <c r="S127" s="21"/>
      <c r="T127" s="21"/>
      <c r="U127" s="21"/>
      <c r="V127" s="21"/>
      <c r="W127" s="21"/>
      <c r="X127" s="21"/>
      <c r="Y127" s="21" t="s">
        <v>122</v>
      </c>
      <c r="Z127" s="21" t="s">
        <v>104</v>
      </c>
      <c r="AA127" s="21" t="s">
        <v>123</v>
      </c>
      <c r="AB127" s="21" t="s">
        <v>104</v>
      </c>
      <c r="AC127" s="21" t="s">
        <v>104</v>
      </c>
      <c r="AD127" s="21" t="s">
        <v>123</v>
      </c>
      <c r="AE127" s="21">
        <v>61</v>
      </c>
      <c r="AF127" s="21">
        <v>147</v>
      </c>
      <c r="AG127" s="21">
        <v>2690</v>
      </c>
      <c r="AH127" s="21" t="s">
        <v>409</v>
      </c>
      <c r="AI127" s="21" t="s">
        <v>410</v>
      </c>
      <c r="AJ127" s="25"/>
    </row>
    <row r="128" s="64" customFormat="1" ht="48" customHeight="1" spans="1:36">
      <c r="A128" s="198">
        <v>90</v>
      </c>
      <c r="B128" s="209"/>
      <c r="C128" s="21" t="s">
        <v>411</v>
      </c>
      <c r="D128" s="21" t="s">
        <v>412</v>
      </c>
      <c r="E128" s="21" t="s">
        <v>129</v>
      </c>
      <c r="F128" s="21" t="s">
        <v>146</v>
      </c>
      <c r="G128" s="21">
        <v>2022</v>
      </c>
      <c r="H128" s="21" t="s">
        <v>129</v>
      </c>
      <c r="I128" s="21" t="s">
        <v>132</v>
      </c>
      <c r="J128" s="33">
        <v>15991150009</v>
      </c>
      <c r="K128" s="21">
        <v>100</v>
      </c>
      <c r="L128" s="21"/>
      <c r="M128" s="21"/>
      <c r="N128" s="21"/>
      <c r="O128" s="21"/>
      <c r="P128" s="21"/>
      <c r="Q128" s="21"/>
      <c r="R128" s="21"/>
      <c r="S128" s="21"/>
      <c r="T128" s="21"/>
      <c r="U128" s="21"/>
      <c r="V128" s="21"/>
      <c r="W128" s="21"/>
      <c r="X128" s="21"/>
      <c r="Y128" s="21" t="s">
        <v>122</v>
      </c>
      <c r="Z128" s="21" t="s">
        <v>104</v>
      </c>
      <c r="AA128" s="21" t="s">
        <v>123</v>
      </c>
      <c r="AB128" s="21" t="s">
        <v>123</v>
      </c>
      <c r="AC128" s="21" t="s">
        <v>123</v>
      </c>
      <c r="AD128" s="21" t="s">
        <v>123</v>
      </c>
      <c r="AE128" s="21">
        <v>61</v>
      </c>
      <c r="AF128" s="21">
        <v>147</v>
      </c>
      <c r="AG128" s="21">
        <v>2690</v>
      </c>
      <c r="AH128" s="21" t="s">
        <v>328</v>
      </c>
      <c r="AI128" s="21" t="s">
        <v>413</v>
      </c>
      <c r="AJ128" s="25"/>
    </row>
    <row r="129" s="64" customFormat="1" ht="35.1" customHeight="1" spans="1:36">
      <c r="A129" s="198">
        <v>91</v>
      </c>
      <c r="B129" s="209"/>
      <c r="C129" s="21" t="s">
        <v>414</v>
      </c>
      <c r="D129" s="21" t="s">
        <v>415</v>
      </c>
      <c r="E129" s="21" t="s">
        <v>129</v>
      </c>
      <c r="F129" s="21" t="s">
        <v>146</v>
      </c>
      <c r="G129" s="21">
        <v>2022</v>
      </c>
      <c r="H129" s="21" t="s">
        <v>129</v>
      </c>
      <c r="I129" s="21" t="s">
        <v>132</v>
      </c>
      <c r="J129" s="33">
        <v>15991150009</v>
      </c>
      <c r="K129" s="21">
        <v>1500</v>
      </c>
      <c r="L129" s="21"/>
      <c r="M129" s="21"/>
      <c r="N129" s="21"/>
      <c r="O129" s="21"/>
      <c r="P129" s="21"/>
      <c r="Q129" s="21"/>
      <c r="R129" s="21"/>
      <c r="S129" s="21"/>
      <c r="T129" s="21"/>
      <c r="U129" s="21"/>
      <c r="V129" s="21"/>
      <c r="W129" s="21"/>
      <c r="X129" s="21"/>
      <c r="Y129" s="21" t="s">
        <v>122</v>
      </c>
      <c r="Z129" s="21" t="s">
        <v>104</v>
      </c>
      <c r="AA129" s="21" t="s">
        <v>123</v>
      </c>
      <c r="AB129" s="21" t="s">
        <v>104</v>
      </c>
      <c r="AC129" s="21" t="s">
        <v>123</v>
      </c>
      <c r="AD129" s="21" t="s">
        <v>123</v>
      </c>
      <c r="AE129" s="21">
        <v>61</v>
      </c>
      <c r="AF129" s="21">
        <v>147</v>
      </c>
      <c r="AG129" s="21">
        <v>2690</v>
      </c>
      <c r="AH129" s="21" t="s">
        <v>416</v>
      </c>
      <c r="AI129" s="21" t="s">
        <v>355</v>
      </c>
      <c r="AJ129" s="25"/>
    </row>
    <row r="130" s="64" customFormat="1" ht="58" customHeight="1" spans="1:36">
      <c r="A130" s="198">
        <v>92</v>
      </c>
      <c r="B130" s="209"/>
      <c r="C130" s="21" t="s">
        <v>417</v>
      </c>
      <c r="D130" s="21" t="s">
        <v>418</v>
      </c>
      <c r="E130" s="21" t="s">
        <v>129</v>
      </c>
      <c r="F130" s="21" t="s">
        <v>146</v>
      </c>
      <c r="G130" s="21">
        <v>2022</v>
      </c>
      <c r="H130" s="21" t="s">
        <v>129</v>
      </c>
      <c r="I130" s="21" t="s">
        <v>132</v>
      </c>
      <c r="J130" s="33">
        <v>15991150009</v>
      </c>
      <c r="K130" s="21">
        <v>50</v>
      </c>
      <c r="L130" s="21"/>
      <c r="M130" s="21"/>
      <c r="N130" s="21"/>
      <c r="O130" s="21"/>
      <c r="P130" s="21"/>
      <c r="Q130" s="21"/>
      <c r="R130" s="21"/>
      <c r="S130" s="21"/>
      <c r="T130" s="21"/>
      <c r="U130" s="21"/>
      <c r="V130" s="21"/>
      <c r="W130" s="21"/>
      <c r="X130" s="21"/>
      <c r="Y130" s="21" t="s">
        <v>122</v>
      </c>
      <c r="Z130" s="21" t="s">
        <v>104</v>
      </c>
      <c r="AA130" s="21" t="s">
        <v>123</v>
      </c>
      <c r="AB130" s="21" t="s">
        <v>104</v>
      </c>
      <c r="AC130" s="21" t="s">
        <v>104</v>
      </c>
      <c r="AD130" s="21" t="s">
        <v>123</v>
      </c>
      <c r="AE130" s="21">
        <v>61</v>
      </c>
      <c r="AF130" s="21">
        <v>147</v>
      </c>
      <c r="AG130" s="21">
        <v>2690</v>
      </c>
      <c r="AH130" s="21" t="s">
        <v>419</v>
      </c>
      <c r="AI130" s="25" t="s">
        <v>420</v>
      </c>
      <c r="AJ130" s="25"/>
    </row>
    <row r="131" s="64" customFormat="1" ht="35.1" customHeight="1" spans="1:36">
      <c r="A131" s="198">
        <v>93</v>
      </c>
      <c r="B131" s="209"/>
      <c r="C131" s="21" t="s">
        <v>421</v>
      </c>
      <c r="D131" s="21" t="s">
        <v>422</v>
      </c>
      <c r="E131" s="25" t="s">
        <v>129</v>
      </c>
      <c r="F131" s="25" t="s">
        <v>197</v>
      </c>
      <c r="G131" s="21">
        <v>2022</v>
      </c>
      <c r="H131" s="25" t="s">
        <v>129</v>
      </c>
      <c r="I131" s="25" t="s">
        <v>132</v>
      </c>
      <c r="J131" s="33">
        <v>15991150009</v>
      </c>
      <c r="K131" s="21">
        <v>200</v>
      </c>
      <c r="L131" s="25"/>
      <c r="M131" s="25"/>
      <c r="N131" s="25"/>
      <c r="O131" s="25"/>
      <c r="P131" s="25"/>
      <c r="Q131" s="25"/>
      <c r="R131" s="25"/>
      <c r="S131" s="25"/>
      <c r="T131" s="25"/>
      <c r="U131" s="25"/>
      <c r="V131" s="25"/>
      <c r="W131" s="25"/>
      <c r="X131" s="25"/>
      <c r="Y131" s="21" t="s">
        <v>122</v>
      </c>
      <c r="Z131" s="25" t="s">
        <v>104</v>
      </c>
      <c r="AA131" s="25" t="s">
        <v>123</v>
      </c>
      <c r="AB131" s="25" t="s">
        <v>123</v>
      </c>
      <c r="AC131" s="21" t="s">
        <v>123</v>
      </c>
      <c r="AD131" s="25" t="s">
        <v>123</v>
      </c>
      <c r="AE131" s="21"/>
      <c r="AF131" s="21">
        <v>3000</v>
      </c>
      <c r="AG131" s="21" t="s">
        <v>423</v>
      </c>
      <c r="AH131" s="21" t="s">
        <v>419</v>
      </c>
      <c r="AI131" s="25"/>
      <c r="AJ131" s="25"/>
    </row>
    <row r="132" s="64" customFormat="1" ht="35.1" customHeight="1" spans="1:36">
      <c r="A132" s="198">
        <v>94</v>
      </c>
      <c r="B132" s="209"/>
      <c r="C132" s="25" t="s">
        <v>424</v>
      </c>
      <c r="D132" s="25" t="s">
        <v>355</v>
      </c>
      <c r="E132" s="25" t="s">
        <v>129</v>
      </c>
      <c r="F132" s="25" t="s">
        <v>156</v>
      </c>
      <c r="G132" s="25">
        <v>2022</v>
      </c>
      <c r="H132" s="25" t="s">
        <v>129</v>
      </c>
      <c r="I132" s="25" t="s">
        <v>132</v>
      </c>
      <c r="J132" s="33">
        <v>15991150009</v>
      </c>
      <c r="K132" s="25">
        <v>500</v>
      </c>
      <c r="L132" s="25"/>
      <c r="M132" s="25"/>
      <c r="N132" s="25"/>
      <c r="O132" s="25"/>
      <c r="P132" s="25"/>
      <c r="Q132" s="25"/>
      <c r="R132" s="25"/>
      <c r="S132" s="25"/>
      <c r="T132" s="25"/>
      <c r="U132" s="25"/>
      <c r="V132" s="25"/>
      <c r="W132" s="25"/>
      <c r="X132" s="25"/>
      <c r="Y132" s="21" t="s">
        <v>122</v>
      </c>
      <c r="Z132" s="25" t="s">
        <v>104</v>
      </c>
      <c r="AA132" s="25" t="s">
        <v>123</v>
      </c>
      <c r="AB132" s="25" t="s">
        <v>123</v>
      </c>
      <c r="AC132" s="21" t="s">
        <v>123</v>
      </c>
      <c r="AD132" s="25" t="s">
        <v>123</v>
      </c>
      <c r="AE132" s="21"/>
      <c r="AF132" s="25"/>
      <c r="AG132" s="21"/>
      <c r="AH132" s="25" t="s">
        <v>402</v>
      </c>
      <c r="AI132" s="25" t="s">
        <v>355</v>
      </c>
      <c r="AJ132" s="25"/>
    </row>
    <row r="133" s="64" customFormat="1" ht="35.1" customHeight="1" spans="1:36">
      <c r="A133" s="198">
        <v>95</v>
      </c>
      <c r="B133" s="209"/>
      <c r="C133" s="25" t="s">
        <v>425</v>
      </c>
      <c r="D133" s="25" t="s">
        <v>426</v>
      </c>
      <c r="E133" s="25" t="s">
        <v>129</v>
      </c>
      <c r="F133" s="25" t="s">
        <v>210</v>
      </c>
      <c r="G133" s="25" t="s">
        <v>131</v>
      </c>
      <c r="H133" s="25" t="s">
        <v>129</v>
      </c>
      <c r="I133" s="25" t="s">
        <v>132</v>
      </c>
      <c r="J133" s="33">
        <v>15991150009</v>
      </c>
      <c r="K133" s="25">
        <v>1372.5</v>
      </c>
      <c r="L133" s="25"/>
      <c r="M133" s="25"/>
      <c r="N133" s="25"/>
      <c r="O133" s="25"/>
      <c r="P133" s="25"/>
      <c r="Q133" s="25"/>
      <c r="R133" s="25"/>
      <c r="S133" s="25"/>
      <c r="T133" s="25"/>
      <c r="U133" s="25"/>
      <c r="V133" s="25"/>
      <c r="W133" s="25"/>
      <c r="X133" s="25"/>
      <c r="Y133" s="25" t="s">
        <v>122</v>
      </c>
      <c r="Z133" s="25" t="s">
        <v>104</v>
      </c>
      <c r="AA133" s="25" t="s">
        <v>123</v>
      </c>
      <c r="AB133" s="25" t="s">
        <v>123</v>
      </c>
      <c r="AC133" s="25" t="s">
        <v>123</v>
      </c>
      <c r="AD133" s="25" t="s">
        <v>123</v>
      </c>
      <c r="AE133" s="25">
        <v>1366</v>
      </c>
      <c r="AF133" s="25">
        <v>4386</v>
      </c>
      <c r="AG133" s="25">
        <v>4386</v>
      </c>
      <c r="AH133" s="25" t="s">
        <v>427</v>
      </c>
      <c r="AI133" s="25" t="s">
        <v>428</v>
      </c>
      <c r="AJ133" s="25"/>
    </row>
    <row r="134" s="64" customFormat="1" ht="35.1" customHeight="1" spans="1:36">
      <c r="A134" s="198">
        <v>96</v>
      </c>
      <c r="B134" s="209"/>
      <c r="C134" s="21" t="s">
        <v>429</v>
      </c>
      <c r="D134" s="21" t="s">
        <v>430</v>
      </c>
      <c r="E134" s="25" t="s">
        <v>129</v>
      </c>
      <c r="F134" s="25" t="s">
        <v>162</v>
      </c>
      <c r="G134" s="21">
        <v>2022</v>
      </c>
      <c r="H134" s="25" t="s">
        <v>129</v>
      </c>
      <c r="I134" s="25" t="s">
        <v>132</v>
      </c>
      <c r="J134" s="33">
        <v>15991150009</v>
      </c>
      <c r="K134" s="21">
        <v>150</v>
      </c>
      <c r="L134" s="25"/>
      <c r="M134" s="25"/>
      <c r="N134" s="25"/>
      <c r="O134" s="25"/>
      <c r="P134" s="25"/>
      <c r="Q134" s="25"/>
      <c r="R134" s="25"/>
      <c r="S134" s="25"/>
      <c r="T134" s="25"/>
      <c r="U134" s="25"/>
      <c r="V134" s="25"/>
      <c r="W134" s="25"/>
      <c r="X134" s="25"/>
      <c r="Y134" s="19" t="s">
        <v>122</v>
      </c>
      <c r="Z134" s="25" t="s">
        <v>104</v>
      </c>
      <c r="AA134" s="25" t="s">
        <v>123</v>
      </c>
      <c r="AB134" s="25" t="s">
        <v>123</v>
      </c>
      <c r="AC134" s="25" t="s">
        <v>123</v>
      </c>
      <c r="AD134" s="25" t="s">
        <v>123</v>
      </c>
      <c r="AE134" s="21">
        <v>602</v>
      </c>
      <c r="AF134" s="21">
        <v>2015</v>
      </c>
      <c r="AG134" s="21">
        <v>2015</v>
      </c>
      <c r="AH134" s="21" t="s">
        <v>308</v>
      </c>
      <c r="AI134" s="21" t="s">
        <v>431</v>
      </c>
      <c r="AJ134" s="25"/>
    </row>
    <row r="135" s="64" customFormat="1" ht="51" customHeight="1" spans="1:36">
      <c r="A135" s="198">
        <v>97</v>
      </c>
      <c r="B135" s="209"/>
      <c r="C135" s="19" t="s">
        <v>432</v>
      </c>
      <c r="D135" s="19" t="s">
        <v>433</v>
      </c>
      <c r="E135" s="19" t="s">
        <v>129</v>
      </c>
      <c r="F135" s="19" t="s">
        <v>190</v>
      </c>
      <c r="G135" s="25">
        <v>2022</v>
      </c>
      <c r="H135" s="25" t="s">
        <v>129</v>
      </c>
      <c r="I135" s="25" t="s">
        <v>132</v>
      </c>
      <c r="J135" s="33">
        <v>15991150009</v>
      </c>
      <c r="K135" s="25">
        <v>300</v>
      </c>
      <c r="L135" s="25"/>
      <c r="M135" s="25"/>
      <c r="N135" s="25"/>
      <c r="O135" s="25"/>
      <c r="P135" s="25"/>
      <c r="Q135" s="25"/>
      <c r="R135" s="25"/>
      <c r="S135" s="25"/>
      <c r="T135" s="25"/>
      <c r="U135" s="25"/>
      <c r="V135" s="25"/>
      <c r="W135" s="25"/>
      <c r="X135" s="25"/>
      <c r="Y135" s="25" t="s">
        <v>122</v>
      </c>
      <c r="Z135" s="25" t="s">
        <v>104</v>
      </c>
      <c r="AA135" s="25" t="s">
        <v>104</v>
      </c>
      <c r="AB135" s="25" t="s">
        <v>104</v>
      </c>
      <c r="AC135" s="25" t="s">
        <v>104</v>
      </c>
      <c r="AD135" s="25" t="s">
        <v>123</v>
      </c>
      <c r="AE135" s="19" t="s">
        <v>434</v>
      </c>
      <c r="AF135" s="19" t="s">
        <v>435</v>
      </c>
      <c r="AG135" s="25">
        <v>4016</v>
      </c>
      <c r="AH135" s="25" t="s">
        <v>402</v>
      </c>
      <c r="AI135" s="25" t="s">
        <v>433</v>
      </c>
      <c r="AJ135" s="25"/>
    </row>
    <row r="136" s="64" customFormat="1" ht="35.1" customHeight="1" spans="1:36">
      <c r="A136" s="195" t="s">
        <v>69</v>
      </c>
      <c r="B136" s="195"/>
      <c r="C136" s="90"/>
      <c r="D136" s="90"/>
      <c r="E136" s="90"/>
      <c r="F136" s="90"/>
      <c r="G136" s="90"/>
      <c r="H136" s="90"/>
      <c r="I136" s="90"/>
      <c r="J136" s="90"/>
      <c r="K136" s="90">
        <f>SUM(K137,K139)</f>
        <v>1083</v>
      </c>
      <c r="L136" s="90">
        <f t="shared" ref="L136:X136" si="33">SUM(L137,L139)</f>
        <v>0</v>
      </c>
      <c r="M136" s="90">
        <f t="shared" si="33"/>
        <v>0</v>
      </c>
      <c r="N136" s="90">
        <f t="shared" si="33"/>
        <v>0</v>
      </c>
      <c r="O136" s="90">
        <f t="shared" si="33"/>
        <v>0</v>
      </c>
      <c r="P136" s="90">
        <f t="shared" si="33"/>
        <v>0</v>
      </c>
      <c r="Q136" s="90">
        <f t="shared" si="33"/>
        <v>0</v>
      </c>
      <c r="R136" s="90">
        <f t="shared" si="33"/>
        <v>0</v>
      </c>
      <c r="S136" s="90">
        <f t="shared" si="33"/>
        <v>0</v>
      </c>
      <c r="T136" s="90">
        <f t="shared" si="33"/>
        <v>0</v>
      </c>
      <c r="U136" s="90">
        <f t="shared" si="33"/>
        <v>0</v>
      </c>
      <c r="V136" s="90">
        <f t="shared" si="33"/>
        <v>0</v>
      </c>
      <c r="W136" s="90">
        <f t="shared" si="33"/>
        <v>0</v>
      </c>
      <c r="X136" s="90">
        <f t="shared" si="33"/>
        <v>0</v>
      </c>
      <c r="Y136" s="90"/>
      <c r="Z136" s="90"/>
      <c r="AA136" s="90"/>
      <c r="AB136" s="90"/>
      <c r="AC136" s="90"/>
      <c r="AD136" s="90"/>
      <c r="AE136" s="90"/>
      <c r="AF136" s="90"/>
      <c r="AG136" s="90"/>
      <c r="AH136" s="90"/>
      <c r="AI136" s="90"/>
      <c r="AJ136" s="90"/>
    </row>
    <row r="137" s="64" customFormat="1" ht="35.1" customHeight="1" spans="1:36">
      <c r="A137" s="196" t="s">
        <v>71</v>
      </c>
      <c r="B137" s="197"/>
      <c r="C137" s="104"/>
      <c r="D137" s="104"/>
      <c r="E137" s="104"/>
      <c r="F137" s="104"/>
      <c r="G137" s="104"/>
      <c r="H137" s="104"/>
      <c r="I137" s="104"/>
      <c r="J137" s="104"/>
      <c r="K137" s="104">
        <f>SUM(K138)</f>
        <v>8</v>
      </c>
      <c r="L137" s="104">
        <f t="shared" ref="L137:X137" si="34">SUM(L138)</f>
        <v>0</v>
      </c>
      <c r="M137" s="104">
        <f t="shared" si="34"/>
        <v>0</v>
      </c>
      <c r="N137" s="104">
        <f t="shared" si="34"/>
        <v>0</v>
      </c>
      <c r="O137" s="104">
        <f t="shared" si="34"/>
        <v>0</v>
      </c>
      <c r="P137" s="104">
        <f t="shared" si="34"/>
        <v>0</v>
      </c>
      <c r="Q137" s="104">
        <f t="shared" si="34"/>
        <v>0</v>
      </c>
      <c r="R137" s="104">
        <f t="shared" si="34"/>
        <v>0</v>
      </c>
      <c r="S137" s="104">
        <f t="shared" si="34"/>
        <v>0</v>
      </c>
      <c r="T137" s="104">
        <f t="shared" si="34"/>
        <v>0</v>
      </c>
      <c r="U137" s="104">
        <f t="shared" si="34"/>
        <v>0</v>
      </c>
      <c r="V137" s="104">
        <f t="shared" si="34"/>
        <v>0</v>
      </c>
      <c r="W137" s="104">
        <f t="shared" si="34"/>
        <v>0</v>
      </c>
      <c r="X137" s="104">
        <f t="shared" si="34"/>
        <v>0</v>
      </c>
      <c r="Y137" s="104"/>
      <c r="Z137" s="104"/>
      <c r="AA137" s="104"/>
      <c r="AB137" s="104"/>
      <c r="AC137" s="104"/>
      <c r="AD137" s="104"/>
      <c r="AE137" s="104"/>
      <c r="AF137" s="104"/>
      <c r="AG137" s="104"/>
      <c r="AH137" s="104"/>
      <c r="AI137" s="104"/>
      <c r="AJ137" s="104"/>
    </row>
    <row r="138" s="64" customFormat="1" ht="35.1" customHeight="1" spans="1:36">
      <c r="A138" s="199">
        <v>98</v>
      </c>
      <c r="B138" s="199"/>
      <c r="C138" s="25" t="s">
        <v>436</v>
      </c>
      <c r="D138" s="25" t="s">
        <v>437</v>
      </c>
      <c r="E138" s="25" t="s">
        <v>129</v>
      </c>
      <c r="F138" s="25" t="s">
        <v>141</v>
      </c>
      <c r="G138" s="25" t="s">
        <v>131</v>
      </c>
      <c r="H138" s="21" t="s">
        <v>129</v>
      </c>
      <c r="I138" s="21" t="s">
        <v>132</v>
      </c>
      <c r="J138" s="33">
        <v>15991150009</v>
      </c>
      <c r="K138" s="25">
        <v>8</v>
      </c>
      <c r="L138" s="25"/>
      <c r="M138" s="25"/>
      <c r="N138" s="25"/>
      <c r="O138" s="25"/>
      <c r="P138" s="25"/>
      <c r="Q138" s="25"/>
      <c r="R138" s="25"/>
      <c r="S138" s="25"/>
      <c r="T138" s="25"/>
      <c r="U138" s="25"/>
      <c r="V138" s="25"/>
      <c r="W138" s="25"/>
      <c r="X138" s="25"/>
      <c r="Y138" s="19" t="s">
        <v>122</v>
      </c>
      <c r="Z138" s="25" t="s">
        <v>104</v>
      </c>
      <c r="AA138" s="25" t="s">
        <v>123</v>
      </c>
      <c r="AB138" s="25" t="s">
        <v>123</v>
      </c>
      <c r="AC138" s="25" t="s">
        <v>123</v>
      </c>
      <c r="AD138" s="25" t="s">
        <v>123</v>
      </c>
      <c r="AE138" s="25">
        <v>10</v>
      </c>
      <c r="AF138" s="25">
        <v>17</v>
      </c>
      <c r="AG138" s="25">
        <v>1293</v>
      </c>
      <c r="AH138" s="25" t="s">
        <v>438</v>
      </c>
      <c r="AI138" s="25" t="s">
        <v>439</v>
      </c>
      <c r="AJ138" s="25"/>
    </row>
    <row r="139" s="64" customFormat="1" ht="35.1" customHeight="1" spans="1:36">
      <c r="A139" s="196" t="s">
        <v>73</v>
      </c>
      <c r="B139" s="197"/>
      <c r="C139" s="104"/>
      <c r="D139" s="104"/>
      <c r="E139" s="104"/>
      <c r="F139" s="104"/>
      <c r="G139" s="104"/>
      <c r="H139" s="104"/>
      <c r="I139" s="104"/>
      <c r="J139" s="104"/>
      <c r="K139" s="104">
        <f>SUM(K140:K143)</f>
        <v>1075</v>
      </c>
      <c r="L139" s="104">
        <f t="shared" ref="L139:X139" si="35">SUM(L140:L143)</f>
        <v>0</v>
      </c>
      <c r="M139" s="104">
        <f t="shared" si="35"/>
        <v>0</v>
      </c>
      <c r="N139" s="104">
        <f t="shared" si="35"/>
        <v>0</v>
      </c>
      <c r="O139" s="104">
        <f t="shared" si="35"/>
        <v>0</v>
      </c>
      <c r="P139" s="104">
        <f t="shared" si="35"/>
        <v>0</v>
      </c>
      <c r="Q139" s="104">
        <f t="shared" si="35"/>
        <v>0</v>
      </c>
      <c r="R139" s="104">
        <f t="shared" si="35"/>
        <v>0</v>
      </c>
      <c r="S139" s="104">
        <f t="shared" si="35"/>
        <v>0</v>
      </c>
      <c r="T139" s="104">
        <f t="shared" si="35"/>
        <v>0</v>
      </c>
      <c r="U139" s="104">
        <f t="shared" si="35"/>
        <v>0</v>
      </c>
      <c r="V139" s="104">
        <f t="shared" si="35"/>
        <v>0</v>
      </c>
      <c r="W139" s="104">
        <f t="shared" si="35"/>
        <v>0</v>
      </c>
      <c r="X139" s="104">
        <f t="shared" si="35"/>
        <v>0</v>
      </c>
      <c r="Y139" s="104"/>
      <c r="Z139" s="104"/>
      <c r="AA139" s="104"/>
      <c r="AB139" s="104"/>
      <c r="AC139" s="104"/>
      <c r="AD139" s="104"/>
      <c r="AE139" s="104"/>
      <c r="AF139" s="104"/>
      <c r="AG139" s="104"/>
      <c r="AH139" s="104"/>
      <c r="AI139" s="104"/>
      <c r="AJ139" s="120"/>
    </row>
    <row r="140" s="64" customFormat="1" ht="35.1" customHeight="1" spans="1:36">
      <c r="A140" s="198">
        <v>99</v>
      </c>
      <c r="B140" s="199"/>
      <c r="C140" s="25" t="s">
        <v>440</v>
      </c>
      <c r="D140" s="25" t="s">
        <v>441</v>
      </c>
      <c r="E140" s="25" t="s">
        <v>129</v>
      </c>
      <c r="F140" s="25" t="s">
        <v>141</v>
      </c>
      <c r="G140" s="25" t="s">
        <v>131</v>
      </c>
      <c r="H140" s="21" t="s">
        <v>129</v>
      </c>
      <c r="I140" s="21" t="s">
        <v>132</v>
      </c>
      <c r="J140" s="33">
        <v>15991150009</v>
      </c>
      <c r="K140" s="25">
        <v>25</v>
      </c>
      <c r="L140" s="25"/>
      <c r="M140" s="25"/>
      <c r="N140" s="25"/>
      <c r="O140" s="25"/>
      <c r="P140" s="25"/>
      <c r="Q140" s="25"/>
      <c r="R140" s="25"/>
      <c r="S140" s="25"/>
      <c r="T140" s="25"/>
      <c r="U140" s="25"/>
      <c r="V140" s="25"/>
      <c r="W140" s="25"/>
      <c r="X140" s="25"/>
      <c r="Y140" s="19" t="s">
        <v>122</v>
      </c>
      <c r="Z140" s="25" t="s">
        <v>104</v>
      </c>
      <c r="AA140" s="25" t="s">
        <v>123</v>
      </c>
      <c r="AB140" s="25" t="s">
        <v>123</v>
      </c>
      <c r="AC140" s="25" t="s">
        <v>123</v>
      </c>
      <c r="AD140" s="25" t="s">
        <v>123</v>
      </c>
      <c r="AE140" s="25">
        <v>1</v>
      </c>
      <c r="AF140" s="25">
        <v>1</v>
      </c>
      <c r="AG140" s="25">
        <v>390</v>
      </c>
      <c r="AH140" s="25" t="s">
        <v>442</v>
      </c>
      <c r="AI140" s="25" t="s">
        <v>439</v>
      </c>
      <c r="AJ140" s="25"/>
    </row>
    <row r="141" s="64" customFormat="1" ht="35.1" customHeight="1" spans="1:36">
      <c r="A141" s="198">
        <v>100</v>
      </c>
      <c r="B141" s="209"/>
      <c r="C141" s="19" t="s">
        <v>443</v>
      </c>
      <c r="D141" s="21" t="s">
        <v>444</v>
      </c>
      <c r="E141" s="25" t="s">
        <v>129</v>
      </c>
      <c r="F141" s="25" t="s">
        <v>197</v>
      </c>
      <c r="G141" s="21">
        <v>2022</v>
      </c>
      <c r="H141" s="25" t="s">
        <v>129</v>
      </c>
      <c r="I141" s="25" t="s">
        <v>132</v>
      </c>
      <c r="J141" s="33">
        <v>15991150009</v>
      </c>
      <c r="K141" s="21">
        <v>450</v>
      </c>
      <c r="L141" s="25"/>
      <c r="M141" s="25"/>
      <c r="N141" s="25"/>
      <c r="O141" s="25"/>
      <c r="P141" s="25"/>
      <c r="Q141" s="25"/>
      <c r="R141" s="25"/>
      <c r="S141" s="25"/>
      <c r="T141" s="25"/>
      <c r="U141" s="25"/>
      <c r="V141" s="25"/>
      <c r="W141" s="25"/>
      <c r="X141" s="25"/>
      <c r="Y141" s="21" t="s">
        <v>122</v>
      </c>
      <c r="Z141" s="25" t="s">
        <v>104</v>
      </c>
      <c r="AA141" s="25" t="s">
        <v>123</v>
      </c>
      <c r="AB141" s="25" t="s">
        <v>123</v>
      </c>
      <c r="AC141" s="21" t="s">
        <v>104</v>
      </c>
      <c r="AD141" s="25" t="s">
        <v>123</v>
      </c>
      <c r="AE141" s="21"/>
      <c r="AF141" s="25"/>
      <c r="AG141" s="21" t="s">
        <v>353</v>
      </c>
      <c r="AH141" s="25" t="s">
        <v>442</v>
      </c>
      <c r="AI141" s="25"/>
      <c r="AJ141" s="25"/>
    </row>
    <row r="142" s="64" customFormat="1" ht="42.75" spans="1:36">
      <c r="A142" s="198">
        <v>101</v>
      </c>
      <c r="B142" s="209"/>
      <c r="C142" s="21" t="s">
        <v>445</v>
      </c>
      <c r="D142" s="21" t="s">
        <v>446</v>
      </c>
      <c r="E142" s="25" t="s">
        <v>129</v>
      </c>
      <c r="F142" s="25" t="s">
        <v>197</v>
      </c>
      <c r="G142" s="21">
        <v>2022</v>
      </c>
      <c r="H142" s="25" t="s">
        <v>129</v>
      </c>
      <c r="I142" s="25" t="s">
        <v>132</v>
      </c>
      <c r="J142" s="33">
        <v>15991150009</v>
      </c>
      <c r="K142" s="21">
        <v>150</v>
      </c>
      <c r="L142" s="25"/>
      <c r="M142" s="25"/>
      <c r="N142" s="25"/>
      <c r="O142" s="25"/>
      <c r="P142" s="25"/>
      <c r="Q142" s="25"/>
      <c r="R142" s="25"/>
      <c r="S142" s="25"/>
      <c r="T142" s="25"/>
      <c r="U142" s="25"/>
      <c r="V142" s="25"/>
      <c r="W142" s="25"/>
      <c r="X142" s="25"/>
      <c r="Y142" s="21" t="s">
        <v>122</v>
      </c>
      <c r="Z142" s="25" t="s">
        <v>104</v>
      </c>
      <c r="AA142" s="25" t="s">
        <v>123</v>
      </c>
      <c r="AB142" s="25" t="s">
        <v>123</v>
      </c>
      <c r="AC142" s="21" t="s">
        <v>123</v>
      </c>
      <c r="AD142" s="25" t="s">
        <v>123</v>
      </c>
      <c r="AE142" s="21"/>
      <c r="AF142" s="25"/>
      <c r="AG142" s="21" t="s">
        <v>423</v>
      </c>
      <c r="AH142" s="25" t="s">
        <v>442</v>
      </c>
      <c r="AI142" s="25"/>
      <c r="AJ142" s="25"/>
    </row>
    <row r="143" s="64" customFormat="1" ht="28.5" spans="1:36">
      <c r="A143" s="198">
        <v>102</v>
      </c>
      <c r="B143" s="209"/>
      <c r="C143" s="83" t="s">
        <v>447</v>
      </c>
      <c r="D143" s="25" t="s">
        <v>448</v>
      </c>
      <c r="E143" s="25" t="s">
        <v>129</v>
      </c>
      <c r="F143" s="25" t="s">
        <v>156</v>
      </c>
      <c r="G143" s="25">
        <v>2022</v>
      </c>
      <c r="H143" s="25" t="s">
        <v>129</v>
      </c>
      <c r="I143" s="25" t="s">
        <v>132</v>
      </c>
      <c r="J143" s="33">
        <v>15991150009</v>
      </c>
      <c r="K143" s="25">
        <v>450</v>
      </c>
      <c r="L143" s="25"/>
      <c r="M143" s="25"/>
      <c r="N143" s="25"/>
      <c r="O143" s="25"/>
      <c r="P143" s="25"/>
      <c r="Q143" s="25"/>
      <c r="R143" s="25"/>
      <c r="S143" s="25"/>
      <c r="T143" s="25"/>
      <c r="U143" s="25"/>
      <c r="V143" s="25"/>
      <c r="W143" s="25"/>
      <c r="X143" s="25"/>
      <c r="Y143" s="21" t="s">
        <v>122</v>
      </c>
      <c r="Z143" s="25" t="s">
        <v>104</v>
      </c>
      <c r="AA143" s="25" t="s">
        <v>123</v>
      </c>
      <c r="AB143" s="25" t="s">
        <v>123</v>
      </c>
      <c r="AC143" s="21" t="s">
        <v>123</v>
      </c>
      <c r="AD143" s="25" t="s">
        <v>123</v>
      </c>
      <c r="AE143" s="21"/>
      <c r="AF143" s="25"/>
      <c r="AG143" s="21"/>
      <c r="AH143" s="25" t="s">
        <v>442</v>
      </c>
      <c r="AI143" s="25"/>
      <c r="AJ143" s="25"/>
    </row>
  </sheetData>
  <autoFilter ref="A6:AQ143">
    <extLst/>
  </autoFilter>
  <mergeCells count="64">
    <mergeCell ref="B2:AI2"/>
    <mergeCell ref="E3:F3"/>
    <mergeCell ref="K3:X3"/>
    <mergeCell ref="AM3:AP3"/>
    <mergeCell ref="L4:P4"/>
    <mergeCell ref="Q4:X4"/>
    <mergeCell ref="A6:B6"/>
    <mergeCell ref="A7:B7"/>
    <mergeCell ref="A8:B8"/>
    <mergeCell ref="A28:B28"/>
    <mergeCell ref="A34:B34"/>
    <mergeCell ref="A38:B38"/>
    <mergeCell ref="A39:B39"/>
    <mergeCell ref="A44:B44"/>
    <mergeCell ref="A46:B46"/>
    <mergeCell ref="A51:B51"/>
    <mergeCell ref="A53:B53"/>
    <mergeCell ref="A54:B54"/>
    <mergeCell ref="A57:B57"/>
    <mergeCell ref="A60:B60"/>
    <mergeCell ref="A63:B63"/>
    <mergeCell ref="A68:B68"/>
    <mergeCell ref="A70:B70"/>
    <mergeCell ref="A71:B71"/>
    <mergeCell ref="A76:B76"/>
    <mergeCell ref="A78:B78"/>
    <mergeCell ref="A79:B79"/>
    <mergeCell ref="A81:B81"/>
    <mergeCell ref="A84:B84"/>
    <mergeCell ref="A85:B85"/>
    <mergeCell ref="A88:B88"/>
    <mergeCell ref="A94:B94"/>
    <mergeCell ref="A98:B98"/>
    <mergeCell ref="A99:B99"/>
    <mergeCell ref="A107:B107"/>
    <mergeCell ref="A109:B109"/>
    <mergeCell ref="A111:B111"/>
    <mergeCell ref="A118:B118"/>
    <mergeCell ref="A124:B124"/>
    <mergeCell ref="A136:B136"/>
    <mergeCell ref="A137:B137"/>
    <mergeCell ref="A139:B139"/>
    <mergeCell ref="A3:A5"/>
    <mergeCell ref="B3:B5"/>
    <mergeCell ref="C3:C5"/>
    <mergeCell ref="D3:D5"/>
    <mergeCell ref="E4:E5"/>
    <mergeCell ref="F4:F5"/>
    <mergeCell ref="G3:G5"/>
    <mergeCell ref="H3:H5"/>
    <mergeCell ref="I3:I5"/>
    <mergeCell ref="J3:J5"/>
    <mergeCell ref="K4:K5"/>
    <mergeCell ref="Y3:Y5"/>
    <mergeCell ref="Z3:Z5"/>
    <mergeCell ref="AA3:AA5"/>
    <mergeCell ref="AB3:AB5"/>
    <mergeCell ref="AC3:AC5"/>
    <mergeCell ref="AD3:AD5"/>
    <mergeCell ref="AG3:AG5"/>
    <mergeCell ref="AH3:AH5"/>
    <mergeCell ref="AI3:AI5"/>
    <mergeCell ref="AJ3:AJ5"/>
    <mergeCell ref="AE3:AF4"/>
  </mergeCells>
  <dataValidations count="4">
    <dataValidation type="list" allowBlank="1" showInputMessage="1" showErrorMessage="1" sqref="Y2 Y22 Y23 Y24 Y25 Y26 Y27 Y33 Y35 Y37 Y38 Y40 Y41 Y43 Y45 Y49 Y50 Y52 Y53 Y55 Y56 Y58 Y59 Y61 Y62 Y65 Y66 Y67 Y70 Y72 Y73 Y74 Y75 Y77 Y78 Y80 Y82 Y83 Y84 Y87 Y93 Y98 Y100 Y104 Y105 Y106 Y108 Y112 Y113 Y114 Y116 Y117 Y119 Y123 Y126 Y127 Y133 Y135 Y136 Y6:Y7 Y90:Y91 Y128:Y130 Y144:Y1048576">
      <formula1>$AO$4:$AO$5</formula1>
    </dataValidation>
    <dataValidation type="list" allowBlank="1" showInputMessage="1" showErrorMessage="1" sqref="Z2:AD2 Z12:AD12 Z13:AD13 Z14 AB14:AD14 Z15 AB15:AD15 Z16 AB16:AC16 AD16 Z18:AD18 Z19:AD19 Z23:AD23 Z24:AD24 Z25:AD25 Z26:AD26 Z27 AA27 AB27 AC27 AD27 Z29 AA29 AB29 AD29 Z30 AA30 AB30 AD30 Z33 AA33 AB33 AC33 AD33 Z35:AD35 Z37 AA37 AB37 AC37 AD37 Z38:AD38 Z40 AA40 AB40:AC40 AD40 Z41 AA41 AB41:AC41 AD41 Z43:AD43 Z45:AD45 Z48:AA48 Z49 AA49 AB49:AC49 AD49 Z50 AA50 AB50:AC50 AD50 Z52:AD52 Z53:AD53 Z55:AD55 Z56:AD56 Z58:AD58 Z59 AA59 AB59:AD59 Z61:AD61 Z62 AA62 AB62:AD62 Z64:AD64 Z65:AD65 Z66:AD66 Z67 AA67 AB67:AD67 Z69 AA69 AB69 AD69 Z70:AD70 Z72 AA72 AB72:AC72 AD72 Z73 AA73 AB73:AC73 AD73 Z74 AA74 AB74:AC74 AD74 Z75:AD75 Z77:AD77 Z78:AD78 Z80:AD80 Z82 AA82 AB82:AC82 AD82 Z83:AD83 Z84:AD84 Z86:AD86 Z87:AD87 Z89:AD89 Z93:AD93 Z95:AD95 Z96:AD96 Z98:AD98 Z100:AD100 Z101 AA101 AB101 AD101 Z102 AA102 AB102 AD102 Z103 AA103 AB103 AD103 Z104:AD104 Z105:AD105 Z106:AD106 Z108 AA108 AB108:AC108 AD108 Z110 AA110 AB110 AD110 Z112 AA112 AB112:AC112 AD112 Z113 AA113 AB113:AC113 AD113 Z114:AD114 Z116:AD116 Z117:AD117 Z119 AA119 AB119:AC119 AD119 Z120:AD120 Z121:AD121 Z123:AD123 AB125:AD125 Z126 AB126:AC126 Z127 AB127:AC127 Z131 AA131 AB131 AD131 Z132 AA132 AB132 AD132 Z133:AD133 Z134:AD134 Z135:AD135 Z136:AD136 Z138:AD138 Z140:AD140 Z141 AA141 AB141 AD141 Z142 AA142 AB142 AD142 Z143 AA143 AB143 AD143 Z90:Z91 Z128:Z130 AA14:AA16 AA90:AA91 AA126:AA130 AD90:AD91 AD126:AD130 AB128:AC130 Z144:AD1048576 AB90:AC91 Z6:AD7">
      <formula1>$AP$4:$AP$5</formula1>
    </dataValidation>
    <dataValidation type="list" allowBlank="1" showErrorMessage="1" sqref="Y9 Y10 Y11 Y12 Y17 Y18 Y19 Y29 Y30 Y31 Y32 Y36 Y42 Y47 Y48 Y64 Y69 Y86 Y89 Y92 Y95 Y96 Y97 Y101 Y102 Y103 Y110 Y115 Y122 Y125 Y131 Y132 Y134 Y138 Y140 Y141 Y142 Y143 Y13:Y16 Y20:Y21 Y120:Y121">
      <formula1>"两不愁三保障项目,巩固提升项目"</formula1>
    </dataValidation>
    <dataValidation type="list" allowBlank="1" showInputMessage="1" showErrorMessage="1" sqref="Z9:AA9 AC9 Z10:AA10 Z11:AA11 Z17 AA17 AC29 AC30 Z36:AB36 AC36 AD36 Z42 AA42 AB42 AC42 AD42 Z47:AA47 AC69 Z92 AA92 AB92 AC92 AD92 Z97 AA97 AB97 AC97 AD97 AC101 AC102 AC103 AC110 Z115 AA115 AB115 AC115 AD115 Z122 AA122 AB122 AC122 AD122 Z125:AA125 AC131 AC132 AC141 AC142 AC143 Z20:Z22 Z31:Z32 AC10:AC11 AC20:AC22 AC31:AC32 AB47:AD48">
      <formula1>"是,否"</formula1>
    </dataValidation>
  </dataValidations>
  <printOptions horizontalCentered="1"/>
  <pageMargins left="0.550694444444444" right="0.550694444444444" top="0.786805555555556" bottom="0.786805555555556" header="0.511805555555556" footer="0.511805555555556"/>
  <pageSetup paperSize="8" scale="60" fitToHeight="0" orientation="landscape" useFirstPageNumber="1"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3"/>
  <sheetViews>
    <sheetView zoomScale="115" zoomScaleNormal="115" workbookViewId="0">
      <selection activeCell="E1" sqref="A$1:M$1048576"/>
    </sheetView>
  </sheetViews>
  <sheetFormatPr defaultColWidth="9" defaultRowHeight="14.25"/>
  <cols>
    <col min="1" max="1" width="7.43333333333333" style="152" customWidth="1"/>
    <col min="2" max="2" width="24.75" customWidth="1"/>
    <col min="3" max="4" width="9.625" customWidth="1"/>
    <col min="5" max="5" width="11.8416666666667" customWidth="1"/>
    <col min="6" max="6" width="9.99166666666667" customWidth="1"/>
    <col min="7" max="7" width="8.8" customWidth="1"/>
    <col min="8" max="8" width="9.675" customWidth="1"/>
    <col min="9" max="9" width="9.23333333333333" customWidth="1"/>
    <col min="10" max="10" width="10.8666666666667" customWidth="1"/>
    <col min="11" max="11" width="9.34166666666667" customWidth="1"/>
    <col min="12" max="12" width="7.39166666666667" customWidth="1"/>
    <col min="13" max="13" width="8.475" customWidth="1"/>
  </cols>
  <sheetData>
    <row r="1" customFormat="1" ht="20.25" spans="1:13">
      <c r="A1" s="153" t="s">
        <v>449</v>
      </c>
      <c r="B1" s="154"/>
      <c r="C1" s="155"/>
      <c r="D1" s="155"/>
      <c r="E1" s="155"/>
      <c r="F1" s="155"/>
      <c r="G1" s="155"/>
      <c r="H1" s="155"/>
      <c r="I1" s="155"/>
      <c r="J1" s="155"/>
      <c r="K1" s="155"/>
      <c r="L1" s="155"/>
      <c r="M1" s="155"/>
    </row>
    <row r="2" ht="42" customHeight="1" spans="1:13">
      <c r="A2" s="156" t="s">
        <v>1</v>
      </c>
      <c r="B2" s="156"/>
      <c r="C2" s="156"/>
      <c r="D2" s="156"/>
      <c r="E2" s="156"/>
      <c r="F2" s="156"/>
      <c r="G2" s="156"/>
      <c r="H2" s="156"/>
      <c r="I2" s="156"/>
      <c r="J2" s="156"/>
      <c r="K2" s="156"/>
      <c r="L2" s="156"/>
      <c r="M2" s="156"/>
    </row>
    <row r="3" ht="26.1" customHeight="1" spans="1:13">
      <c r="A3" s="157" t="s">
        <v>2</v>
      </c>
      <c r="B3" s="157"/>
      <c r="C3" s="156"/>
      <c r="D3" s="156"/>
      <c r="E3" s="156"/>
      <c r="F3" s="156"/>
      <c r="G3" s="156"/>
      <c r="H3" s="156"/>
      <c r="I3" s="156"/>
      <c r="J3" s="156"/>
      <c r="K3" s="156"/>
      <c r="L3" s="156"/>
      <c r="M3" s="156"/>
    </row>
    <row r="4" s="148" customFormat="1" ht="23.1" customHeight="1" spans="1:13">
      <c r="A4" s="158" t="s">
        <v>3</v>
      </c>
      <c r="B4" s="158" t="s">
        <v>4</v>
      </c>
      <c r="C4" s="159" t="s">
        <v>5</v>
      </c>
      <c r="D4" s="160" t="s">
        <v>6</v>
      </c>
      <c r="E4" s="161"/>
      <c r="F4" s="161"/>
      <c r="G4" s="161"/>
      <c r="H4" s="161"/>
      <c r="I4" s="161"/>
      <c r="J4" s="161"/>
      <c r="K4" s="161"/>
      <c r="L4" s="161"/>
      <c r="M4" s="179"/>
    </row>
    <row r="5" s="149" customFormat="1" ht="37.5" customHeight="1" spans="1:13">
      <c r="A5" s="162"/>
      <c r="B5" s="162"/>
      <c r="C5" s="163"/>
      <c r="D5" s="164" t="s">
        <v>7</v>
      </c>
      <c r="E5" s="165" t="s">
        <v>8</v>
      </c>
      <c r="F5" s="166" t="s">
        <v>9</v>
      </c>
      <c r="G5" s="166" t="s">
        <v>10</v>
      </c>
      <c r="H5" s="166" t="s">
        <v>11</v>
      </c>
      <c r="I5" s="166" t="s">
        <v>12</v>
      </c>
      <c r="J5" s="166" t="s">
        <v>13</v>
      </c>
      <c r="K5" s="166" t="s">
        <v>14</v>
      </c>
      <c r="L5" s="166" t="s">
        <v>15</v>
      </c>
      <c r="M5" s="166" t="s">
        <v>16</v>
      </c>
    </row>
    <row r="6" ht="21.95" customHeight="1" spans="1:13">
      <c r="A6" s="167"/>
      <c r="B6" s="168" t="s">
        <v>17</v>
      </c>
      <c r="C6" s="169">
        <f>SUM(C7,C11,C16,C18,C21,C28,C30,C33,C37,C43,C50,C53,C53)</f>
        <v>128</v>
      </c>
      <c r="D6" s="169">
        <f>SUM(D7,D11,D16,D18,D21,D28,D30,D33,D37,D43,D50,D53,D53)</f>
        <v>30399.2</v>
      </c>
      <c r="E6" s="169">
        <f t="shared" ref="E6:M6" si="0">SUM(E8:E53)</f>
        <v>0</v>
      </c>
      <c r="F6" s="169">
        <f t="shared" si="0"/>
        <v>0</v>
      </c>
      <c r="G6" s="169">
        <f t="shared" si="0"/>
        <v>0</v>
      </c>
      <c r="H6" s="169">
        <f t="shared" si="0"/>
        <v>0</v>
      </c>
      <c r="I6" s="169">
        <f t="shared" si="0"/>
        <v>0</v>
      </c>
      <c r="J6" s="169">
        <f t="shared" si="0"/>
        <v>0</v>
      </c>
      <c r="K6" s="169">
        <f t="shared" si="0"/>
        <v>0</v>
      </c>
      <c r="L6" s="169">
        <f t="shared" si="0"/>
        <v>0</v>
      </c>
      <c r="M6" s="169">
        <f t="shared" si="0"/>
        <v>0</v>
      </c>
    </row>
    <row r="7" s="150" customFormat="1" ht="21.95" customHeight="1" spans="1:13">
      <c r="A7" s="170">
        <v>1</v>
      </c>
      <c r="B7" s="171" t="s">
        <v>18</v>
      </c>
      <c r="C7" s="172">
        <f t="shared" ref="C7:M7" si="1">SUM(C8:C10)</f>
        <v>41</v>
      </c>
      <c r="D7" s="172">
        <f t="shared" si="1"/>
        <v>14932</v>
      </c>
      <c r="E7" s="172">
        <f t="shared" si="1"/>
        <v>0</v>
      </c>
      <c r="F7" s="172">
        <f t="shared" si="1"/>
        <v>0</v>
      </c>
      <c r="G7" s="172">
        <f t="shared" si="1"/>
        <v>0</v>
      </c>
      <c r="H7" s="172">
        <f t="shared" si="1"/>
        <v>0</v>
      </c>
      <c r="I7" s="172">
        <f t="shared" si="1"/>
        <v>0</v>
      </c>
      <c r="J7" s="172">
        <f t="shared" si="1"/>
        <v>0</v>
      </c>
      <c r="K7" s="172">
        <f t="shared" si="1"/>
        <v>0</v>
      </c>
      <c r="L7" s="172">
        <f t="shared" si="1"/>
        <v>0</v>
      </c>
      <c r="M7" s="172">
        <f t="shared" si="1"/>
        <v>0</v>
      </c>
    </row>
    <row r="8" ht="21.95" customHeight="1" spans="1:13">
      <c r="A8" s="167">
        <v>2</v>
      </c>
      <c r="B8" s="142" t="s">
        <v>19</v>
      </c>
      <c r="C8" s="167">
        <v>19</v>
      </c>
      <c r="D8" s="167">
        <v>3530</v>
      </c>
      <c r="E8" s="167"/>
      <c r="F8" s="167"/>
      <c r="G8" s="167"/>
      <c r="H8" s="167"/>
      <c r="I8" s="167"/>
      <c r="J8" s="167"/>
      <c r="K8" s="167"/>
      <c r="L8" s="167"/>
      <c r="M8" s="167"/>
    </row>
    <row r="9" ht="21.95" customHeight="1" spans="1:13">
      <c r="A9" s="167">
        <v>3</v>
      </c>
      <c r="B9" s="173" t="s">
        <v>20</v>
      </c>
      <c r="C9" s="167">
        <v>5</v>
      </c>
      <c r="D9" s="167">
        <v>9090</v>
      </c>
      <c r="E9" s="167"/>
      <c r="F9" s="167"/>
      <c r="G9" s="167"/>
      <c r="H9" s="167"/>
      <c r="I9" s="167"/>
      <c r="J9" s="167"/>
      <c r="K9" s="167"/>
      <c r="L9" s="167"/>
      <c r="M9" s="167"/>
    </row>
    <row r="10" ht="21.95" customHeight="1" spans="1:13">
      <c r="A10" s="167">
        <v>6</v>
      </c>
      <c r="B10" s="173" t="s">
        <v>23</v>
      </c>
      <c r="C10" s="167">
        <v>17</v>
      </c>
      <c r="D10" s="167">
        <v>2312</v>
      </c>
      <c r="E10" s="167"/>
      <c r="F10" s="167"/>
      <c r="G10" s="167"/>
      <c r="H10" s="167"/>
      <c r="I10" s="167"/>
      <c r="J10" s="167"/>
      <c r="K10" s="167"/>
      <c r="L10" s="167"/>
      <c r="M10" s="167"/>
    </row>
    <row r="11" s="150" customFormat="1" ht="21.95" customHeight="1" spans="1:13">
      <c r="A11" s="167">
        <v>7</v>
      </c>
      <c r="B11" s="171" t="s">
        <v>24</v>
      </c>
      <c r="C11" s="172">
        <f t="shared" ref="C11:M11" si="2">SUM(C12:C15)</f>
        <v>11</v>
      </c>
      <c r="D11" s="172">
        <f t="shared" si="2"/>
        <v>31.6</v>
      </c>
      <c r="E11" s="172">
        <f t="shared" si="2"/>
        <v>0</v>
      </c>
      <c r="F11" s="172">
        <f t="shared" si="2"/>
        <v>0</v>
      </c>
      <c r="G11" s="172">
        <f t="shared" si="2"/>
        <v>0</v>
      </c>
      <c r="H11" s="172">
        <f t="shared" si="2"/>
        <v>0</v>
      </c>
      <c r="I11" s="172">
        <f t="shared" si="2"/>
        <v>0</v>
      </c>
      <c r="J11" s="172">
        <f t="shared" si="2"/>
        <v>0</v>
      </c>
      <c r="K11" s="172">
        <f t="shared" si="2"/>
        <v>0</v>
      </c>
      <c r="L11" s="172">
        <f t="shared" si="2"/>
        <v>0</v>
      </c>
      <c r="M11" s="172">
        <f t="shared" si="2"/>
        <v>0</v>
      </c>
    </row>
    <row r="12" ht="21.95" customHeight="1" spans="1:13">
      <c r="A12" s="167">
        <v>8</v>
      </c>
      <c r="B12" s="173" t="s">
        <v>25</v>
      </c>
      <c r="C12" s="167">
        <v>4</v>
      </c>
      <c r="D12" s="167">
        <v>12</v>
      </c>
      <c r="E12" s="167"/>
      <c r="F12" s="167"/>
      <c r="G12" s="167"/>
      <c r="H12" s="167"/>
      <c r="I12" s="167"/>
      <c r="J12" s="167"/>
      <c r="K12" s="167"/>
      <c r="L12" s="167"/>
      <c r="M12" s="167"/>
    </row>
    <row r="13" ht="21.95" customHeight="1" spans="1:13">
      <c r="A13" s="167">
        <v>9</v>
      </c>
      <c r="B13" s="173" t="s">
        <v>26</v>
      </c>
      <c r="C13" s="167">
        <v>1</v>
      </c>
      <c r="D13" s="167">
        <v>8</v>
      </c>
      <c r="E13" s="167"/>
      <c r="F13" s="167"/>
      <c r="G13" s="167"/>
      <c r="H13" s="167"/>
      <c r="I13" s="167"/>
      <c r="J13" s="167"/>
      <c r="K13" s="167"/>
      <c r="L13" s="167"/>
      <c r="M13" s="167"/>
    </row>
    <row r="14" ht="21.95" customHeight="1" spans="1:13">
      <c r="A14" s="167">
        <v>11</v>
      </c>
      <c r="B14" s="173" t="s">
        <v>28</v>
      </c>
      <c r="C14" s="167">
        <v>5</v>
      </c>
      <c r="D14" s="167">
        <v>7.6</v>
      </c>
      <c r="E14" s="167"/>
      <c r="F14" s="167"/>
      <c r="G14" s="167"/>
      <c r="H14" s="167"/>
      <c r="I14" s="167"/>
      <c r="J14" s="167"/>
      <c r="K14" s="167"/>
      <c r="L14" s="167"/>
      <c r="M14" s="167"/>
    </row>
    <row r="15" customFormat="1" ht="36" customHeight="1" spans="1:13">
      <c r="A15" s="167">
        <v>12</v>
      </c>
      <c r="B15" s="173" t="s">
        <v>29</v>
      </c>
      <c r="C15" s="167">
        <v>1</v>
      </c>
      <c r="D15" s="167">
        <v>4</v>
      </c>
      <c r="E15" s="167"/>
      <c r="F15" s="167"/>
      <c r="G15" s="167"/>
      <c r="H15" s="167"/>
      <c r="I15" s="167"/>
      <c r="J15" s="167"/>
      <c r="K15" s="167"/>
      <c r="L15" s="167"/>
      <c r="M15" s="167"/>
    </row>
    <row r="16" s="150" customFormat="1" ht="21.95" customHeight="1" spans="1:13">
      <c r="A16" s="167">
        <v>14</v>
      </c>
      <c r="B16" s="171" t="s">
        <v>31</v>
      </c>
      <c r="C16" s="172">
        <f t="shared" ref="C16:M16" si="3">SUM(C17)</f>
        <v>11</v>
      </c>
      <c r="D16" s="172">
        <f t="shared" si="3"/>
        <v>33</v>
      </c>
      <c r="E16" s="172">
        <f t="shared" si="3"/>
        <v>0</v>
      </c>
      <c r="F16" s="172">
        <f t="shared" si="3"/>
        <v>0</v>
      </c>
      <c r="G16" s="172">
        <f t="shared" si="3"/>
        <v>0</v>
      </c>
      <c r="H16" s="172">
        <f t="shared" si="3"/>
        <v>0</v>
      </c>
      <c r="I16" s="172">
        <f t="shared" si="3"/>
        <v>0</v>
      </c>
      <c r="J16" s="172">
        <f t="shared" si="3"/>
        <v>0</v>
      </c>
      <c r="K16" s="172">
        <f t="shared" si="3"/>
        <v>0</v>
      </c>
      <c r="L16" s="172">
        <f t="shared" si="3"/>
        <v>0</v>
      </c>
      <c r="M16" s="172">
        <f t="shared" si="3"/>
        <v>0</v>
      </c>
    </row>
    <row r="17" ht="21.95" customHeight="1" spans="1:13">
      <c r="A17" s="167">
        <v>15</v>
      </c>
      <c r="B17" s="173" t="s">
        <v>32</v>
      </c>
      <c r="C17" s="167">
        <v>11</v>
      </c>
      <c r="D17" s="167">
        <v>33</v>
      </c>
      <c r="E17" s="167"/>
      <c r="F17" s="167"/>
      <c r="G17" s="167"/>
      <c r="H17" s="167"/>
      <c r="I17" s="167"/>
      <c r="J17" s="167"/>
      <c r="K17" s="167"/>
      <c r="L17" s="167"/>
      <c r="M17" s="167"/>
    </row>
    <row r="18" s="150" customFormat="1" ht="21.95" customHeight="1" spans="1:13">
      <c r="A18" s="167">
        <v>16</v>
      </c>
      <c r="B18" s="171" t="s">
        <v>33</v>
      </c>
      <c r="C18" s="172">
        <f t="shared" ref="C18:M18" si="4">SUM(C19:C20)</f>
        <v>5</v>
      </c>
      <c r="D18" s="172">
        <f t="shared" si="4"/>
        <v>7.6</v>
      </c>
      <c r="E18" s="172">
        <f t="shared" si="4"/>
        <v>0</v>
      </c>
      <c r="F18" s="172">
        <f t="shared" si="4"/>
        <v>0</v>
      </c>
      <c r="G18" s="172">
        <f t="shared" si="4"/>
        <v>0</v>
      </c>
      <c r="H18" s="172">
        <f t="shared" si="4"/>
        <v>0</v>
      </c>
      <c r="I18" s="172">
        <f t="shared" si="4"/>
        <v>0</v>
      </c>
      <c r="J18" s="172">
        <f t="shared" si="4"/>
        <v>0</v>
      </c>
      <c r="K18" s="172">
        <f t="shared" si="4"/>
        <v>0</v>
      </c>
      <c r="L18" s="172">
        <f t="shared" si="4"/>
        <v>0</v>
      </c>
      <c r="M18" s="172">
        <f t="shared" si="4"/>
        <v>0</v>
      </c>
    </row>
    <row r="19" ht="30" customHeight="1" spans="1:13">
      <c r="A19" s="167">
        <v>17</v>
      </c>
      <c r="B19" s="173" t="s">
        <v>34</v>
      </c>
      <c r="C19" s="167">
        <v>4</v>
      </c>
      <c r="D19" s="167">
        <v>3.6</v>
      </c>
      <c r="E19" s="167"/>
      <c r="F19" s="167"/>
      <c r="G19" s="167"/>
      <c r="H19" s="167"/>
      <c r="I19" s="167"/>
      <c r="J19" s="167"/>
      <c r="K19" s="167"/>
      <c r="L19" s="167"/>
      <c r="M19" s="167"/>
    </row>
    <row r="20" ht="32.25" customHeight="1" spans="1:13">
      <c r="A20" s="167">
        <v>18</v>
      </c>
      <c r="B20" s="173" t="s">
        <v>35</v>
      </c>
      <c r="C20" s="167">
        <v>1</v>
      </c>
      <c r="D20" s="167">
        <v>4</v>
      </c>
      <c r="E20" s="167"/>
      <c r="F20" s="167"/>
      <c r="G20" s="167"/>
      <c r="H20" s="167"/>
      <c r="I20" s="167"/>
      <c r="J20" s="167"/>
      <c r="K20" s="167"/>
      <c r="L20" s="167"/>
      <c r="M20" s="167"/>
    </row>
    <row r="21" s="150" customFormat="1" spans="1:13">
      <c r="A21" s="167">
        <v>20</v>
      </c>
      <c r="B21" s="171" t="s">
        <v>37</v>
      </c>
      <c r="C21" s="172">
        <f t="shared" ref="C21:M21" si="5">SUM(C22:C27)</f>
        <v>0</v>
      </c>
      <c r="D21" s="172">
        <f t="shared" si="5"/>
        <v>0</v>
      </c>
      <c r="E21" s="172">
        <f t="shared" si="5"/>
        <v>0</v>
      </c>
      <c r="F21" s="172">
        <f t="shared" si="5"/>
        <v>0</v>
      </c>
      <c r="G21" s="172">
        <f t="shared" si="5"/>
        <v>0</v>
      </c>
      <c r="H21" s="172">
        <f t="shared" si="5"/>
        <v>0</v>
      </c>
      <c r="I21" s="172">
        <f t="shared" si="5"/>
        <v>0</v>
      </c>
      <c r="J21" s="172">
        <f t="shared" si="5"/>
        <v>0</v>
      </c>
      <c r="K21" s="172">
        <f t="shared" si="5"/>
        <v>0</v>
      </c>
      <c r="L21" s="172">
        <f t="shared" si="5"/>
        <v>0</v>
      </c>
      <c r="M21" s="172">
        <f t="shared" si="5"/>
        <v>0</v>
      </c>
    </row>
    <row r="22" spans="1:13">
      <c r="A22" s="167">
        <v>21</v>
      </c>
      <c r="B22" s="173" t="s">
        <v>38</v>
      </c>
      <c r="C22" s="167"/>
      <c r="D22" s="167"/>
      <c r="E22" s="167"/>
      <c r="F22" s="167"/>
      <c r="G22" s="167"/>
      <c r="H22" s="167"/>
      <c r="I22" s="167"/>
      <c r="J22" s="167"/>
      <c r="K22" s="167"/>
      <c r="L22" s="167"/>
      <c r="M22" s="167"/>
    </row>
    <row r="23" spans="1:13">
      <c r="A23" s="167">
        <v>22</v>
      </c>
      <c r="B23" s="173" t="s">
        <v>39</v>
      </c>
      <c r="C23" s="167"/>
      <c r="D23" s="167"/>
      <c r="E23" s="167"/>
      <c r="F23" s="167"/>
      <c r="G23" s="167"/>
      <c r="H23" s="167"/>
      <c r="I23" s="167"/>
      <c r="J23" s="167"/>
      <c r="K23" s="167"/>
      <c r="L23" s="167"/>
      <c r="M23" s="167"/>
    </row>
    <row r="24" spans="1:13">
      <c r="A24" s="167">
        <v>23</v>
      </c>
      <c r="B24" s="174" t="s">
        <v>40</v>
      </c>
      <c r="C24" s="167"/>
      <c r="D24" s="167"/>
      <c r="E24" s="167"/>
      <c r="F24" s="167"/>
      <c r="G24" s="167"/>
      <c r="H24" s="167"/>
      <c r="I24" s="167"/>
      <c r="J24" s="167"/>
      <c r="K24" s="167"/>
      <c r="L24" s="167"/>
      <c r="M24" s="167"/>
    </row>
    <row r="25" spans="1:13">
      <c r="A25" s="167">
        <v>24</v>
      </c>
      <c r="B25" s="174" t="s">
        <v>41</v>
      </c>
      <c r="C25" s="167"/>
      <c r="D25" s="167"/>
      <c r="E25" s="167"/>
      <c r="F25" s="167"/>
      <c r="G25" s="167"/>
      <c r="H25" s="167"/>
      <c r="I25" s="167"/>
      <c r="J25" s="167"/>
      <c r="K25" s="167"/>
      <c r="L25" s="167"/>
      <c r="M25" s="167"/>
    </row>
    <row r="26" spans="1:13">
      <c r="A26" s="167">
        <v>25</v>
      </c>
      <c r="B26" s="174" t="s">
        <v>42</v>
      </c>
      <c r="C26" s="167"/>
      <c r="D26" s="167"/>
      <c r="E26" s="167"/>
      <c r="F26" s="167"/>
      <c r="G26" s="167"/>
      <c r="H26" s="167"/>
      <c r="I26" s="167"/>
      <c r="J26" s="167"/>
      <c r="K26" s="167"/>
      <c r="L26" s="167"/>
      <c r="M26" s="167"/>
    </row>
    <row r="27" spans="1:13">
      <c r="A27" s="167">
        <v>26</v>
      </c>
      <c r="B27" s="174" t="s">
        <v>43</v>
      </c>
      <c r="C27" s="167"/>
      <c r="D27" s="167"/>
      <c r="E27" s="167"/>
      <c r="F27" s="167"/>
      <c r="G27" s="167"/>
      <c r="H27" s="167"/>
      <c r="I27" s="167"/>
      <c r="J27" s="167"/>
      <c r="K27" s="167"/>
      <c r="L27" s="167"/>
      <c r="M27" s="167"/>
    </row>
    <row r="28" spans="1:13">
      <c r="A28" s="167">
        <v>27</v>
      </c>
      <c r="B28" s="171" t="s">
        <v>44</v>
      </c>
      <c r="C28" s="175">
        <f t="shared" ref="C28:M28" si="6">SUM(C29)</f>
        <v>0</v>
      </c>
      <c r="D28" s="175">
        <f t="shared" si="6"/>
        <v>0</v>
      </c>
      <c r="E28" s="175">
        <f t="shared" si="6"/>
        <v>0</v>
      </c>
      <c r="F28" s="175">
        <f t="shared" si="6"/>
        <v>0</v>
      </c>
      <c r="G28" s="175">
        <f t="shared" si="6"/>
        <v>0</v>
      </c>
      <c r="H28" s="175">
        <f t="shared" si="6"/>
        <v>0</v>
      </c>
      <c r="I28" s="175">
        <f t="shared" si="6"/>
        <v>0</v>
      </c>
      <c r="J28" s="175">
        <f t="shared" si="6"/>
        <v>0</v>
      </c>
      <c r="K28" s="175">
        <f t="shared" si="6"/>
        <v>0</v>
      </c>
      <c r="L28" s="175">
        <f t="shared" si="6"/>
        <v>0</v>
      </c>
      <c r="M28" s="175">
        <f t="shared" si="6"/>
        <v>0</v>
      </c>
    </row>
    <row r="29" s="151" customFormat="1" spans="1:13">
      <c r="A29" s="167">
        <v>28</v>
      </c>
      <c r="B29" s="174" t="s">
        <v>45</v>
      </c>
      <c r="C29" s="167"/>
      <c r="D29" s="167"/>
      <c r="E29" s="167"/>
      <c r="F29" s="167"/>
      <c r="G29" s="167"/>
      <c r="H29" s="167"/>
      <c r="I29" s="167"/>
      <c r="J29" s="167"/>
      <c r="K29" s="167"/>
      <c r="L29" s="167"/>
      <c r="M29" s="167"/>
    </row>
    <row r="30" s="150" customFormat="1" ht="21.95" customHeight="1" spans="1:13">
      <c r="A30" s="167">
        <v>29</v>
      </c>
      <c r="B30" s="171" t="s">
        <v>46</v>
      </c>
      <c r="C30" s="172">
        <f t="shared" ref="C30:M30" si="7">SUM(C31:C32)</f>
        <v>3</v>
      </c>
      <c r="D30" s="172">
        <f t="shared" si="7"/>
        <v>1100</v>
      </c>
      <c r="E30" s="172">
        <f t="shared" si="7"/>
        <v>0</v>
      </c>
      <c r="F30" s="172">
        <f t="shared" si="7"/>
        <v>0</v>
      </c>
      <c r="G30" s="172">
        <f t="shared" si="7"/>
        <v>0</v>
      </c>
      <c r="H30" s="172">
        <f t="shared" si="7"/>
        <v>0</v>
      </c>
      <c r="I30" s="172">
        <f t="shared" si="7"/>
        <v>0</v>
      </c>
      <c r="J30" s="172">
        <f t="shared" si="7"/>
        <v>0</v>
      </c>
      <c r="K30" s="172">
        <f t="shared" si="7"/>
        <v>0</v>
      </c>
      <c r="L30" s="172">
        <f t="shared" si="7"/>
        <v>0</v>
      </c>
      <c r="M30" s="172">
        <f t="shared" si="7"/>
        <v>0</v>
      </c>
    </row>
    <row r="31" ht="21.95" customHeight="1" spans="1:13">
      <c r="A31" s="167">
        <v>30</v>
      </c>
      <c r="B31" s="174" t="s">
        <v>47</v>
      </c>
      <c r="C31" s="167">
        <v>1</v>
      </c>
      <c r="D31" s="167">
        <v>100</v>
      </c>
      <c r="E31" s="167"/>
      <c r="F31" s="167"/>
      <c r="G31" s="167"/>
      <c r="H31" s="167"/>
      <c r="I31" s="167"/>
      <c r="J31" s="167"/>
      <c r="K31" s="167"/>
      <c r="L31" s="167"/>
      <c r="M31" s="167"/>
    </row>
    <row r="32" ht="40.5" customHeight="1" spans="1:13">
      <c r="A32" s="167">
        <v>31</v>
      </c>
      <c r="B32" s="174" t="s">
        <v>48</v>
      </c>
      <c r="C32" s="167">
        <v>2</v>
      </c>
      <c r="D32" s="167">
        <v>1000</v>
      </c>
      <c r="E32" s="167"/>
      <c r="F32" s="167"/>
      <c r="G32" s="167"/>
      <c r="H32" s="167"/>
      <c r="I32" s="167"/>
      <c r="J32" s="167"/>
      <c r="K32" s="167"/>
      <c r="L32" s="167"/>
      <c r="M32" s="167"/>
    </row>
    <row r="33" s="150" customFormat="1" ht="21.95" customHeight="1" spans="1:13">
      <c r="A33" s="167">
        <v>35</v>
      </c>
      <c r="B33" s="171" t="s">
        <v>51</v>
      </c>
      <c r="C33" s="172">
        <f t="shared" ref="C33:M33" si="8">SUM(C34:C36)</f>
        <v>10</v>
      </c>
      <c r="D33" s="172">
        <f t="shared" si="8"/>
        <v>1300</v>
      </c>
      <c r="E33" s="172">
        <f t="shared" si="8"/>
        <v>0</v>
      </c>
      <c r="F33" s="172">
        <f t="shared" si="8"/>
        <v>0</v>
      </c>
      <c r="G33" s="172">
        <f t="shared" si="8"/>
        <v>0</v>
      </c>
      <c r="H33" s="172">
        <f t="shared" si="8"/>
        <v>0</v>
      </c>
      <c r="I33" s="172">
        <f t="shared" si="8"/>
        <v>0</v>
      </c>
      <c r="J33" s="172">
        <f t="shared" si="8"/>
        <v>0</v>
      </c>
      <c r="K33" s="172">
        <f t="shared" si="8"/>
        <v>0</v>
      </c>
      <c r="L33" s="172">
        <f t="shared" si="8"/>
        <v>0</v>
      </c>
      <c r="M33" s="172">
        <f t="shared" si="8"/>
        <v>0</v>
      </c>
    </row>
    <row r="34" ht="21.95" customHeight="1" spans="1:13">
      <c r="A34" s="167">
        <v>36</v>
      </c>
      <c r="B34" s="176" t="s">
        <v>52</v>
      </c>
      <c r="C34" s="167">
        <v>2</v>
      </c>
      <c r="D34" s="167">
        <v>575</v>
      </c>
      <c r="E34" s="167"/>
      <c r="F34" s="167"/>
      <c r="G34" s="167"/>
      <c r="H34" s="167"/>
      <c r="I34" s="167"/>
      <c r="J34" s="167"/>
      <c r="K34" s="167"/>
      <c r="L34" s="167"/>
      <c r="M34" s="167"/>
    </row>
    <row r="35" ht="21.95" customHeight="1" spans="1:13">
      <c r="A35" s="167">
        <v>37</v>
      </c>
      <c r="B35" s="176" t="s">
        <v>53</v>
      </c>
      <c r="C35" s="167">
        <v>5</v>
      </c>
      <c r="D35" s="167">
        <v>385</v>
      </c>
      <c r="E35" s="167"/>
      <c r="F35" s="167"/>
      <c r="G35" s="167"/>
      <c r="H35" s="167"/>
      <c r="I35" s="167"/>
      <c r="J35" s="167"/>
      <c r="K35" s="167"/>
      <c r="L35" s="167"/>
      <c r="M35" s="167"/>
    </row>
    <row r="36" ht="21.95" customHeight="1" spans="1:13">
      <c r="A36" s="167">
        <v>38</v>
      </c>
      <c r="B36" s="176" t="s">
        <v>54</v>
      </c>
      <c r="C36" s="167">
        <v>3</v>
      </c>
      <c r="D36" s="167">
        <v>340</v>
      </c>
      <c r="E36" s="167"/>
      <c r="F36" s="167"/>
      <c r="G36" s="167"/>
      <c r="H36" s="167"/>
      <c r="I36" s="167"/>
      <c r="J36" s="167"/>
      <c r="K36" s="167"/>
      <c r="L36" s="167"/>
      <c r="M36" s="167"/>
    </row>
    <row r="37" s="150" customFormat="1" spans="1:13">
      <c r="A37" s="167">
        <v>39</v>
      </c>
      <c r="B37" s="171" t="s">
        <v>55</v>
      </c>
      <c r="C37" s="172">
        <f t="shared" ref="C37:M37" si="9">SUM(C38:C42)</f>
        <v>0</v>
      </c>
      <c r="D37" s="172">
        <f t="shared" si="9"/>
        <v>0</v>
      </c>
      <c r="E37" s="172">
        <f t="shared" si="9"/>
        <v>0</v>
      </c>
      <c r="F37" s="172">
        <f t="shared" si="9"/>
        <v>0</v>
      </c>
      <c r="G37" s="172">
        <f t="shared" si="9"/>
        <v>0</v>
      </c>
      <c r="H37" s="172">
        <f t="shared" si="9"/>
        <v>0</v>
      </c>
      <c r="I37" s="172">
        <f t="shared" si="9"/>
        <v>0</v>
      </c>
      <c r="J37" s="172">
        <f t="shared" si="9"/>
        <v>0</v>
      </c>
      <c r="K37" s="172">
        <f t="shared" si="9"/>
        <v>0</v>
      </c>
      <c r="L37" s="172">
        <f t="shared" si="9"/>
        <v>0</v>
      </c>
      <c r="M37" s="172">
        <f t="shared" si="9"/>
        <v>0</v>
      </c>
    </row>
    <row r="38" spans="1:13">
      <c r="A38" s="167">
        <v>40</v>
      </c>
      <c r="B38" s="176" t="s">
        <v>56</v>
      </c>
      <c r="C38" s="167"/>
      <c r="D38" s="167"/>
      <c r="E38" s="167"/>
      <c r="F38" s="167"/>
      <c r="G38" s="167"/>
      <c r="H38" s="167"/>
      <c r="I38" s="167"/>
      <c r="J38" s="167"/>
      <c r="K38" s="167"/>
      <c r="L38" s="167"/>
      <c r="M38" s="167"/>
    </row>
    <row r="39" spans="1:13">
      <c r="A39" s="167">
        <v>41</v>
      </c>
      <c r="B39" s="176" t="s">
        <v>57</v>
      </c>
      <c r="C39" s="167"/>
      <c r="D39" s="167"/>
      <c r="E39" s="167"/>
      <c r="F39" s="167"/>
      <c r="G39" s="167"/>
      <c r="H39" s="167"/>
      <c r="I39" s="167"/>
      <c r="J39" s="167"/>
      <c r="K39" s="167"/>
      <c r="L39" s="167"/>
      <c r="M39" s="167"/>
    </row>
    <row r="40" spans="1:13">
      <c r="A40" s="167">
        <v>42</v>
      </c>
      <c r="B40" s="176" t="s">
        <v>58</v>
      </c>
      <c r="C40" s="167"/>
      <c r="D40" s="167"/>
      <c r="E40" s="167"/>
      <c r="F40" s="167"/>
      <c r="G40" s="167"/>
      <c r="H40" s="167"/>
      <c r="I40" s="167"/>
      <c r="J40" s="167"/>
      <c r="K40" s="167"/>
      <c r="L40" s="167"/>
      <c r="M40" s="167"/>
    </row>
    <row r="41" spans="1:13">
      <c r="A41" s="167">
        <v>43</v>
      </c>
      <c r="B41" s="176" t="s">
        <v>59</v>
      </c>
      <c r="C41" s="167"/>
      <c r="D41" s="167"/>
      <c r="E41" s="167"/>
      <c r="F41" s="167"/>
      <c r="G41" s="167"/>
      <c r="H41" s="167"/>
      <c r="I41" s="167"/>
      <c r="J41" s="167"/>
      <c r="K41" s="167"/>
      <c r="L41" s="167"/>
      <c r="M41" s="167"/>
    </row>
    <row r="42" spans="1:13">
      <c r="A42" s="167">
        <v>44</v>
      </c>
      <c r="B42" s="176" t="s">
        <v>60</v>
      </c>
      <c r="C42" s="167"/>
      <c r="D42" s="167"/>
      <c r="E42" s="167"/>
      <c r="F42" s="167"/>
      <c r="G42" s="167"/>
      <c r="H42" s="167"/>
      <c r="I42" s="167"/>
      <c r="J42" s="167"/>
      <c r="K42" s="167"/>
      <c r="L42" s="167"/>
      <c r="M42" s="167"/>
    </row>
    <row r="43" s="150" customFormat="1" ht="21.95" customHeight="1" spans="1:13">
      <c r="A43" s="167">
        <v>45</v>
      </c>
      <c r="B43" s="171" t="s">
        <v>61</v>
      </c>
      <c r="C43" s="172">
        <f t="shared" ref="C43:M43" si="10">SUM(C44:C49)</f>
        <v>42</v>
      </c>
      <c r="D43" s="172">
        <f t="shared" si="10"/>
        <v>11912</v>
      </c>
      <c r="E43" s="172">
        <f t="shared" si="10"/>
        <v>0</v>
      </c>
      <c r="F43" s="172">
        <f t="shared" si="10"/>
        <v>0</v>
      </c>
      <c r="G43" s="172">
        <f t="shared" si="10"/>
        <v>0</v>
      </c>
      <c r="H43" s="172">
        <f t="shared" si="10"/>
        <v>0</v>
      </c>
      <c r="I43" s="172">
        <f t="shared" si="10"/>
        <v>0</v>
      </c>
      <c r="J43" s="172">
        <f t="shared" si="10"/>
        <v>0</v>
      </c>
      <c r="K43" s="172">
        <f t="shared" si="10"/>
        <v>0</v>
      </c>
      <c r="L43" s="172">
        <f t="shared" si="10"/>
        <v>0</v>
      </c>
      <c r="M43" s="172">
        <f t="shared" si="10"/>
        <v>0</v>
      </c>
    </row>
    <row r="44" ht="22" customHeight="1" spans="1:13">
      <c r="A44" s="167">
        <v>46</v>
      </c>
      <c r="B44" s="176" t="s">
        <v>62</v>
      </c>
      <c r="C44" s="167">
        <v>7</v>
      </c>
      <c r="D44" s="167">
        <v>1905</v>
      </c>
      <c r="E44" s="167"/>
      <c r="F44" s="167"/>
      <c r="G44" s="167"/>
      <c r="H44" s="167"/>
      <c r="I44" s="167"/>
      <c r="J44" s="167"/>
      <c r="K44" s="167"/>
      <c r="L44" s="167"/>
      <c r="M44" s="167"/>
    </row>
    <row r="45" ht="22" customHeight="1" spans="1:13">
      <c r="A45" s="167">
        <v>47</v>
      </c>
      <c r="B45" s="176" t="s">
        <v>63</v>
      </c>
      <c r="C45" s="167">
        <v>1</v>
      </c>
      <c r="D45" s="167">
        <v>40</v>
      </c>
      <c r="E45" s="167"/>
      <c r="F45" s="167"/>
      <c r="G45" s="167"/>
      <c r="H45" s="167"/>
      <c r="I45" s="167"/>
      <c r="J45" s="167"/>
      <c r="K45" s="167"/>
      <c r="L45" s="167"/>
      <c r="M45" s="167"/>
    </row>
    <row r="46" ht="22" customHeight="1" spans="1:13">
      <c r="A46" s="167">
        <v>48</v>
      </c>
      <c r="B46" s="176" t="s">
        <v>64</v>
      </c>
      <c r="C46" s="167">
        <v>1</v>
      </c>
      <c r="D46" s="167">
        <v>70</v>
      </c>
      <c r="E46" s="167"/>
      <c r="F46" s="167"/>
      <c r="G46" s="167"/>
      <c r="H46" s="167"/>
      <c r="I46" s="167"/>
      <c r="J46" s="167"/>
      <c r="K46" s="167"/>
      <c r="L46" s="167"/>
      <c r="M46" s="167"/>
    </row>
    <row r="47" ht="22" customHeight="1" spans="1:13">
      <c r="A47" s="167">
        <v>50</v>
      </c>
      <c r="B47" s="142" t="s">
        <v>66</v>
      </c>
      <c r="C47" s="167">
        <v>6</v>
      </c>
      <c r="D47" s="167">
        <v>1940</v>
      </c>
      <c r="E47" s="167"/>
      <c r="F47" s="167"/>
      <c r="G47" s="167"/>
      <c r="H47" s="167"/>
      <c r="I47" s="167"/>
      <c r="J47" s="167"/>
      <c r="K47" s="167"/>
      <c r="L47" s="167"/>
      <c r="M47" s="167"/>
    </row>
    <row r="48" ht="22" customHeight="1" spans="1:13">
      <c r="A48" s="167">
        <v>51</v>
      </c>
      <c r="B48" s="142" t="s">
        <v>67</v>
      </c>
      <c r="C48" s="167">
        <v>5</v>
      </c>
      <c r="D48" s="167">
        <v>560</v>
      </c>
      <c r="E48" s="167"/>
      <c r="F48" s="167"/>
      <c r="G48" s="167"/>
      <c r="H48" s="167"/>
      <c r="I48" s="167"/>
      <c r="J48" s="167"/>
      <c r="K48" s="167"/>
      <c r="L48" s="167"/>
      <c r="M48" s="167"/>
    </row>
    <row r="49" ht="22" customHeight="1" spans="1:13">
      <c r="A49" s="167">
        <v>52</v>
      </c>
      <c r="B49" s="177" t="s">
        <v>68</v>
      </c>
      <c r="C49" s="167">
        <v>22</v>
      </c>
      <c r="D49" s="167">
        <v>7397</v>
      </c>
      <c r="E49" s="167"/>
      <c r="F49" s="167"/>
      <c r="G49" s="167"/>
      <c r="H49" s="167"/>
      <c r="I49" s="167"/>
      <c r="J49" s="167"/>
      <c r="K49" s="167"/>
      <c r="L49" s="167"/>
      <c r="M49" s="167"/>
    </row>
    <row r="50" s="150" customFormat="1" ht="21.95" customHeight="1" spans="1:14">
      <c r="A50" s="167">
        <v>53</v>
      </c>
      <c r="B50" s="171" t="s">
        <v>69</v>
      </c>
      <c r="C50" s="172">
        <f t="shared" ref="C50:M50" si="11">SUM(C51:C52)</f>
        <v>5</v>
      </c>
      <c r="D50" s="172">
        <f t="shared" si="11"/>
        <v>1083</v>
      </c>
      <c r="E50" s="172">
        <f t="shared" si="11"/>
        <v>0</v>
      </c>
      <c r="F50" s="172">
        <f t="shared" si="11"/>
        <v>0</v>
      </c>
      <c r="G50" s="172">
        <f t="shared" si="11"/>
        <v>0</v>
      </c>
      <c r="H50" s="172">
        <f t="shared" si="11"/>
        <v>0</v>
      </c>
      <c r="I50" s="172">
        <f t="shared" si="11"/>
        <v>0</v>
      </c>
      <c r="J50" s="172">
        <f t="shared" si="11"/>
        <v>0</v>
      </c>
      <c r="K50" s="172">
        <f t="shared" si="11"/>
        <v>0</v>
      </c>
      <c r="L50" s="172">
        <f t="shared" si="11"/>
        <v>0</v>
      </c>
      <c r="M50" s="172">
        <f t="shared" si="11"/>
        <v>0</v>
      </c>
      <c r="N50" s="180"/>
    </row>
    <row r="51" ht="21.95" customHeight="1" spans="1:13">
      <c r="A51" s="167">
        <v>55</v>
      </c>
      <c r="B51" s="177" t="s">
        <v>71</v>
      </c>
      <c r="C51" s="167">
        <v>1</v>
      </c>
      <c r="D51" s="167">
        <v>8</v>
      </c>
      <c r="E51" s="167"/>
      <c r="F51" s="167"/>
      <c r="G51" s="167"/>
      <c r="H51" s="167"/>
      <c r="I51" s="167"/>
      <c r="J51" s="167"/>
      <c r="K51" s="167"/>
      <c r="L51" s="167"/>
      <c r="M51" s="167"/>
    </row>
    <row r="52" ht="21.95" customHeight="1" spans="1:13">
      <c r="A52" s="167">
        <v>57</v>
      </c>
      <c r="B52" s="142" t="s">
        <v>73</v>
      </c>
      <c r="C52" s="167">
        <v>4</v>
      </c>
      <c r="D52" s="167">
        <v>1075</v>
      </c>
      <c r="E52" s="167"/>
      <c r="F52" s="167"/>
      <c r="G52" s="167"/>
      <c r="H52" s="167"/>
      <c r="I52" s="167"/>
      <c r="J52" s="167"/>
      <c r="K52" s="167"/>
      <c r="L52" s="167"/>
      <c r="M52" s="167"/>
    </row>
    <row r="53" s="150" customFormat="1" ht="21.95" customHeight="1" spans="1:13">
      <c r="A53" s="167">
        <v>58</v>
      </c>
      <c r="B53" s="178" t="s">
        <v>74</v>
      </c>
      <c r="C53" s="172">
        <v>0</v>
      </c>
      <c r="D53" s="172">
        <v>0</v>
      </c>
      <c r="E53" s="172">
        <v>0</v>
      </c>
      <c r="F53" s="172">
        <v>0</v>
      </c>
      <c r="G53" s="172">
        <v>0</v>
      </c>
      <c r="H53" s="172">
        <v>0</v>
      </c>
      <c r="I53" s="172">
        <v>0</v>
      </c>
      <c r="J53" s="172">
        <v>0</v>
      </c>
      <c r="K53" s="172">
        <v>0</v>
      </c>
      <c r="L53" s="172">
        <v>0</v>
      </c>
      <c r="M53" s="172">
        <v>0</v>
      </c>
    </row>
  </sheetData>
  <mergeCells count="6">
    <mergeCell ref="A2:M2"/>
    <mergeCell ref="A3:B3"/>
    <mergeCell ref="D4:M4"/>
    <mergeCell ref="A4:A5"/>
    <mergeCell ref="B4:B5"/>
    <mergeCell ref="C4:C5"/>
  </mergeCells>
  <pageMargins left="0.236111111111111" right="0.156944444444444" top="0.354166666666667" bottom="0.314583333333333" header="0.196527777777778" footer="0.118055555555556"/>
  <pageSetup paperSize="9" scale="7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zoomScale="115" zoomScaleNormal="115" workbookViewId="0">
      <selection activeCell="B10" sqref="B10"/>
    </sheetView>
  </sheetViews>
  <sheetFormatPr defaultColWidth="9" defaultRowHeight="14.25"/>
  <cols>
    <col min="1" max="1" width="7.43333333333333" style="129" customWidth="1"/>
    <col min="2" max="2" width="28.2583333333333" style="9" customWidth="1"/>
    <col min="3" max="3" width="5.40833333333333" style="9" customWidth="1"/>
    <col min="4" max="4" width="11.7666666666667" style="9" customWidth="1"/>
    <col min="5" max="5" width="11.8416666666667" style="9" customWidth="1"/>
    <col min="6" max="6" width="9.99166666666667" style="9" customWidth="1"/>
    <col min="7" max="7" width="8.8" style="9" customWidth="1"/>
    <col min="8" max="8" width="9.675" style="9" customWidth="1"/>
    <col min="9" max="9" width="9.23333333333333" style="9" customWidth="1"/>
    <col min="10" max="10" width="10.8666666666667" style="9" customWidth="1"/>
    <col min="11" max="11" width="9.34166666666667" style="9" customWidth="1"/>
    <col min="12" max="12" width="7.39166666666667" style="9" customWidth="1"/>
    <col min="13" max="13" width="8.475" style="9" customWidth="1"/>
    <col min="14" max="16384" width="9" style="9"/>
  </cols>
  <sheetData>
    <row r="1" s="9" customFormat="1" ht="20.25" spans="1:13">
      <c r="A1" s="69" t="s">
        <v>450</v>
      </c>
      <c r="B1" s="130"/>
      <c r="C1" s="131"/>
      <c r="D1" s="131"/>
      <c r="E1" s="131"/>
      <c r="F1" s="131"/>
      <c r="G1" s="131"/>
      <c r="H1" s="131"/>
      <c r="I1" s="131"/>
      <c r="J1" s="131"/>
      <c r="K1" s="131"/>
      <c r="L1" s="131"/>
      <c r="M1" s="131"/>
    </row>
    <row r="2" ht="42" customHeight="1" spans="1:13">
      <c r="A2" s="132" t="s">
        <v>1</v>
      </c>
      <c r="B2" s="132"/>
      <c r="C2" s="132"/>
      <c r="D2" s="132"/>
      <c r="E2" s="132"/>
      <c r="F2" s="132"/>
      <c r="G2" s="132"/>
      <c r="H2" s="132"/>
      <c r="I2" s="132"/>
      <c r="J2" s="132"/>
      <c r="K2" s="132"/>
      <c r="L2" s="132"/>
      <c r="M2" s="132"/>
    </row>
    <row r="3" ht="26.1" customHeight="1" spans="1:13">
      <c r="A3" s="133" t="s">
        <v>451</v>
      </c>
      <c r="B3" s="133"/>
      <c r="C3" s="132"/>
      <c r="D3" s="132"/>
      <c r="E3" s="132"/>
      <c r="F3" s="132"/>
      <c r="G3" s="132"/>
      <c r="H3" s="132"/>
      <c r="I3" s="132"/>
      <c r="J3" s="132"/>
      <c r="K3" s="132"/>
      <c r="L3" s="132"/>
      <c r="M3" s="132"/>
    </row>
    <row r="4" s="126" customFormat="1" ht="23.1" customHeight="1" spans="1:13">
      <c r="A4" s="134" t="s">
        <v>3</v>
      </c>
      <c r="B4" s="134" t="s">
        <v>4</v>
      </c>
      <c r="C4" s="15" t="s">
        <v>452</v>
      </c>
      <c r="D4" s="15" t="s">
        <v>84</v>
      </c>
      <c r="E4" s="15"/>
      <c r="F4" s="15"/>
      <c r="G4" s="15"/>
      <c r="H4" s="15"/>
      <c r="I4" s="15"/>
      <c r="J4" s="15"/>
      <c r="K4" s="15"/>
      <c r="L4" s="15"/>
      <c r="M4" s="15"/>
    </row>
    <row r="5" s="126" customFormat="1" ht="23.1" customHeight="1" spans="1:13">
      <c r="A5" s="134"/>
      <c r="B5" s="134"/>
      <c r="C5" s="15"/>
      <c r="D5" s="15"/>
      <c r="E5" s="15"/>
      <c r="F5" s="15"/>
      <c r="G5" s="15"/>
      <c r="H5" s="15"/>
      <c r="I5" s="15"/>
      <c r="J5" s="15"/>
      <c r="K5" s="15"/>
      <c r="L5" s="15"/>
      <c r="M5" s="15"/>
    </row>
    <row r="6" s="127" customFormat="1" ht="37.5" customHeight="1" spans="1:13">
      <c r="A6" s="134"/>
      <c r="B6" s="134"/>
      <c r="C6" s="135"/>
      <c r="D6" s="15" t="s">
        <v>7</v>
      </c>
      <c r="E6" s="136" t="s">
        <v>8</v>
      </c>
      <c r="F6" s="136" t="s">
        <v>9</v>
      </c>
      <c r="G6" s="136" t="s">
        <v>10</v>
      </c>
      <c r="H6" s="136" t="s">
        <v>11</v>
      </c>
      <c r="I6" s="136" t="s">
        <v>12</v>
      </c>
      <c r="J6" s="136" t="s">
        <v>13</v>
      </c>
      <c r="K6" s="136" t="s">
        <v>14</v>
      </c>
      <c r="L6" s="136" t="s">
        <v>15</v>
      </c>
      <c r="M6" s="136" t="s">
        <v>16</v>
      </c>
    </row>
    <row r="7" ht="28" customHeight="1" spans="1:13">
      <c r="A7" s="137"/>
      <c r="B7" s="138" t="s">
        <v>17</v>
      </c>
      <c r="C7" s="139">
        <f>SUM(C8,C12,C19,C21,C24,C31,C33,C36,C40,C46,C54,C57,C57)</f>
        <v>77</v>
      </c>
      <c r="D7" s="139">
        <f>SUM(D8,D12,D19,D21,D24,D31,D33,D36,D40,D46,D54,D57,D57)</f>
        <v>24430.8</v>
      </c>
      <c r="E7" s="139">
        <f>SUM(E8,E12,E19,E21,E24,E31,E33,E36,E40,E46,E54,E57,E57)</f>
        <v>22058</v>
      </c>
      <c r="F7" s="139">
        <f t="shared" ref="E7:M7" si="0">SUM(F9:F57)</f>
        <v>3565.6</v>
      </c>
      <c r="G7" s="139">
        <f t="shared" si="0"/>
        <v>0</v>
      </c>
      <c r="H7" s="139">
        <f t="shared" si="0"/>
        <v>0</v>
      </c>
      <c r="I7" s="139">
        <f t="shared" si="0"/>
        <v>0</v>
      </c>
      <c r="J7" s="139">
        <f t="shared" si="0"/>
        <v>0</v>
      </c>
      <c r="K7" s="139">
        <f t="shared" si="0"/>
        <v>0</v>
      </c>
      <c r="L7" s="139">
        <f t="shared" si="0"/>
        <v>0</v>
      </c>
      <c r="M7" s="139">
        <f t="shared" si="0"/>
        <v>0</v>
      </c>
    </row>
    <row r="8" s="128" customFormat="1" ht="20" customHeight="1" spans="1:13">
      <c r="A8" s="139">
        <v>1</v>
      </c>
      <c r="B8" s="140" t="s">
        <v>18</v>
      </c>
      <c r="C8" s="141">
        <f t="shared" ref="C8:M8" si="1">SUM(C9:C11)</f>
        <v>25</v>
      </c>
      <c r="D8" s="141">
        <f t="shared" si="1"/>
        <v>16720</v>
      </c>
      <c r="E8" s="141">
        <f t="shared" si="1"/>
        <v>15540</v>
      </c>
      <c r="F8" s="141">
        <f t="shared" si="1"/>
        <v>1180</v>
      </c>
      <c r="G8" s="141">
        <f t="shared" si="1"/>
        <v>0</v>
      </c>
      <c r="H8" s="141">
        <f t="shared" si="1"/>
        <v>0</v>
      </c>
      <c r="I8" s="141">
        <f t="shared" si="1"/>
        <v>0</v>
      </c>
      <c r="J8" s="141">
        <f t="shared" si="1"/>
        <v>0</v>
      </c>
      <c r="K8" s="141">
        <f t="shared" si="1"/>
        <v>0</v>
      </c>
      <c r="L8" s="141">
        <f t="shared" si="1"/>
        <v>0</v>
      </c>
      <c r="M8" s="141">
        <f t="shared" si="1"/>
        <v>0</v>
      </c>
    </row>
    <row r="9" ht="20" customHeight="1" spans="1:13">
      <c r="A9" s="139">
        <v>2</v>
      </c>
      <c r="B9" s="142" t="s">
        <v>19</v>
      </c>
      <c r="C9" s="139">
        <v>13</v>
      </c>
      <c r="D9" s="139">
        <f t="shared" ref="D9:D11" si="2">SUM(E9:M9)</f>
        <v>5720</v>
      </c>
      <c r="E9" s="139">
        <v>4540</v>
      </c>
      <c r="F9" s="139">
        <v>1180</v>
      </c>
      <c r="G9" s="139"/>
      <c r="H9" s="139"/>
      <c r="I9" s="139"/>
      <c r="J9" s="139"/>
      <c r="K9" s="139"/>
      <c r="L9" s="139"/>
      <c r="M9" s="139"/>
    </row>
    <row r="10" ht="20" customHeight="1" spans="1:13">
      <c r="A10" s="139">
        <v>3</v>
      </c>
      <c r="B10" s="142" t="s">
        <v>20</v>
      </c>
      <c r="C10" s="139">
        <v>4</v>
      </c>
      <c r="D10" s="139">
        <f t="shared" si="2"/>
        <v>10350</v>
      </c>
      <c r="E10" s="139">
        <v>10350</v>
      </c>
      <c r="F10" s="139"/>
      <c r="G10" s="139"/>
      <c r="H10" s="139"/>
      <c r="I10" s="139"/>
      <c r="J10" s="139"/>
      <c r="K10" s="139"/>
      <c r="L10" s="139"/>
      <c r="M10" s="139"/>
    </row>
    <row r="11" ht="20" customHeight="1" spans="1:13">
      <c r="A11" s="139">
        <v>4</v>
      </c>
      <c r="B11" s="142" t="s">
        <v>453</v>
      </c>
      <c r="C11" s="139">
        <v>8</v>
      </c>
      <c r="D11" s="139">
        <f t="shared" si="2"/>
        <v>650</v>
      </c>
      <c r="E11" s="139">
        <v>650</v>
      </c>
      <c r="F11" s="139"/>
      <c r="G11" s="139"/>
      <c r="H11" s="139"/>
      <c r="I11" s="139"/>
      <c r="J11" s="139"/>
      <c r="K11" s="139"/>
      <c r="L11" s="139"/>
      <c r="M11" s="139"/>
    </row>
    <row r="12" s="128" customFormat="1" ht="20" customHeight="1" spans="1:13">
      <c r="A12" s="139">
        <v>5</v>
      </c>
      <c r="B12" s="140" t="s">
        <v>24</v>
      </c>
      <c r="C12" s="141">
        <f>SUM(C13:C18)</f>
        <v>6</v>
      </c>
      <c r="D12" s="141">
        <f>SUM(D13:D18)</f>
        <v>522</v>
      </c>
      <c r="E12" s="141">
        <f t="shared" ref="E12:M12" si="3">SUM(E13:E18)</f>
        <v>505</v>
      </c>
      <c r="F12" s="141">
        <f t="shared" si="3"/>
        <v>17</v>
      </c>
      <c r="G12" s="141">
        <f t="shared" si="3"/>
        <v>0</v>
      </c>
      <c r="H12" s="141">
        <f t="shared" si="3"/>
        <v>0</v>
      </c>
      <c r="I12" s="141">
        <f t="shared" si="3"/>
        <v>0</v>
      </c>
      <c r="J12" s="141">
        <f t="shared" si="3"/>
        <v>0</v>
      </c>
      <c r="K12" s="141">
        <f t="shared" si="3"/>
        <v>0</v>
      </c>
      <c r="L12" s="141">
        <f t="shared" si="3"/>
        <v>0</v>
      </c>
      <c r="M12" s="141">
        <f t="shared" si="3"/>
        <v>0</v>
      </c>
    </row>
    <row r="13" ht="20" customHeight="1" spans="1:13">
      <c r="A13" s="139">
        <v>6</v>
      </c>
      <c r="B13" s="142" t="s">
        <v>25</v>
      </c>
      <c r="C13" s="139">
        <v>2</v>
      </c>
      <c r="D13" s="139">
        <f t="shared" ref="D13:D18" si="4">SUM(E13:M13)</f>
        <v>8</v>
      </c>
      <c r="E13" s="139">
        <v>3</v>
      </c>
      <c r="F13" s="139">
        <v>5</v>
      </c>
      <c r="G13" s="139"/>
      <c r="H13" s="139"/>
      <c r="I13" s="139"/>
      <c r="J13" s="139"/>
      <c r="K13" s="139"/>
      <c r="L13" s="139"/>
      <c r="M13" s="139"/>
    </row>
    <row r="14" ht="20" customHeight="1" spans="1:13">
      <c r="A14" s="139">
        <v>7</v>
      </c>
      <c r="B14" s="142" t="s">
        <v>26</v>
      </c>
      <c r="C14" s="139">
        <v>1</v>
      </c>
      <c r="D14" s="139">
        <f t="shared" si="4"/>
        <v>8</v>
      </c>
      <c r="E14" s="139"/>
      <c r="F14" s="139">
        <v>8</v>
      </c>
      <c r="G14" s="139"/>
      <c r="H14" s="139"/>
      <c r="I14" s="139"/>
      <c r="J14" s="139"/>
      <c r="K14" s="139"/>
      <c r="L14" s="139"/>
      <c r="M14" s="139"/>
    </row>
    <row r="15" ht="20" customHeight="1" spans="1:13">
      <c r="A15" s="139">
        <v>8</v>
      </c>
      <c r="B15" s="142" t="s">
        <v>27</v>
      </c>
      <c r="C15" s="139">
        <v>1</v>
      </c>
      <c r="D15" s="139">
        <f t="shared" si="4"/>
        <v>2</v>
      </c>
      <c r="E15" s="139">
        <v>2</v>
      </c>
      <c r="F15" s="139"/>
      <c r="G15" s="139"/>
      <c r="H15" s="139"/>
      <c r="I15" s="139"/>
      <c r="J15" s="139"/>
      <c r="K15" s="139"/>
      <c r="L15" s="139"/>
      <c r="M15" s="139"/>
    </row>
    <row r="16" ht="20" customHeight="1" spans="1:13">
      <c r="A16" s="139">
        <v>9</v>
      </c>
      <c r="B16" s="142" t="s">
        <v>28</v>
      </c>
      <c r="C16" s="139">
        <v>0</v>
      </c>
      <c r="D16" s="139">
        <f t="shared" si="4"/>
        <v>0</v>
      </c>
      <c r="E16" s="139"/>
      <c r="F16" s="139"/>
      <c r="G16" s="139"/>
      <c r="H16" s="139"/>
      <c r="I16" s="139"/>
      <c r="J16" s="139"/>
      <c r="K16" s="139"/>
      <c r="L16" s="139"/>
      <c r="M16" s="139"/>
    </row>
    <row r="17" s="9" customFormat="1" ht="20" customHeight="1" spans="1:13">
      <c r="A17" s="139">
        <v>10</v>
      </c>
      <c r="B17" s="142" t="s">
        <v>29</v>
      </c>
      <c r="C17" s="139">
        <v>1</v>
      </c>
      <c r="D17" s="139">
        <f t="shared" si="4"/>
        <v>4</v>
      </c>
      <c r="E17" s="139"/>
      <c r="F17" s="139">
        <v>4</v>
      </c>
      <c r="G17" s="139"/>
      <c r="H17" s="143"/>
      <c r="I17" s="143"/>
      <c r="J17" s="143"/>
      <c r="K17" s="143"/>
      <c r="L17" s="143"/>
      <c r="M17" s="143"/>
    </row>
    <row r="18" s="9" customFormat="1" ht="20" customHeight="1" spans="1:13">
      <c r="A18" s="139">
        <v>11</v>
      </c>
      <c r="B18" s="142" t="s">
        <v>30</v>
      </c>
      <c r="C18" s="139">
        <v>1</v>
      </c>
      <c r="D18" s="139">
        <f t="shared" si="4"/>
        <v>500</v>
      </c>
      <c r="E18" s="139">
        <v>500</v>
      </c>
      <c r="F18" s="139"/>
      <c r="G18" s="139"/>
      <c r="H18" s="143"/>
      <c r="I18" s="143"/>
      <c r="J18" s="143"/>
      <c r="K18" s="143"/>
      <c r="L18" s="143"/>
      <c r="M18" s="143"/>
    </row>
    <row r="19" s="128" customFormat="1" ht="20" customHeight="1" spans="1:13">
      <c r="A19" s="139">
        <v>12</v>
      </c>
      <c r="B19" s="140" t="s">
        <v>31</v>
      </c>
      <c r="C19" s="141">
        <f>SUM(C20)</f>
        <v>1</v>
      </c>
      <c r="D19" s="141">
        <f>SUM(D20)</f>
        <v>2</v>
      </c>
      <c r="E19" s="141">
        <f t="shared" ref="E19:M19" si="5">SUM(E20)</f>
        <v>2</v>
      </c>
      <c r="F19" s="141">
        <f t="shared" si="5"/>
        <v>0</v>
      </c>
      <c r="G19" s="141">
        <f t="shared" si="5"/>
        <v>0</v>
      </c>
      <c r="H19" s="141">
        <f t="shared" si="5"/>
        <v>0</v>
      </c>
      <c r="I19" s="141">
        <f t="shared" si="5"/>
        <v>0</v>
      </c>
      <c r="J19" s="141">
        <f t="shared" si="5"/>
        <v>0</v>
      </c>
      <c r="K19" s="141">
        <f t="shared" si="5"/>
        <v>0</v>
      </c>
      <c r="L19" s="141">
        <f t="shared" si="5"/>
        <v>0</v>
      </c>
      <c r="M19" s="141">
        <f t="shared" si="5"/>
        <v>0</v>
      </c>
    </row>
    <row r="20" ht="20" customHeight="1" spans="1:13">
      <c r="A20" s="139">
        <v>13</v>
      </c>
      <c r="B20" s="142" t="s">
        <v>32</v>
      </c>
      <c r="C20" s="139">
        <v>1</v>
      </c>
      <c r="D20" s="139">
        <f>SUM(E20:M20)</f>
        <v>2</v>
      </c>
      <c r="E20" s="139">
        <v>2</v>
      </c>
      <c r="F20" s="139"/>
      <c r="G20" s="139"/>
      <c r="H20" s="139"/>
      <c r="I20" s="139"/>
      <c r="J20" s="139"/>
      <c r="K20" s="139"/>
      <c r="L20" s="139"/>
      <c r="M20" s="139"/>
    </row>
    <row r="21" s="128" customFormat="1" ht="20" customHeight="1" spans="1:13">
      <c r="A21" s="139">
        <v>14</v>
      </c>
      <c r="B21" s="140" t="s">
        <v>33</v>
      </c>
      <c r="C21" s="141">
        <f>SUM(C22:C23)</f>
        <v>2</v>
      </c>
      <c r="D21" s="141">
        <f>SUM(D22:D23)</f>
        <v>5.8</v>
      </c>
      <c r="E21" s="141">
        <f t="shared" ref="E21:M21" si="6">SUM(E22:E23)</f>
        <v>0</v>
      </c>
      <c r="F21" s="141">
        <f t="shared" si="6"/>
        <v>5.8</v>
      </c>
      <c r="G21" s="141">
        <f t="shared" si="6"/>
        <v>0</v>
      </c>
      <c r="H21" s="141">
        <f t="shared" si="6"/>
        <v>0</v>
      </c>
      <c r="I21" s="141">
        <f t="shared" si="6"/>
        <v>0</v>
      </c>
      <c r="J21" s="141">
        <f t="shared" si="6"/>
        <v>0</v>
      </c>
      <c r="K21" s="141">
        <f t="shared" si="6"/>
        <v>0</v>
      </c>
      <c r="L21" s="141">
        <f t="shared" si="6"/>
        <v>0</v>
      </c>
      <c r="M21" s="141">
        <f t="shared" si="6"/>
        <v>0</v>
      </c>
    </row>
    <row r="22" ht="20" customHeight="1" spans="1:13">
      <c r="A22" s="139">
        <v>15</v>
      </c>
      <c r="B22" s="142" t="s">
        <v>34</v>
      </c>
      <c r="C22" s="139">
        <v>1</v>
      </c>
      <c r="D22" s="139">
        <f>SUM(E22:M22)</f>
        <v>1.8</v>
      </c>
      <c r="E22" s="139"/>
      <c r="F22" s="139">
        <v>1.8</v>
      </c>
      <c r="G22" s="139"/>
      <c r="H22" s="139"/>
      <c r="I22" s="139"/>
      <c r="J22" s="139"/>
      <c r="K22" s="139"/>
      <c r="L22" s="139"/>
      <c r="M22" s="139"/>
    </row>
    <row r="23" ht="20" customHeight="1" spans="1:13">
      <c r="A23" s="139">
        <v>16</v>
      </c>
      <c r="B23" s="142" t="s">
        <v>35</v>
      </c>
      <c r="C23" s="139">
        <v>1</v>
      </c>
      <c r="D23" s="139">
        <f>SUM(E23:M23)</f>
        <v>4</v>
      </c>
      <c r="E23" s="139"/>
      <c r="F23" s="139">
        <v>4</v>
      </c>
      <c r="G23" s="139"/>
      <c r="H23" s="139"/>
      <c r="I23" s="139"/>
      <c r="J23" s="139"/>
      <c r="K23" s="139"/>
      <c r="L23" s="139"/>
      <c r="M23" s="139"/>
    </row>
    <row r="24" s="128" customFormat="1" ht="20" customHeight="1" spans="1:13">
      <c r="A24" s="139">
        <v>17</v>
      </c>
      <c r="B24" s="140" t="s">
        <v>37</v>
      </c>
      <c r="C24" s="141">
        <f>SUM(C25:C30)</f>
        <v>0</v>
      </c>
      <c r="D24" s="141">
        <f>SUM(D25:D30)</f>
        <v>0</v>
      </c>
      <c r="E24" s="141">
        <f t="shared" ref="E24:M24" si="7">SUM(E25:E30)</f>
        <v>0</v>
      </c>
      <c r="F24" s="141">
        <f t="shared" si="7"/>
        <v>0</v>
      </c>
      <c r="G24" s="141">
        <f t="shared" si="7"/>
        <v>0</v>
      </c>
      <c r="H24" s="141">
        <f t="shared" si="7"/>
        <v>0</v>
      </c>
      <c r="I24" s="141">
        <f t="shared" si="7"/>
        <v>0</v>
      </c>
      <c r="J24" s="141">
        <f t="shared" si="7"/>
        <v>0</v>
      </c>
      <c r="K24" s="141">
        <f t="shared" si="7"/>
        <v>0</v>
      </c>
      <c r="L24" s="141">
        <f t="shared" si="7"/>
        <v>0</v>
      </c>
      <c r="M24" s="141">
        <f t="shared" si="7"/>
        <v>0</v>
      </c>
    </row>
    <row r="25" ht="20" customHeight="1" spans="1:13">
      <c r="A25" s="139">
        <v>18</v>
      </c>
      <c r="B25" s="142" t="s">
        <v>38</v>
      </c>
      <c r="C25" s="139"/>
      <c r="D25" s="139">
        <f t="shared" ref="D25:D30" si="8">SUM(E25:M25)</f>
        <v>0</v>
      </c>
      <c r="E25" s="139"/>
      <c r="F25" s="139"/>
      <c r="G25" s="139"/>
      <c r="H25" s="139"/>
      <c r="I25" s="139"/>
      <c r="J25" s="139"/>
      <c r="K25" s="139"/>
      <c r="L25" s="139"/>
      <c r="M25" s="139"/>
    </row>
    <row r="26" ht="20" customHeight="1" spans="1:13">
      <c r="A26" s="139">
        <v>19</v>
      </c>
      <c r="B26" s="142" t="s">
        <v>39</v>
      </c>
      <c r="C26" s="139"/>
      <c r="D26" s="139">
        <f t="shared" si="8"/>
        <v>0</v>
      </c>
      <c r="E26" s="139"/>
      <c r="F26" s="139"/>
      <c r="G26" s="139"/>
      <c r="H26" s="139"/>
      <c r="I26" s="139"/>
      <c r="J26" s="139"/>
      <c r="K26" s="139"/>
      <c r="L26" s="139"/>
      <c r="M26" s="139"/>
    </row>
    <row r="27" ht="20" customHeight="1" spans="1:13">
      <c r="A27" s="139">
        <v>20</v>
      </c>
      <c r="B27" s="144" t="s">
        <v>40</v>
      </c>
      <c r="C27" s="139"/>
      <c r="D27" s="139">
        <f t="shared" si="8"/>
        <v>0</v>
      </c>
      <c r="E27" s="139"/>
      <c r="F27" s="139"/>
      <c r="G27" s="139"/>
      <c r="H27" s="139"/>
      <c r="I27" s="139"/>
      <c r="J27" s="139"/>
      <c r="K27" s="139"/>
      <c r="L27" s="139"/>
      <c r="M27" s="139"/>
    </row>
    <row r="28" ht="20" customHeight="1" spans="1:13">
      <c r="A28" s="139">
        <v>21</v>
      </c>
      <c r="B28" s="144" t="s">
        <v>41</v>
      </c>
      <c r="C28" s="139"/>
      <c r="D28" s="139">
        <f t="shared" si="8"/>
        <v>0</v>
      </c>
      <c r="E28" s="139"/>
      <c r="F28" s="139"/>
      <c r="G28" s="139"/>
      <c r="H28" s="139"/>
      <c r="I28" s="139"/>
      <c r="J28" s="139"/>
      <c r="K28" s="139"/>
      <c r="L28" s="139"/>
      <c r="M28" s="139"/>
    </row>
    <row r="29" ht="20" customHeight="1" spans="1:13">
      <c r="A29" s="139">
        <v>22</v>
      </c>
      <c r="B29" s="144" t="s">
        <v>42</v>
      </c>
      <c r="C29" s="139"/>
      <c r="D29" s="139">
        <f t="shared" si="8"/>
        <v>0</v>
      </c>
      <c r="E29" s="139"/>
      <c r="F29" s="139"/>
      <c r="G29" s="139"/>
      <c r="H29" s="139"/>
      <c r="I29" s="139"/>
      <c r="J29" s="139"/>
      <c r="K29" s="139"/>
      <c r="L29" s="139"/>
      <c r="M29" s="139"/>
    </row>
    <row r="30" ht="20" customHeight="1" spans="1:13">
      <c r="A30" s="139">
        <v>23</v>
      </c>
      <c r="B30" s="144" t="s">
        <v>43</v>
      </c>
      <c r="C30" s="139"/>
      <c r="D30" s="139">
        <f t="shared" si="8"/>
        <v>0</v>
      </c>
      <c r="E30" s="139"/>
      <c r="F30" s="139"/>
      <c r="G30" s="139"/>
      <c r="H30" s="139"/>
      <c r="I30" s="139"/>
      <c r="J30" s="139"/>
      <c r="K30" s="139"/>
      <c r="L30" s="139"/>
      <c r="M30" s="139"/>
    </row>
    <row r="31" ht="20" customHeight="1" spans="1:13">
      <c r="A31" s="139">
        <v>24</v>
      </c>
      <c r="B31" s="140" t="s">
        <v>44</v>
      </c>
      <c r="C31" s="141">
        <f>SUM(C32)</f>
        <v>0</v>
      </c>
      <c r="D31" s="141">
        <f>SUM(D32)</f>
        <v>0</v>
      </c>
      <c r="E31" s="139">
        <f t="shared" ref="E31:M31" si="9">SUM(E32)</f>
        <v>0</v>
      </c>
      <c r="F31" s="139">
        <f t="shared" si="9"/>
        <v>0</v>
      </c>
      <c r="G31" s="139">
        <f t="shared" si="9"/>
        <v>0</v>
      </c>
      <c r="H31" s="139">
        <f t="shared" si="9"/>
        <v>0</v>
      </c>
      <c r="I31" s="139">
        <f t="shared" si="9"/>
        <v>0</v>
      </c>
      <c r="J31" s="139">
        <f t="shared" si="9"/>
        <v>0</v>
      </c>
      <c r="K31" s="139">
        <f t="shared" si="9"/>
        <v>0</v>
      </c>
      <c r="L31" s="139">
        <f t="shared" si="9"/>
        <v>0</v>
      </c>
      <c r="M31" s="139">
        <f t="shared" si="9"/>
        <v>0</v>
      </c>
    </row>
    <row r="32" s="9" customFormat="1" ht="20" customHeight="1" spans="1:13">
      <c r="A32" s="139">
        <v>25</v>
      </c>
      <c r="B32" s="144" t="s">
        <v>45</v>
      </c>
      <c r="C32" s="139"/>
      <c r="D32" s="139">
        <f>SUM(E32:M32)</f>
        <v>0</v>
      </c>
      <c r="E32" s="139"/>
      <c r="F32" s="139"/>
      <c r="G32" s="139"/>
      <c r="H32" s="139"/>
      <c r="I32" s="139"/>
      <c r="J32" s="139"/>
      <c r="K32" s="139"/>
      <c r="L32" s="139"/>
      <c r="M32" s="139"/>
    </row>
    <row r="33" s="128" customFormat="1" ht="20" customHeight="1" spans="1:13">
      <c r="A33" s="139">
        <v>26</v>
      </c>
      <c r="B33" s="140" t="s">
        <v>46</v>
      </c>
      <c r="C33" s="141">
        <f>SUM(C34:C35)</f>
        <v>2</v>
      </c>
      <c r="D33" s="141">
        <f>SUM(D34:D35)</f>
        <v>600</v>
      </c>
      <c r="E33" s="141">
        <f t="shared" ref="E33:M33" si="10">SUM(E34:E35)</f>
        <v>0</v>
      </c>
      <c r="F33" s="141">
        <f t="shared" si="10"/>
        <v>600</v>
      </c>
      <c r="G33" s="141">
        <f t="shared" si="10"/>
        <v>0</v>
      </c>
      <c r="H33" s="141">
        <f t="shared" si="10"/>
        <v>0</v>
      </c>
      <c r="I33" s="141">
        <f t="shared" si="10"/>
        <v>0</v>
      </c>
      <c r="J33" s="141">
        <f t="shared" si="10"/>
        <v>0</v>
      </c>
      <c r="K33" s="141">
        <f t="shared" si="10"/>
        <v>0</v>
      </c>
      <c r="L33" s="141">
        <f t="shared" si="10"/>
        <v>0</v>
      </c>
      <c r="M33" s="141">
        <f t="shared" si="10"/>
        <v>0</v>
      </c>
    </row>
    <row r="34" ht="20" customHeight="1" spans="1:13">
      <c r="A34" s="139">
        <v>27</v>
      </c>
      <c r="B34" s="144" t="s">
        <v>47</v>
      </c>
      <c r="C34" s="139">
        <v>1</v>
      </c>
      <c r="D34" s="139">
        <f>SUM(E34:M34)</f>
        <v>100</v>
      </c>
      <c r="E34" s="139"/>
      <c r="F34" s="139">
        <v>100</v>
      </c>
      <c r="G34" s="139"/>
      <c r="H34" s="139"/>
      <c r="I34" s="139"/>
      <c r="J34" s="139"/>
      <c r="K34" s="139"/>
      <c r="L34" s="139"/>
      <c r="M34" s="139"/>
    </row>
    <row r="35" ht="26" customHeight="1" spans="1:13">
      <c r="A35" s="139">
        <v>28</v>
      </c>
      <c r="B35" s="144" t="s">
        <v>48</v>
      </c>
      <c r="C35" s="139">
        <v>1</v>
      </c>
      <c r="D35" s="139">
        <f>SUM(E35:M35)</f>
        <v>500</v>
      </c>
      <c r="E35" s="139"/>
      <c r="F35" s="139">
        <v>500</v>
      </c>
      <c r="G35" s="139"/>
      <c r="H35" s="139"/>
      <c r="I35" s="139"/>
      <c r="J35" s="139"/>
      <c r="K35" s="139"/>
      <c r="L35" s="139"/>
      <c r="M35" s="139"/>
    </row>
    <row r="36" s="128" customFormat="1" ht="20" customHeight="1" spans="1:13">
      <c r="A36" s="139">
        <v>29</v>
      </c>
      <c r="B36" s="140" t="s">
        <v>51</v>
      </c>
      <c r="C36" s="141">
        <f>SUM(C37:C39)</f>
        <v>9</v>
      </c>
      <c r="D36" s="145">
        <f>SUM(D37:D39)</f>
        <v>1340</v>
      </c>
      <c r="E36" s="141">
        <f t="shared" ref="E36:M36" si="11">SUM(E37:E39)</f>
        <v>1340</v>
      </c>
      <c r="F36" s="141">
        <f t="shared" si="11"/>
        <v>0</v>
      </c>
      <c r="G36" s="141">
        <f t="shared" si="11"/>
        <v>0</v>
      </c>
      <c r="H36" s="141">
        <f t="shared" si="11"/>
        <v>0</v>
      </c>
      <c r="I36" s="141">
        <f t="shared" si="11"/>
        <v>0</v>
      </c>
      <c r="J36" s="141">
        <f t="shared" si="11"/>
        <v>0</v>
      </c>
      <c r="K36" s="141">
        <f t="shared" si="11"/>
        <v>0</v>
      </c>
      <c r="L36" s="141">
        <f t="shared" si="11"/>
        <v>0</v>
      </c>
      <c r="M36" s="141">
        <f t="shared" si="11"/>
        <v>0</v>
      </c>
    </row>
    <row r="37" ht="20" customHeight="1" spans="1:13">
      <c r="A37" s="139">
        <v>30</v>
      </c>
      <c r="B37" s="142" t="s">
        <v>52</v>
      </c>
      <c r="C37" s="139">
        <v>1</v>
      </c>
      <c r="D37" s="139">
        <f t="shared" ref="D37:D39" si="12">SUM(E37:M37)</f>
        <v>30</v>
      </c>
      <c r="E37" s="139">
        <v>30</v>
      </c>
      <c r="F37" s="139"/>
      <c r="G37" s="139"/>
      <c r="H37" s="139"/>
      <c r="I37" s="139"/>
      <c r="J37" s="139"/>
      <c r="K37" s="139"/>
      <c r="L37" s="139"/>
      <c r="M37" s="139"/>
    </row>
    <row r="38" ht="20" customHeight="1" spans="1:13">
      <c r="A38" s="139">
        <v>31</v>
      </c>
      <c r="B38" s="142" t="s">
        <v>53</v>
      </c>
      <c r="C38" s="139">
        <v>4</v>
      </c>
      <c r="D38" s="139">
        <f t="shared" si="12"/>
        <v>490</v>
      </c>
      <c r="E38" s="139">
        <v>490</v>
      </c>
      <c r="F38" s="139"/>
      <c r="G38" s="139"/>
      <c r="H38" s="139"/>
      <c r="I38" s="139"/>
      <c r="J38" s="139"/>
      <c r="K38" s="139"/>
      <c r="L38" s="139"/>
      <c r="M38" s="139"/>
    </row>
    <row r="39" ht="20" customHeight="1" spans="1:13">
      <c r="A39" s="139">
        <v>32</v>
      </c>
      <c r="B39" s="142" t="s">
        <v>54</v>
      </c>
      <c r="C39" s="139">
        <v>4</v>
      </c>
      <c r="D39" s="139">
        <f t="shared" si="12"/>
        <v>820</v>
      </c>
      <c r="E39" s="139">
        <v>820</v>
      </c>
      <c r="F39" s="139"/>
      <c r="G39" s="139"/>
      <c r="H39" s="139"/>
      <c r="I39" s="139"/>
      <c r="J39" s="139"/>
      <c r="K39" s="139"/>
      <c r="L39" s="139"/>
      <c r="M39" s="139"/>
    </row>
    <row r="40" s="128" customFormat="1" ht="20" customHeight="1" spans="1:13">
      <c r="A40" s="139">
        <v>33</v>
      </c>
      <c r="B40" s="140" t="s">
        <v>55</v>
      </c>
      <c r="C40" s="141">
        <f>SUM(C41:C45)</f>
        <v>1</v>
      </c>
      <c r="D40" s="141">
        <f>SUM(D41:D45)</f>
        <v>5</v>
      </c>
      <c r="E40" s="141">
        <f t="shared" ref="E40:M40" si="13">SUM(E41:E45)</f>
        <v>5</v>
      </c>
      <c r="F40" s="141">
        <f t="shared" si="13"/>
        <v>0</v>
      </c>
      <c r="G40" s="141">
        <f t="shared" si="13"/>
        <v>0</v>
      </c>
      <c r="H40" s="141">
        <f t="shared" si="13"/>
        <v>0</v>
      </c>
      <c r="I40" s="141">
        <f t="shared" si="13"/>
        <v>0</v>
      </c>
      <c r="J40" s="141">
        <f t="shared" si="13"/>
        <v>0</v>
      </c>
      <c r="K40" s="141">
        <f t="shared" si="13"/>
        <v>0</v>
      </c>
      <c r="L40" s="141">
        <f t="shared" si="13"/>
        <v>0</v>
      </c>
      <c r="M40" s="141">
        <f t="shared" si="13"/>
        <v>0</v>
      </c>
    </row>
    <row r="41" ht="20" customHeight="1" spans="1:13">
      <c r="A41" s="139">
        <v>34</v>
      </c>
      <c r="B41" s="142" t="s">
        <v>56</v>
      </c>
      <c r="C41" s="139"/>
      <c r="D41" s="139">
        <f t="shared" ref="D41:D45" si="14">SUM(E41:M41)</f>
        <v>0</v>
      </c>
      <c r="E41" s="139"/>
      <c r="F41" s="139"/>
      <c r="G41" s="139"/>
      <c r="H41" s="139"/>
      <c r="I41" s="139"/>
      <c r="J41" s="139"/>
      <c r="K41" s="139"/>
      <c r="L41" s="139"/>
      <c r="M41" s="139"/>
    </row>
    <row r="42" ht="20" customHeight="1" spans="1:13">
      <c r="A42" s="139">
        <v>35</v>
      </c>
      <c r="B42" s="142" t="s">
        <v>57</v>
      </c>
      <c r="C42" s="139"/>
      <c r="D42" s="139">
        <f t="shared" si="14"/>
        <v>0</v>
      </c>
      <c r="E42" s="139"/>
      <c r="F42" s="139"/>
      <c r="G42" s="139"/>
      <c r="H42" s="139"/>
      <c r="I42" s="139"/>
      <c r="J42" s="139"/>
      <c r="K42" s="139"/>
      <c r="L42" s="139"/>
      <c r="M42" s="139"/>
    </row>
    <row r="43" ht="20" customHeight="1" spans="1:13">
      <c r="A43" s="139">
        <v>36</v>
      </c>
      <c r="B43" s="142" t="s">
        <v>58</v>
      </c>
      <c r="C43" s="139"/>
      <c r="D43" s="139">
        <f t="shared" si="14"/>
        <v>0</v>
      </c>
      <c r="E43" s="139"/>
      <c r="F43" s="139"/>
      <c r="G43" s="139"/>
      <c r="H43" s="139"/>
      <c r="I43" s="139"/>
      <c r="J43" s="139"/>
      <c r="K43" s="139"/>
      <c r="L43" s="139"/>
      <c r="M43" s="139"/>
    </row>
    <row r="44" ht="20" customHeight="1" spans="1:13">
      <c r="A44" s="139">
        <v>37</v>
      </c>
      <c r="B44" s="142" t="s">
        <v>59</v>
      </c>
      <c r="C44" s="139"/>
      <c r="D44" s="139">
        <f t="shared" si="14"/>
        <v>0</v>
      </c>
      <c r="E44" s="139"/>
      <c r="F44" s="139"/>
      <c r="G44" s="139"/>
      <c r="H44" s="139"/>
      <c r="I44" s="139"/>
      <c r="J44" s="139"/>
      <c r="K44" s="139"/>
      <c r="L44" s="139"/>
      <c r="M44" s="139"/>
    </row>
    <row r="45" ht="20" customHeight="1" spans="1:13">
      <c r="A45" s="139">
        <v>38</v>
      </c>
      <c r="B45" s="142" t="s">
        <v>60</v>
      </c>
      <c r="C45" s="139">
        <v>1</v>
      </c>
      <c r="D45" s="139">
        <f t="shared" si="14"/>
        <v>5</v>
      </c>
      <c r="E45" s="139">
        <v>5</v>
      </c>
      <c r="F45" s="139"/>
      <c r="G45" s="139"/>
      <c r="H45" s="139"/>
      <c r="I45" s="139"/>
      <c r="J45" s="139"/>
      <c r="K45" s="139"/>
      <c r="L45" s="139"/>
      <c r="M45" s="139"/>
    </row>
    <row r="46" s="128" customFormat="1" ht="20" customHeight="1" spans="1:13">
      <c r="A46" s="139">
        <v>39</v>
      </c>
      <c r="B46" s="140" t="s">
        <v>61</v>
      </c>
      <c r="C46" s="141">
        <f>SUM(C47:C53)</f>
        <v>29</v>
      </c>
      <c r="D46" s="141">
        <f>SUM(D47:D53)</f>
        <v>4136</v>
      </c>
      <c r="E46" s="141">
        <f>SUM(E47:E53)</f>
        <v>3566</v>
      </c>
      <c r="F46" s="141">
        <f t="shared" ref="E46:M46" si="15">SUM(F47:F52)</f>
        <v>570</v>
      </c>
      <c r="G46" s="141">
        <f t="shared" si="15"/>
        <v>0</v>
      </c>
      <c r="H46" s="141">
        <f t="shared" si="15"/>
        <v>0</v>
      </c>
      <c r="I46" s="141">
        <f t="shared" si="15"/>
        <v>0</v>
      </c>
      <c r="J46" s="141">
        <f t="shared" si="15"/>
        <v>0</v>
      </c>
      <c r="K46" s="141">
        <f t="shared" si="15"/>
        <v>0</v>
      </c>
      <c r="L46" s="141">
        <f t="shared" si="15"/>
        <v>0</v>
      </c>
      <c r="M46" s="141">
        <f t="shared" si="15"/>
        <v>0</v>
      </c>
    </row>
    <row r="47" ht="20" customHeight="1" spans="1:13">
      <c r="A47" s="139">
        <v>40</v>
      </c>
      <c r="B47" s="142" t="s">
        <v>62</v>
      </c>
      <c r="C47" s="139">
        <v>8</v>
      </c>
      <c r="D47" s="139">
        <f t="shared" ref="D47:D53" si="16">SUM(E47:M47)</f>
        <v>977</v>
      </c>
      <c r="E47" s="139">
        <v>777</v>
      </c>
      <c r="F47" s="139">
        <v>200</v>
      </c>
      <c r="G47" s="139"/>
      <c r="H47" s="139"/>
      <c r="I47" s="139"/>
      <c r="J47" s="139"/>
      <c r="K47" s="139"/>
      <c r="L47" s="139"/>
      <c r="M47" s="139"/>
    </row>
    <row r="48" ht="20" customHeight="1" spans="1:13">
      <c r="A48" s="139">
        <v>41</v>
      </c>
      <c r="B48" s="142" t="s">
        <v>63</v>
      </c>
      <c r="C48" s="139"/>
      <c r="D48" s="139">
        <f t="shared" si="16"/>
        <v>0</v>
      </c>
      <c r="E48" s="139"/>
      <c r="F48" s="139"/>
      <c r="G48" s="139"/>
      <c r="H48" s="139"/>
      <c r="I48" s="139"/>
      <c r="J48" s="139"/>
      <c r="K48" s="139"/>
      <c r="L48" s="139"/>
      <c r="M48" s="139"/>
    </row>
    <row r="49" ht="20" customHeight="1" spans="1:13">
      <c r="A49" s="139">
        <v>42</v>
      </c>
      <c r="B49" s="142" t="s">
        <v>64</v>
      </c>
      <c r="C49" s="139">
        <v>1</v>
      </c>
      <c r="D49" s="139">
        <f t="shared" si="16"/>
        <v>50</v>
      </c>
      <c r="E49" s="139">
        <v>50</v>
      </c>
      <c r="F49" s="139">
        <v>0</v>
      </c>
      <c r="G49" s="139"/>
      <c r="H49" s="139"/>
      <c r="I49" s="139"/>
      <c r="J49" s="139"/>
      <c r="K49" s="139"/>
      <c r="L49" s="139"/>
      <c r="M49" s="139"/>
    </row>
    <row r="50" ht="20" customHeight="1" spans="1:13">
      <c r="A50" s="139">
        <v>43</v>
      </c>
      <c r="B50" s="142" t="s">
        <v>65</v>
      </c>
      <c r="C50" s="139">
        <v>1</v>
      </c>
      <c r="D50" s="139">
        <f t="shared" si="16"/>
        <v>50</v>
      </c>
      <c r="E50" s="139">
        <v>50</v>
      </c>
      <c r="F50" s="139">
        <v>0</v>
      </c>
      <c r="G50" s="139"/>
      <c r="H50" s="139"/>
      <c r="I50" s="139"/>
      <c r="J50" s="139"/>
      <c r="K50" s="139"/>
      <c r="L50" s="139"/>
      <c r="M50" s="139"/>
    </row>
    <row r="51" ht="20" customHeight="1" spans="1:13">
      <c r="A51" s="139">
        <v>44</v>
      </c>
      <c r="B51" s="142" t="s">
        <v>66</v>
      </c>
      <c r="C51" s="139">
        <v>4</v>
      </c>
      <c r="D51" s="139">
        <f t="shared" si="16"/>
        <v>920</v>
      </c>
      <c r="E51" s="139">
        <v>560</v>
      </c>
      <c r="F51" s="139">
        <v>360</v>
      </c>
      <c r="G51" s="139"/>
      <c r="H51" s="139"/>
      <c r="I51" s="139"/>
      <c r="J51" s="139"/>
      <c r="K51" s="139"/>
      <c r="L51" s="139"/>
      <c r="M51" s="139"/>
    </row>
    <row r="52" ht="20" customHeight="1" spans="1:13">
      <c r="A52" s="139">
        <v>45</v>
      </c>
      <c r="B52" s="142" t="s">
        <v>67</v>
      </c>
      <c r="C52" s="139">
        <v>3</v>
      </c>
      <c r="D52" s="139">
        <f t="shared" si="16"/>
        <v>330</v>
      </c>
      <c r="E52" s="139">
        <v>320</v>
      </c>
      <c r="F52" s="139">
        <v>10</v>
      </c>
      <c r="G52" s="139"/>
      <c r="H52" s="139"/>
      <c r="I52" s="139"/>
      <c r="J52" s="139"/>
      <c r="K52" s="139"/>
      <c r="L52" s="139"/>
      <c r="M52" s="139"/>
    </row>
    <row r="53" ht="20" customHeight="1" spans="1:13">
      <c r="A53" s="139">
        <v>46</v>
      </c>
      <c r="B53" s="146" t="s">
        <v>68</v>
      </c>
      <c r="C53" s="139">
        <v>12</v>
      </c>
      <c r="D53" s="139">
        <f t="shared" si="16"/>
        <v>1809</v>
      </c>
      <c r="E53" s="139">
        <v>1809</v>
      </c>
      <c r="F53" s="139">
        <v>0</v>
      </c>
      <c r="G53" s="143"/>
      <c r="H53" s="143"/>
      <c r="I53" s="143"/>
      <c r="J53" s="143"/>
      <c r="K53" s="143"/>
      <c r="L53" s="143"/>
      <c r="M53" s="143"/>
    </row>
    <row r="54" s="128" customFormat="1" ht="20" customHeight="1" spans="1:13">
      <c r="A54" s="139">
        <v>47</v>
      </c>
      <c r="B54" s="140" t="s">
        <v>69</v>
      </c>
      <c r="C54" s="141">
        <f>SUM(C55:C56)</f>
        <v>2</v>
      </c>
      <c r="D54" s="141">
        <f>SUM(D55:D56)</f>
        <v>1100</v>
      </c>
      <c r="E54" s="141">
        <f t="shared" ref="E54:M54" si="17">SUM(E55:E56)</f>
        <v>1100</v>
      </c>
      <c r="F54" s="141">
        <f t="shared" si="17"/>
        <v>0</v>
      </c>
      <c r="G54" s="141">
        <f t="shared" si="17"/>
        <v>0</v>
      </c>
      <c r="H54" s="141">
        <f t="shared" si="17"/>
        <v>0</v>
      </c>
      <c r="I54" s="141">
        <f t="shared" si="17"/>
        <v>0</v>
      </c>
      <c r="J54" s="141">
        <f t="shared" si="17"/>
        <v>0</v>
      </c>
      <c r="K54" s="141">
        <f t="shared" si="17"/>
        <v>0</v>
      </c>
      <c r="L54" s="141">
        <f t="shared" si="17"/>
        <v>0</v>
      </c>
      <c r="M54" s="141">
        <f t="shared" si="17"/>
        <v>0</v>
      </c>
    </row>
    <row r="55" ht="20" customHeight="1" spans="1:13">
      <c r="A55" s="139">
        <v>48</v>
      </c>
      <c r="B55" s="146" t="s">
        <v>454</v>
      </c>
      <c r="C55" s="139"/>
      <c r="D55" s="139">
        <f>SUM(E55:M55)</f>
        <v>0</v>
      </c>
      <c r="E55" s="139"/>
      <c r="F55" s="139"/>
      <c r="G55" s="139"/>
      <c r="H55" s="139"/>
      <c r="I55" s="139"/>
      <c r="J55" s="139"/>
      <c r="K55" s="139"/>
      <c r="L55" s="139"/>
      <c r="M55" s="139"/>
    </row>
    <row r="56" ht="20" customHeight="1" spans="1:13">
      <c r="A56" s="139">
        <v>49</v>
      </c>
      <c r="B56" s="142" t="s">
        <v>455</v>
      </c>
      <c r="C56" s="139">
        <v>2</v>
      </c>
      <c r="D56" s="139">
        <f>SUM(E56:M56)</f>
        <v>1100</v>
      </c>
      <c r="E56" s="139">
        <v>1100</v>
      </c>
      <c r="F56" s="139"/>
      <c r="G56" s="139"/>
      <c r="H56" s="139"/>
      <c r="I56" s="139"/>
      <c r="J56" s="139"/>
      <c r="K56" s="139"/>
      <c r="L56" s="139"/>
      <c r="M56" s="139"/>
    </row>
    <row r="57" s="128" customFormat="1" ht="20" customHeight="1" spans="1:13">
      <c r="A57" s="139">
        <v>50</v>
      </c>
      <c r="B57" s="147" t="s">
        <v>74</v>
      </c>
      <c r="C57" s="141">
        <v>0</v>
      </c>
      <c r="D57" s="141">
        <v>0</v>
      </c>
      <c r="E57" s="141">
        <v>0</v>
      </c>
      <c r="F57" s="141">
        <v>0</v>
      </c>
      <c r="G57" s="141">
        <v>0</v>
      </c>
      <c r="H57" s="141">
        <v>0</v>
      </c>
      <c r="I57" s="141">
        <v>0</v>
      </c>
      <c r="J57" s="141">
        <v>0</v>
      </c>
      <c r="K57" s="141">
        <v>0</v>
      </c>
      <c r="L57" s="141">
        <v>0</v>
      </c>
      <c r="M57" s="141">
        <v>0</v>
      </c>
    </row>
    <row r="58" spans="3:4">
      <c r="C58" s="129"/>
      <c r="D58" s="129"/>
    </row>
    <row r="59" spans="3:4">
      <c r="C59" s="129"/>
      <c r="D59" s="129"/>
    </row>
    <row r="60" spans="3:4">
      <c r="C60" s="129"/>
      <c r="D60" s="129"/>
    </row>
  </sheetData>
  <mergeCells count="5">
    <mergeCell ref="A2:M2"/>
    <mergeCell ref="A4:A6"/>
    <mergeCell ref="B4:B6"/>
    <mergeCell ref="C4:C6"/>
    <mergeCell ref="D4:M5"/>
  </mergeCells>
  <printOptions horizontalCentered="1"/>
  <pageMargins left="0.236111111111111" right="0.156944444444444" top="0.747916666666667" bottom="0.511805555555556" header="0.196527777777778" footer="0.118055555555556"/>
  <pageSetup paperSize="8"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40"/>
  <sheetViews>
    <sheetView topLeftCell="A12" workbookViewId="0">
      <selection activeCell="F62" sqref="F62"/>
    </sheetView>
  </sheetViews>
  <sheetFormatPr defaultColWidth="6.875" defaultRowHeight="15"/>
  <cols>
    <col min="1" max="1" width="8.43333333333333" customWidth="1"/>
    <col min="2" max="2" width="12.3166666666667" style="68" customWidth="1"/>
    <col min="3" max="3" width="27.0083333333333" style="64" customWidth="1"/>
    <col min="4" max="4" width="28.8583333333333" style="64" customWidth="1"/>
    <col min="5" max="5" width="5.01666666666667" style="64" customWidth="1"/>
    <col min="6" max="6" width="7.28333333333333" style="64" customWidth="1"/>
    <col min="7" max="7" width="6.13333333333333" style="64" customWidth="1"/>
    <col min="8" max="8" width="7.4" style="64" customWidth="1"/>
    <col min="9" max="9" width="7.93333333333333" style="64" customWidth="1"/>
    <col min="10" max="10" width="14.625" style="64" customWidth="1"/>
    <col min="11" max="11" width="11.875" style="64" customWidth="1"/>
    <col min="12" max="14" width="8.25" style="64" customWidth="1"/>
    <col min="15" max="15" width="12.125" style="64" customWidth="1"/>
    <col min="16" max="16" width="8.25" style="64" customWidth="1"/>
    <col min="17" max="17" width="10.375" style="64" customWidth="1"/>
    <col min="18" max="24" width="8.25" style="64" customWidth="1"/>
    <col min="25" max="25" width="7.375" style="64" customWidth="1"/>
    <col min="26" max="26" width="6.25" style="64" customWidth="1"/>
    <col min="27" max="27" width="5.875" style="64" customWidth="1"/>
    <col min="28" max="28" width="6.125" style="64" customWidth="1"/>
    <col min="29" max="29" width="6.5" style="64" customWidth="1"/>
    <col min="30" max="30" width="5.875" style="64" customWidth="1"/>
    <col min="31" max="32" width="6.5" style="64" customWidth="1"/>
    <col min="33" max="33" width="7.125" style="64" customWidth="1"/>
    <col min="34" max="34" width="11.8333333333333" style="64" customWidth="1"/>
    <col min="35" max="35" width="52.525" style="64" customWidth="1"/>
    <col min="36" max="36" width="7.025" style="64" customWidth="1"/>
    <col min="37" max="37" width="8" style="64" customWidth="1"/>
    <col min="38" max="40" width="8" style="64" hidden="1" customWidth="1"/>
    <col min="41" max="41" width="23.375" style="64" hidden="1" customWidth="1"/>
    <col min="42" max="42" width="8" style="64" hidden="1" customWidth="1"/>
    <col min="43" max="272" width="8" style="64" customWidth="1"/>
    <col min="273" max="16384" width="6.875" style="64"/>
  </cols>
  <sheetData>
    <row r="1" s="64" customFormat="1" ht="39.75" customHeight="1" spans="1:2">
      <c r="A1" s="69" t="s">
        <v>450</v>
      </c>
      <c r="B1" s="70"/>
    </row>
    <row r="2" s="64" customFormat="1" ht="41.1" customHeight="1" spans="2:35">
      <c r="B2" s="71" t="s">
        <v>76</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row>
    <row r="3" s="65" customFormat="1" ht="40" customHeight="1" spans="1:42">
      <c r="A3" s="72" t="s">
        <v>3</v>
      </c>
      <c r="B3" s="73" t="s">
        <v>4</v>
      </c>
      <c r="C3" s="74" t="s">
        <v>77</v>
      </c>
      <c r="D3" s="74" t="s">
        <v>78</v>
      </c>
      <c r="E3" s="74" t="s">
        <v>79</v>
      </c>
      <c r="F3" s="74"/>
      <c r="G3" s="74" t="s">
        <v>80</v>
      </c>
      <c r="H3" s="74" t="s">
        <v>81</v>
      </c>
      <c r="I3" s="74" t="s">
        <v>82</v>
      </c>
      <c r="J3" s="74" t="s">
        <v>83</v>
      </c>
      <c r="K3" s="74" t="s">
        <v>84</v>
      </c>
      <c r="L3" s="74"/>
      <c r="M3" s="74"/>
      <c r="N3" s="74"/>
      <c r="O3" s="74"/>
      <c r="P3" s="74"/>
      <c r="Q3" s="74"/>
      <c r="R3" s="74"/>
      <c r="S3" s="74"/>
      <c r="T3" s="74"/>
      <c r="U3" s="74"/>
      <c r="V3" s="74"/>
      <c r="W3" s="74"/>
      <c r="X3" s="74"/>
      <c r="Y3" s="74" t="s">
        <v>85</v>
      </c>
      <c r="Z3" s="74" t="s">
        <v>86</v>
      </c>
      <c r="AA3" s="74" t="s">
        <v>87</v>
      </c>
      <c r="AB3" s="74" t="s">
        <v>88</v>
      </c>
      <c r="AC3" s="74" t="s">
        <v>89</v>
      </c>
      <c r="AD3" s="74" t="s">
        <v>90</v>
      </c>
      <c r="AE3" s="74" t="s">
        <v>91</v>
      </c>
      <c r="AF3" s="74"/>
      <c r="AG3" s="74" t="s">
        <v>92</v>
      </c>
      <c r="AH3" s="74" t="s">
        <v>93</v>
      </c>
      <c r="AI3" s="74" t="s">
        <v>94</v>
      </c>
      <c r="AJ3" s="74" t="s">
        <v>95</v>
      </c>
      <c r="AM3" s="99" t="s">
        <v>96</v>
      </c>
      <c r="AN3" s="100"/>
      <c r="AO3" s="100"/>
      <c r="AP3" s="107"/>
    </row>
    <row r="4" s="65" customFormat="1" ht="30" customHeight="1" spans="1:42">
      <c r="A4" s="75"/>
      <c r="B4" s="73"/>
      <c r="C4" s="74"/>
      <c r="D4" s="74"/>
      <c r="E4" s="74" t="s">
        <v>97</v>
      </c>
      <c r="F4" s="74" t="s">
        <v>98</v>
      </c>
      <c r="G4" s="74"/>
      <c r="H4" s="74"/>
      <c r="I4" s="74"/>
      <c r="J4" s="74"/>
      <c r="K4" s="74" t="s">
        <v>7</v>
      </c>
      <c r="L4" s="74" t="s">
        <v>99</v>
      </c>
      <c r="M4" s="74"/>
      <c r="N4" s="74"/>
      <c r="O4" s="74"/>
      <c r="P4" s="74"/>
      <c r="Q4" s="74" t="s">
        <v>100</v>
      </c>
      <c r="R4" s="74"/>
      <c r="S4" s="74"/>
      <c r="T4" s="74"/>
      <c r="U4" s="74"/>
      <c r="V4" s="74"/>
      <c r="W4" s="74"/>
      <c r="X4" s="74"/>
      <c r="Y4" s="74"/>
      <c r="Z4" s="74"/>
      <c r="AA4" s="74"/>
      <c r="AB4" s="74"/>
      <c r="AC4" s="74"/>
      <c r="AD4" s="74"/>
      <c r="AE4" s="74"/>
      <c r="AF4" s="74"/>
      <c r="AG4" s="74"/>
      <c r="AH4" s="74"/>
      <c r="AI4" s="74"/>
      <c r="AJ4" s="74"/>
      <c r="AM4" s="101" t="s">
        <v>101</v>
      </c>
      <c r="AN4" s="101" t="s">
        <v>102</v>
      </c>
      <c r="AO4" s="101" t="s">
        <v>103</v>
      </c>
      <c r="AP4" s="101" t="s">
        <v>104</v>
      </c>
    </row>
    <row r="5" s="65" customFormat="1" ht="81" customHeight="1" spans="1:42">
      <c r="A5" s="75"/>
      <c r="B5" s="73"/>
      <c r="C5" s="74"/>
      <c r="D5" s="74"/>
      <c r="E5" s="74"/>
      <c r="F5" s="74"/>
      <c r="G5" s="74"/>
      <c r="H5" s="74"/>
      <c r="I5" s="74"/>
      <c r="J5" s="74"/>
      <c r="K5" s="74"/>
      <c r="L5" s="74" t="s">
        <v>105</v>
      </c>
      <c r="M5" s="74" t="s">
        <v>106</v>
      </c>
      <c r="N5" s="74" t="s">
        <v>107</v>
      </c>
      <c r="O5" s="74" t="s">
        <v>108</v>
      </c>
      <c r="P5" s="74" t="s">
        <v>109</v>
      </c>
      <c r="Q5" s="74" t="s">
        <v>110</v>
      </c>
      <c r="R5" s="74" t="s">
        <v>111</v>
      </c>
      <c r="S5" s="74" t="s">
        <v>112</v>
      </c>
      <c r="T5" s="74" t="s">
        <v>113</v>
      </c>
      <c r="U5" s="74" t="s">
        <v>114</v>
      </c>
      <c r="V5" s="74" t="s">
        <v>115</v>
      </c>
      <c r="W5" s="74" t="s">
        <v>116</v>
      </c>
      <c r="X5" s="74" t="s">
        <v>117</v>
      </c>
      <c r="Y5" s="74"/>
      <c r="Z5" s="74"/>
      <c r="AA5" s="74"/>
      <c r="AB5" s="74"/>
      <c r="AC5" s="74"/>
      <c r="AD5" s="74"/>
      <c r="AE5" s="74" t="s">
        <v>118</v>
      </c>
      <c r="AF5" s="74" t="s">
        <v>456</v>
      </c>
      <c r="AG5" s="74"/>
      <c r="AH5" s="74"/>
      <c r="AI5" s="74"/>
      <c r="AJ5" s="74"/>
      <c r="AM5" s="101" t="s">
        <v>120</v>
      </c>
      <c r="AN5" s="101" t="s">
        <v>121</v>
      </c>
      <c r="AO5" s="101" t="s">
        <v>122</v>
      </c>
      <c r="AP5" s="101" t="s">
        <v>123</v>
      </c>
    </row>
    <row r="6" s="38" customFormat="1" ht="48" customHeight="1" spans="1:42">
      <c r="A6" s="76"/>
      <c r="B6" s="73" t="s">
        <v>124</v>
      </c>
      <c r="C6" s="74"/>
      <c r="D6" s="74"/>
      <c r="E6" s="74"/>
      <c r="F6" s="74"/>
      <c r="G6" s="74"/>
      <c r="H6" s="74"/>
      <c r="I6" s="74"/>
      <c r="J6" s="74"/>
      <c r="K6" s="74">
        <f>SUM(K7,K46,K59,K66,K71,K73,K78,K95,K135,K92)</f>
        <v>26460.8</v>
      </c>
      <c r="L6" s="74">
        <f t="shared" ref="L6:X6" si="0">SUM(L7,L46,L59,L66,L73,L78,L95,L135)</f>
        <v>840</v>
      </c>
      <c r="M6" s="74">
        <f t="shared" si="0"/>
        <v>300</v>
      </c>
      <c r="N6" s="74">
        <f t="shared" si="0"/>
        <v>540</v>
      </c>
      <c r="O6" s="74">
        <f t="shared" si="0"/>
        <v>22003</v>
      </c>
      <c r="P6" s="74">
        <f t="shared" si="0"/>
        <v>0</v>
      </c>
      <c r="Q6" s="74">
        <f t="shared" si="0"/>
        <v>2372.8</v>
      </c>
      <c r="R6" s="74">
        <f t="shared" si="0"/>
        <v>0</v>
      </c>
      <c r="S6" s="74">
        <f t="shared" si="0"/>
        <v>0</v>
      </c>
      <c r="T6" s="74">
        <f t="shared" si="0"/>
        <v>0</v>
      </c>
      <c r="U6" s="74">
        <f t="shared" si="0"/>
        <v>0</v>
      </c>
      <c r="V6" s="74">
        <f t="shared" si="0"/>
        <v>0</v>
      </c>
      <c r="W6" s="74">
        <f t="shared" si="0"/>
        <v>0</v>
      </c>
      <c r="X6" s="74">
        <f t="shared" si="0"/>
        <v>0</v>
      </c>
      <c r="Y6" s="74"/>
      <c r="Z6" s="74"/>
      <c r="AA6" s="74"/>
      <c r="AB6" s="74"/>
      <c r="AC6" s="74"/>
      <c r="AD6" s="74"/>
      <c r="AE6" s="74"/>
      <c r="AF6" s="74"/>
      <c r="AG6" s="74"/>
      <c r="AH6" s="74"/>
      <c r="AI6" s="74"/>
      <c r="AJ6" s="74"/>
      <c r="AM6" s="101"/>
      <c r="AN6" s="101" t="s">
        <v>125</v>
      </c>
      <c r="AO6" s="101"/>
      <c r="AP6" s="101"/>
    </row>
    <row r="7" s="38" customFormat="1" ht="35" customHeight="1" spans="1:42">
      <c r="A7" s="77" t="s">
        <v>18</v>
      </c>
      <c r="B7" s="78"/>
      <c r="C7" s="79"/>
      <c r="D7" s="79"/>
      <c r="E7" s="79"/>
      <c r="F7" s="79"/>
      <c r="G7" s="79"/>
      <c r="H7" s="79"/>
      <c r="I7" s="79"/>
      <c r="J7" s="79"/>
      <c r="K7" s="95">
        <f>K8+K31+K37</f>
        <v>18360</v>
      </c>
      <c r="L7" s="95">
        <f t="shared" ref="L7:X7" si="1">SUM(L8,L31,L37)</f>
        <v>840</v>
      </c>
      <c r="M7" s="95">
        <f t="shared" si="1"/>
        <v>300</v>
      </c>
      <c r="N7" s="95">
        <f t="shared" si="1"/>
        <v>540</v>
      </c>
      <c r="O7" s="95">
        <f t="shared" si="1"/>
        <v>15540</v>
      </c>
      <c r="P7" s="95">
        <f t="shared" si="1"/>
        <v>0</v>
      </c>
      <c r="Q7" s="95">
        <f t="shared" si="1"/>
        <v>1180</v>
      </c>
      <c r="R7" s="95">
        <f t="shared" si="1"/>
        <v>0</v>
      </c>
      <c r="S7" s="95">
        <f t="shared" si="1"/>
        <v>0</v>
      </c>
      <c r="T7" s="95">
        <f t="shared" si="1"/>
        <v>0</v>
      </c>
      <c r="U7" s="95">
        <f t="shared" si="1"/>
        <v>0</v>
      </c>
      <c r="V7" s="95">
        <f t="shared" si="1"/>
        <v>0</v>
      </c>
      <c r="W7" s="95">
        <f t="shared" si="1"/>
        <v>0</v>
      </c>
      <c r="X7" s="95">
        <f t="shared" si="1"/>
        <v>0</v>
      </c>
      <c r="Y7" s="79"/>
      <c r="Z7" s="79"/>
      <c r="AA7" s="79"/>
      <c r="AB7" s="79"/>
      <c r="AC7" s="79"/>
      <c r="AD7" s="79"/>
      <c r="AE7" s="79"/>
      <c r="AF7" s="79"/>
      <c r="AG7" s="79"/>
      <c r="AH7" s="79"/>
      <c r="AI7" s="79"/>
      <c r="AJ7" s="79"/>
      <c r="AM7" s="101"/>
      <c r="AN7" s="101" t="s">
        <v>126</v>
      </c>
      <c r="AO7" s="101"/>
      <c r="AP7" s="101"/>
    </row>
    <row r="8" s="38" customFormat="1" ht="35" customHeight="1" spans="1:42">
      <c r="A8" s="80" t="s">
        <v>19</v>
      </c>
      <c r="B8" s="81"/>
      <c r="C8" s="82"/>
      <c r="D8" s="82"/>
      <c r="E8" s="82"/>
      <c r="F8" s="82"/>
      <c r="G8" s="82"/>
      <c r="H8" s="82"/>
      <c r="I8" s="82"/>
      <c r="J8" s="82"/>
      <c r="K8" s="96">
        <f>K9+K10+K11+K12+K13+K14+K15+K16+K17+K18+K19+K20+K21+K22+K23+K24+K25+K26+K27+K28+K29+K30</f>
        <v>6560</v>
      </c>
      <c r="L8" s="96">
        <f t="shared" ref="L8:X8" si="2">L9+L10+L11+L12+L13+L14+L15+L16+L17+L18+L19+L20+L21+L22+L23+L24+L25+L26+L27+L28+L29+L30</f>
        <v>840</v>
      </c>
      <c r="M8" s="96">
        <f t="shared" si="2"/>
        <v>300</v>
      </c>
      <c r="N8" s="96">
        <f t="shared" si="2"/>
        <v>540</v>
      </c>
      <c r="O8" s="96">
        <f t="shared" si="2"/>
        <v>4540</v>
      </c>
      <c r="P8" s="96">
        <f t="shared" si="2"/>
        <v>0</v>
      </c>
      <c r="Q8" s="96">
        <f t="shared" si="2"/>
        <v>1180</v>
      </c>
      <c r="R8" s="96">
        <f t="shared" si="2"/>
        <v>0</v>
      </c>
      <c r="S8" s="96">
        <f t="shared" si="2"/>
        <v>0</v>
      </c>
      <c r="T8" s="96">
        <f t="shared" si="2"/>
        <v>0</v>
      </c>
      <c r="U8" s="96">
        <f t="shared" si="2"/>
        <v>0</v>
      </c>
      <c r="V8" s="96">
        <f t="shared" si="2"/>
        <v>0</v>
      </c>
      <c r="W8" s="96">
        <f t="shared" si="2"/>
        <v>0</v>
      </c>
      <c r="X8" s="96">
        <f t="shared" si="2"/>
        <v>0</v>
      </c>
      <c r="Y8" s="82"/>
      <c r="Z8" s="82"/>
      <c r="AA8" s="82"/>
      <c r="AB8" s="82"/>
      <c r="AC8" s="82"/>
      <c r="AD8" s="82"/>
      <c r="AE8" s="82"/>
      <c r="AF8" s="82"/>
      <c r="AG8" s="82"/>
      <c r="AH8" s="82"/>
      <c r="AI8" s="82"/>
      <c r="AJ8" s="82"/>
      <c r="AM8" s="102"/>
      <c r="AN8" s="102"/>
      <c r="AO8" s="102"/>
      <c r="AP8" s="102"/>
    </row>
    <row r="9" s="64" customFormat="1" ht="35" customHeight="1" spans="1:36">
      <c r="A9" s="25">
        <f>MAX($A$8:A8)+1</f>
        <v>1</v>
      </c>
      <c r="B9" s="83"/>
      <c r="C9" s="83" t="s">
        <v>457</v>
      </c>
      <c r="D9" s="25" t="s">
        <v>458</v>
      </c>
      <c r="E9" s="25" t="s">
        <v>129</v>
      </c>
      <c r="F9" s="25" t="s">
        <v>459</v>
      </c>
      <c r="G9" s="21">
        <v>2022</v>
      </c>
      <c r="H9" s="21" t="s">
        <v>129</v>
      </c>
      <c r="I9" s="21" t="s">
        <v>460</v>
      </c>
      <c r="J9" s="25">
        <v>15877356067</v>
      </c>
      <c r="K9" s="96">
        <v>370</v>
      </c>
      <c r="L9" s="96"/>
      <c r="M9" s="96"/>
      <c r="N9" s="96"/>
      <c r="O9" s="96"/>
      <c r="P9" s="96"/>
      <c r="Q9" s="96">
        <v>370</v>
      </c>
      <c r="R9" s="96"/>
      <c r="S9" s="96"/>
      <c r="T9" s="96"/>
      <c r="U9" s="96"/>
      <c r="V9" s="96"/>
      <c r="W9" s="96"/>
      <c r="X9" s="96"/>
      <c r="Y9" s="25" t="s">
        <v>122</v>
      </c>
      <c r="Z9" s="25" t="s">
        <v>104</v>
      </c>
      <c r="AA9" s="25" t="s">
        <v>123</v>
      </c>
      <c r="AB9" s="25" t="s">
        <v>123</v>
      </c>
      <c r="AC9" s="25" t="s">
        <v>123</v>
      </c>
      <c r="AD9" s="25" t="s">
        <v>123</v>
      </c>
      <c r="AE9" s="25">
        <v>87</v>
      </c>
      <c r="AF9" s="25">
        <v>261</v>
      </c>
      <c r="AG9" s="25">
        <v>1783</v>
      </c>
      <c r="AH9" s="25" t="s">
        <v>133</v>
      </c>
      <c r="AI9" s="25" t="s">
        <v>461</v>
      </c>
      <c r="AJ9" s="25"/>
    </row>
    <row r="10" s="64" customFormat="1" ht="35" customHeight="1" spans="1:36">
      <c r="A10" s="25">
        <f>MAX($A$8:A9)+1</f>
        <v>2</v>
      </c>
      <c r="B10" s="83"/>
      <c r="C10" s="25" t="s">
        <v>180</v>
      </c>
      <c r="D10" s="25" t="s">
        <v>181</v>
      </c>
      <c r="E10" s="25" t="s">
        <v>129</v>
      </c>
      <c r="F10" s="25" t="s">
        <v>182</v>
      </c>
      <c r="G10" s="21">
        <v>2022</v>
      </c>
      <c r="H10" s="21" t="s">
        <v>129</v>
      </c>
      <c r="I10" s="21" t="s">
        <v>462</v>
      </c>
      <c r="J10" s="25">
        <v>15991182860</v>
      </c>
      <c r="K10" s="96">
        <v>200</v>
      </c>
      <c r="L10" s="96"/>
      <c r="M10" s="96"/>
      <c r="N10" s="96"/>
      <c r="O10" s="96"/>
      <c r="P10" s="96"/>
      <c r="Q10" s="96">
        <v>200</v>
      </c>
      <c r="R10" s="96"/>
      <c r="S10" s="96"/>
      <c r="T10" s="96"/>
      <c r="U10" s="96"/>
      <c r="V10" s="96"/>
      <c r="W10" s="96"/>
      <c r="X10" s="96"/>
      <c r="Y10" s="25" t="s">
        <v>122</v>
      </c>
      <c r="Z10" s="25" t="s">
        <v>104</v>
      </c>
      <c r="AA10" s="25" t="s">
        <v>123</v>
      </c>
      <c r="AB10" s="25" t="s">
        <v>123</v>
      </c>
      <c r="AC10" s="25" t="s">
        <v>123</v>
      </c>
      <c r="AD10" s="25" t="s">
        <v>123</v>
      </c>
      <c r="AE10" s="25">
        <v>441</v>
      </c>
      <c r="AF10" s="25">
        <v>1163</v>
      </c>
      <c r="AG10" s="25">
        <v>1163</v>
      </c>
      <c r="AH10" s="21" t="s">
        <v>133</v>
      </c>
      <c r="AI10" s="25" t="s">
        <v>159</v>
      </c>
      <c r="AJ10" s="25"/>
    </row>
    <row r="11" s="64" customFormat="1" ht="35" customHeight="1" spans="1:36">
      <c r="A11" s="25">
        <f>MAX($A$8:A10)+1</f>
        <v>3</v>
      </c>
      <c r="B11" s="83"/>
      <c r="C11" s="25" t="s">
        <v>183</v>
      </c>
      <c r="D11" s="25" t="s">
        <v>184</v>
      </c>
      <c r="E11" s="25" t="s">
        <v>129</v>
      </c>
      <c r="F11" s="25" t="s">
        <v>182</v>
      </c>
      <c r="G11" s="21">
        <v>2022</v>
      </c>
      <c r="H11" s="21" t="s">
        <v>129</v>
      </c>
      <c r="I11" s="21" t="s">
        <v>462</v>
      </c>
      <c r="J11" s="25">
        <v>15991182860</v>
      </c>
      <c r="K11" s="96">
        <v>400</v>
      </c>
      <c r="L11" s="96"/>
      <c r="M11" s="96"/>
      <c r="N11" s="96"/>
      <c r="O11" s="96"/>
      <c r="P11" s="96"/>
      <c r="Q11" s="96">
        <v>400</v>
      </c>
      <c r="R11" s="96"/>
      <c r="S11" s="96"/>
      <c r="T11" s="96"/>
      <c r="U11" s="96"/>
      <c r="V11" s="96"/>
      <c r="W11" s="96"/>
      <c r="X11" s="96"/>
      <c r="Y11" s="25" t="s">
        <v>122</v>
      </c>
      <c r="Z11" s="25" t="s">
        <v>104</v>
      </c>
      <c r="AA11" s="25" t="s">
        <v>123</v>
      </c>
      <c r="AB11" s="25" t="s">
        <v>123</v>
      </c>
      <c r="AC11" s="25" t="s">
        <v>123</v>
      </c>
      <c r="AD11" s="25" t="s">
        <v>123</v>
      </c>
      <c r="AE11" s="25">
        <v>441</v>
      </c>
      <c r="AF11" s="25">
        <v>1163</v>
      </c>
      <c r="AG11" s="25">
        <v>1163</v>
      </c>
      <c r="AH11" s="21" t="s">
        <v>133</v>
      </c>
      <c r="AI11" s="25" t="s">
        <v>159</v>
      </c>
      <c r="AJ11" s="25"/>
    </row>
    <row r="12" s="64" customFormat="1" ht="35" customHeight="1" spans="1:36">
      <c r="A12" s="25">
        <f>MAX($A$8:A11)+1</f>
        <v>4</v>
      </c>
      <c r="B12" s="83"/>
      <c r="C12" s="25" t="s">
        <v>463</v>
      </c>
      <c r="D12" s="25" t="s">
        <v>186</v>
      </c>
      <c r="E12" s="25" t="s">
        <v>129</v>
      </c>
      <c r="F12" s="25" t="s">
        <v>182</v>
      </c>
      <c r="G12" s="21">
        <v>2022</v>
      </c>
      <c r="H12" s="21" t="s">
        <v>129</v>
      </c>
      <c r="I12" s="21" t="s">
        <v>462</v>
      </c>
      <c r="J12" s="25">
        <v>15991182860</v>
      </c>
      <c r="K12" s="96">
        <v>100</v>
      </c>
      <c r="L12" s="96"/>
      <c r="M12" s="96"/>
      <c r="N12" s="96"/>
      <c r="O12" s="96"/>
      <c r="P12" s="96"/>
      <c r="Q12" s="96">
        <v>100</v>
      </c>
      <c r="R12" s="96"/>
      <c r="S12" s="96"/>
      <c r="T12" s="96"/>
      <c r="U12" s="96"/>
      <c r="V12" s="96"/>
      <c r="W12" s="96"/>
      <c r="X12" s="96"/>
      <c r="Y12" s="25" t="s">
        <v>122</v>
      </c>
      <c r="Z12" s="25" t="s">
        <v>104</v>
      </c>
      <c r="AA12" s="25" t="s">
        <v>123</v>
      </c>
      <c r="AB12" s="25" t="s">
        <v>123</v>
      </c>
      <c r="AC12" s="25" t="s">
        <v>123</v>
      </c>
      <c r="AD12" s="25" t="s">
        <v>123</v>
      </c>
      <c r="AE12" s="25">
        <v>441</v>
      </c>
      <c r="AF12" s="25">
        <v>1163</v>
      </c>
      <c r="AG12" s="25">
        <v>1163</v>
      </c>
      <c r="AH12" s="21" t="s">
        <v>133</v>
      </c>
      <c r="AI12" s="25" t="s">
        <v>159</v>
      </c>
      <c r="AJ12" s="25"/>
    </row>
    <row r="13" s="64" customFormat="1" ht="35" customHeight="1" spans="1:36">
      <c r="A13" s="25">
        <f>MAX($A$8:A12)+1</f>
        <v>5</v>
      </c>
      <c r="B13" s="83"/>
      <c r="C13" s="84" t="s">
        <v>185</v>
      </c>
      <c r="D13" s="84" t="s">
        <v>187</v>
      </c>
      <c r="E13" s="84" t="s">
        <v>129</v>
      </c>
      <c r="F13" s="84" t="s">
        <v>182</v>
      </c>
      <c r="G13" s="84">
        <v>2022</v>
      </c>
      <c r="H13" s="84" t="s">
        <v>129</v>
      </c>
      <c r="I13" s="84" t="s">
        <v>462</v>
      </c>
      <c r="J13" s="84">
        <v>15991182860</v>
      </c>
      <c r="K13" s="97">
        <v>110</v>
      </c>
      <c r="L13" s="96"/>
      <c r="M13" s="96"/>
      <c r="N13" s="96"/>
      <c r="O13" s="96"/>
      <c r="P13" s="96"/>
      <c r="Q13" s="96">
        <v>110</v>
      </c>
      <c r="R13" s="96"/>
      <c r="S13" s="96"/>
      <c r="T13" s="96"/>
      <c r="U13" s="96"/>
      <c r="V13" s="96"/>
      <c r="W13" s="96"/>
      <c r="X13" s="96"/>
      <c r="Y13" s="25" t="s">
        <v>122</v>
      </c>
      <c r="Z13" s="25" t="s">
        <v>104</v>
      </c>
      <c r="AA13" s="25" t="s">
        <v>123</v>
      </c>
      <c r="AB13" s="25" t="s">
        <v>123</v>
      </c>
      <c r="AC13" s="25" t="s">
        <v>123</v>
      </c>
      <c r="AD13" s="25" t="s">
        <v>123</v>
      </c>
      <c r="AE13" s="25">
        <v>441</v>
      </c>
      <c r="AF13" s="25">
        <v>1163</v>
      </c>
      <c r="AG13" s="25">
        <v>1163</v>
      </c>
      <c r="AH13" s="21" t="s">
        <v>133</v>
      </c>
      <c r="AI13" s="25" t="s">
        <v>159</v>
      </c>
      <c r="AJ13" s="25"/>
    </row>
    <row r="14" s="64" customFormat="1" ht="35" customHeight="1" spans="1:36">
      <c r="A14" s="25">
        <f>MAX($A$8:A13)+1</f>
        <v>6</v>
      </c>
      <c r="B14" s="83"/>
      <c r="C14" s="83" t="s">
        <v>464</v>
      </c>
      <c r="D14" s="25" t="s">
        <v>465</v>
      </c>
      <c r="E14" s="25" t="s">
        <v>129</v>
      </c>
      <c r="F14" s="25" t="s">
        <v>459</v>
      </c>
      <c r="G14" s="21">
        <v>2022</v>
      </c>
      <c r="H14" s="21" t="s">
        <v>129</v>
      </c>
      <c r="I14" s="21" t="s">
        <v>460</v>
      </c>
      <c r="J14" s="25">
        <v>15877356067</v>
      </c>
      <c r="K14" s="96">
        <v>200</v>
      </c>
      <c r="L14" s="96"/>
      <c r="M14" s="96"/>
      <c r="N14" s="96"/>
      <c r="O14" s="96">
        <v>200</v>
      </c>
      <c r="P14" s="96"/>
      <c r="Q14" s="96"/>
      <c r="R14" s="96"/>
      <c r="S14" s="96"/>
      <c r="T14" s="96"/>
      <c r="U14" s="96"/>
      <c r="V14" s="96"/>
      <c r="W14" s="96"/>
      <c r="X14" s="96"/>
      <c r="Y14" s="25" t="s">
        <v>122</v>
      </c>
      <c r="Z14" s="25" t="s">
        <v>104</v>
      </c>
      <c r="AA14" s="25" t="s">
        <v>123</v>
      </c>
      <c r="AB14" s="25" t="s">
        <v>123</v>
      </c>
      <c r="AC14" s="25" t="s">
        <v>123</v>
      </c>
      <c r="AD14" s="25" t="s">
        <v>123</v>
      </c>
      <c r="AE14" s="25">
        <v>50</v>
      </c>
      <c r="AF14" s="25">
        <v>172</v>
      </c>
      <c r="AG14" s="25">
        <v>1783</v>
      </c>
      <c r="AH14" s="25" t="s">
        <v>133</v>
      </c>
      <c r="AI14" s="25" t="s">
        <v>461</v>
      </c>
      <c r="AJ14" s="25"/>
    </row>
    <row r="15" s="64" customFormat="1" ht="35" customHeight="1" spans="1:36">
      <c r="A15" s="25">
        <f>MAX($A$8:A14)+1</f>
        <v>7</v>
      </c>
      <c r="B15" s="83"/>
      <c r="C15" s="21" t="s">
        <v>466</v>
      </c>
      <c r="D15" s="25" t="s">
        <v>467</v>
      </c>
      <c r="E15" s="25" t="s">
        <v>129</v>
      </c>
      <c r="F15" s="25" t="s">
        <v>459</v>
      </c>
      <c r="G15" s="21">
        <v>2022</v>
      </c>
      <c r="H15" s="21" t="s">
        <v>129</v>
      </c>
      <c r="I15" s="21" t="s">
        <v>460</v>
      </c>
      <c r="J15" s="25">
        <v>15877356067</v>
      </c>
      <c r="K15" s="96">
        <v>120</v>
      </c>
      <c r="L15" s="96"/>
      <c r="M15" s="96"/>
      <c r="N15" s="96"/>
      <c r="O15" s="96">
        <v>120</v>
      </c>
      <c r="P15" s="96"/>
      <c r="Q15" s="96"/>
      <c r="R15" s="96"/>
      <c r="S15" s="96"/>
      <c r="T15" s="96"/>
      <c r="U15" s="96"/>
      <c r="V15" s="96"/>
      <c r="W15" s="96"/>
      <c r="X15" s="96"/>
      <c r="Y15" s="25" t="s">
        <v>122</v>
      </c>
      <c r="Z15" s="25" t="s">
        <v>104</v>
      </c>
      <c r="AA15" s="25" t="s">
        <v>123</v>
      </c>
      <c r="AB15" s="25" t="s">
        <v>123</v>
      </c>
      <c r="AC15" s="25" t="s">
        <v>123</v>
      </c>
      <c r="AD15" s="25" t="s">
        <v>123</v>
      </c>
      <c r="AE15" s="25">
        <v>50</v>
      </c>
      <c r="AF15" s="25">
        <v>172</v>
      </c>
      <c r="AG15" s="25">
        <v>1783</v>
      </c>
      <c r="AH15" s="25" t="s">
        <v>133</v>
      </c>
      <c r="AI15" s="25" t="s">
        <v>468</v>
      </c>
      <c r="AJ15" s="25"/>
    </row>
    <row r="16" s="64" customFormat="1" ht="35" customHeight="1" spans="1:36">
      <c r="A16" s="25">
        <f>MAX($A$8:A15)+1</f>
        <v>8</v>
      </c>
      <c r="B16" s="83"/>
      <c r="C16" s="19" t="s">
        <v>188</v>
      </c>
      <c r="D16" s="19" t="s">
        <v>189</v>
      </c>
      <c r="E16" s="25" t="s">
        <v>129</v>
      </c>
      <c r="F16" s="25" t="s">
        <v>190</v>
      </c>
      <c r="G16" s="21">
        <v>2022</v>
      </c>
      <c r="H16" s="21" t="s">
        <v>129</v>
      </c>
      <c r="I16" s="21" t="s">
        <v>469</v>
      </c>
      <c r="J16" s="19" t="s">
        <v>470</v>
      </c>
      <c r="K16" s="96">
        <v>80</v>
      </c>
      <c r="L16" s="96"/>
      <c r="M16" s="96"/>
      <c r="N16" s="96"/>
      <c r="O16" s="96">
        <v>80</v>
      </c>
      <c r="P16" s="96"/>
      <c r="Q16" s="96"/>
      <c r="R16" s="96"/>
      <c r="S16" s="96"/>
      <c r="T16" s="96"/>
      <c r="U16" s="96"/>
      <c r="V16" s="96"/>
      <c r="W16" s="96"/>
      <c r="X16" s="96"/>
      <c r="Y16" s="25" t="s">
        <v>122</v>
      </c>
      <c r="Z16" s="25" t="s">
        <v>104</v>
      </c>
      <c r="AA16" s="25" t="s">
        <v>123</v>
      </c>
      <c r="AB16" s="25" t="s">
        <v>123</v>
      </c>
      <c r="AC16" s="25" t="s">
        <v>123</v>
      </c>
      <c r="AD16" s="25" t="s">
        <v>123</v>
      </c>
      <c r="AE16" s="19" t="s">
        <v>191</v>
      </c>
      <c r="AF16" s="19" t="s">
        <v>192</v>
      </c>
      <c r="AG16" s="25">
        <v>4016</v>
      </c>
      <c r="AH16" s="19" t="s">
        <v>193</v>
      </c>
      <c r="AI16" s="19" t="s">
        <v>194</v>
      </c>
      <c r="AJ16" s="25"/>
    </row>
    <row r="17" s="64" customFormat="1" ht="35" customHeight="1" spans="1:36">
      <c r="A17" s="25">
        <f>MAX($A$8:A16)+1</f>
        <v>9</v>
      </c>
      <c r="B17" s="83"/>
      <c r="C17" s="21" t="s">
        <v>471</v>
      </c>
      <c r="D17" s="21" t="s">
        <v>472</v>
      </c>
      <c r="E17" s="21" t="s">
        <v>129</v>
      </c>
      <c r="F17" s="21" t="s">
        <v>473</v>
      </c>
      <c r="G17" s="21">
        <v>2022</v>
      </c>
      <c r="H17" s="21" t="s">
        <v>129</v>
      </c>
      <c r="I17" s="21" t="s">
        <v>474</v>
      </c>
      <c r="J17" s="25">
        <v>15129688388</v>
      </c>
      <c r="K17" s="96">
        <v>200</v>
      </c>
      <c r="L17" s="96"/>
      <c r="M17" s="96"/>
      <c r="N17" s="96"/>
      <c r="O17" s="96">
        <v>200</v>
      </c>
      <c r="P17" s="96"/>
      <c r="Q17" s="96"/>
      <c r="R17" s="96"/>
      <c r="S17" s="96"/>
      <c r="T17" s="96"/>
      <c r="U17" s="96"/>
      <c r="V17" s="96"/>
      <c r="W17" s="96"/>
      <c r="X17" s="96"/>
      <c r="Y17" s="25" t="s">
        <v>122</v>
      </c>
      <c r="Z17" s="25" t="s">
        <v>104</v>
      </c>
      <c r="AA17" s="25" t="s">
        <v>123</v>
      </c>
      <c r="AB17" s="25" t="s">
        <v>123</v>
      </c>
      <c r="AC17" s="25" t="s">
        <v>123</v>
      </c>
      <c r="AD17" s="25" t="s">
        <v>123</v>
      </c>
      <c r="AE17" s="25">
        <v>258</v>
      </c>
      <c r="AF17" s="25">
        <v>689</v>
      </c>
      <c r="AG17" s="25">
        <v>689</v>
      </c>
      <c r="AH17" s="21" t="s">
        <v>133</v>
      </c>
      <c r="AI17" s="25" t="s">
        <v>159</v>
      </c>
      <c r="AJ17" s="25"/>
    </row>
    <row r="18" s="64" customFormat="1" ht="35" customHeight="1" spans="1:36">
      <c r="A18" s="25">
        <f>MAX($A$8:A17)+1</f>
        <v>10</v>
      </c>
      <c r="B18" s="83"/>
      <c r="C18" s="21" t="s">
        <v>475</v>
      </c>
      <c r="D18" s="21" t="s">
        <v>476</v>
      </c>
      <c r="E18" s="21" t="s">
        <v>129</v>
      </c>
      <c r="F18" s="21" t="s">
        <v>473</v>
      </c>
      <c r="G18" s="21">
        <v>2022</v>
      </c>
      <c r="H18" s="21" t="s">
        <v>129</v>
      </c>
      <c r="I18" s="21" t="s">
        <v>474</v>
      </c>
      <c r="J18" s="25">
        <v>15129688388</v>
      </c>
      <c r="K18" s="96">
        <v>60</v>
      </c>
      <c r="L18" s="96"/>
      <c r="M18" s="96"/>
      <c r="N18" s="96"/>
      <c r="O18" s="96">
        <v>60</v>
      </c>
      <c r="P18" s="96"/>
      <c r="Q18" s="96"/>
      <c r="R18" s="96"/>
      <c r="S18" s="96"/>
      <c r="T18" s="96"/>
      <c r="U18" s="96"/>
      <c r="V18" s="96"/>
      <c r="W18" s="96"/>
      <c r="X18" s="96"/>
      <c r="Y18" s="25" t="s">
        <v>122</v>
      </c>
      <c r="Z18" s="25" t="s">
        <v>104</v>
      </c>
      <c r="AA18" s="25" t="s">
        <v>123</v>
      </c>
      <c r="AB18" s="25" t="s">
        <v>123</v>
      </c>
      <c r="AC18" s="25" t="s">
        <v>123</v>
      </c>
      <c r="AD18" s="25" t="s">
        <v>123</v>
      </c>
      <c r="AE18" s="25">
        <v>1562</v>
      </c>
      <c r="AF18" s="25">
        <v>5073</v>
      </c>
      <c r="AG18" s="25">
        <v>5073</v>
      </c>
      <c r="AH18" s="21" t="s">
        <v>133</v>
      </c>
      <c r="AI18" s="25" t="s">
        <v>159</v>
      </c>
      <c r="AJ18" s="25"/>
    </row>
    <row r="19" s="64" customFormat="1" ht="35" customHeight="1" spans="1:36">
      <c r="A19" s="25">
        <f>MAX($A$8:A18)+1</f>
        <v>11</v>
      </c>
      <c r="B19" s="83"/>
      <c r="C19" s="21" t="s">
        <v>477</v>
      </c>
      <c r="D19" s="21" t="s">
        <v>478</v>
      </c>
      <c r="E19" s="21" t="s">
        <v>129</v>
      </c>
      <c r="F19" s="21" t="s">
        <v>473</v>
      </c>
      <c r="G19" s="21">
        <v>2022</v>
      </c>
      <c r="H19" s="21" t="s">
        <v>129</v>
      </c>
      <c r="I19" s="21" t="s">
        <v>474</v>
      </c>
      <c r="J19" s="25">
        <v>15129688388</v>
      </c>
      <c r="K19" s="96">
        <v>500</v>
      </c>
      <c r="L19" s="96"/>
      <c r="M19" s="96"/>
      <c r="N19" s="96"/>
      <c r="O19" s="96">
        <v>500</v>
      </c>
      <c r="P19" s="96"/>
      <c r="Q19" s="96"/>
      <c r="R19" s="96"/>
      <c r="S19" s="96"/>
      <c r="T19" s="96"/>
      <c r="U19" s="96"/>
      <c r="V19" s="96"/>
      <c r="W19" s="96"/>
      <c r="X19" s="96"/>
      <c r="Y19" s="25" t="s">
        <v>122</v>
      </c>
      <c r="Z19" s="25" t="s">
        <v>104</v>
      </c>
      <c r="AA19" s="25" t="s">
        <v>123</v>
      </c>
      <c r="AB19" s="25" t="s">
        <v>123</v>
      </c>
      <c r="AC19" s="25" t="s">
        <v>123</v>
      </c>
      <c r="AD19" s="25" t="s">
        <v>123</v>
      </c>
      <c r="AE19" s="25">
        <v>1562</v>
      </c>
      <c r="AF19" s="25">
        <v>5073</v>
      </c>
      <c r="AG19" s="25">
        <v>5073</v>
      </c>
      <c r="AH19" s="21" t="s">
        <v>133</v>
      </c>
      <c r="AI19" s="25" t="s">
        <v>159</v>
      </c>
      <c r="AJ19" s="25"/>
    </row>
    <row r="20" s="64" customFormat="1" ht="35" customHeight="1" spans="1:36">
      <c r="A20" s="25">
        <f>MAX($A$8:A19)+1</f>
        <v>12</v>
      </c>
      <c r="B20" s="83"/>
      <c r="C20" s="21" t="s">
        <v>479</v>
      </c>
      <c r="D20" s="21" t="s">
        <v>480</v>
      </c>
      <c r="E20" s="21" t="s">
        <v>129</v>
      </c>
      <c r="F20" s="21" t="s">
        <v>473</v>
      </c>
      <c r="G20" s="21">
        <v>2022</v>
      </c>
      <c r="H20" s="21" t="s">
        <v>129</v>
      </c>
      <c r="I20" s="21" t="s">
        <v>474</v>
      </c>
      <c r="J20" s="25">
        <v>15129688388</v>
      </c>
      <c r="K20" s="96">
        <v>3000</v>
      </c>
      <c r="L20" s="96"/>
      <c r="M20" s="96"/>
      <c r="N20" s="96"/>
      <c r="O20" s="96">
        <v>3000</v>
      </c>
      <c r="P20" s="96"/>
      <c r="Q20" s="96"/>
      <c r="R20" s="96"/>
      <c r="S20" s="96"/>
      <c r="T20" s="96"/>
      <c r="U20" s="96"/>
      <c r="V20" s="96"/>
      <c r="W20" s="96"/>
      <c r="X20" s="96"/>
      <c r="Y20" s="25" t="s">
        <v>122</v>
      </c>
      <c r="Z20" s="25" t="s">
        <v>104</v>
      </c>
      <c r="AA20" s="25" t="s">
        <v>123</v>
      </c>
      <c r="AB20" s="25" t="s">
        <v>123</v>
      </c>
      <c r="AC20" s="25" t="s">
        <v>123</v>
      </c>
      <c r="AD20" s="25" t="s">
        <v>123</v>
      </c>
      <c r="AE20" s="25">
        <v>1562</v>
      </c>
      <c r="AF20" s="25">
        <v>5073</v>
      </c>
      <c r="AG20" s="25">
        <v>5073</v>
      </c>
      <c r="AH20" s="21" t="s">
        <v>133</v>
      </c>
      <c r="AI20" s="25" t="s">
        <v>159</v>
      </c>
      <c r="AJ20" s="25"/>
    </row>
    <row r="21" s="64" customFormat="1" ht="35" customHeight="1" spans="1:36">
      <c r="A21" s="25">
        <f>MAX($A$8:A20)+1</f>
        <v>13</v>
      </c>
      <c r="B21" s="83"/>
      <c r="C21" s="21" t="s">
        <v>481</v>
      </c>
      <c r="D21" s="21" t="s">
        <v>482</v>
      </c>
      <c r="E21" s="21" t="s">
        <v>129</v>
      </c>
      <c r="F21" s="21" t="s">
        <v>473</v>
      </c>
      <c r="G21" s="21">
        <v>2022</v>
      </c>
      <c r="H21" s="21" t="s">
        <v>129</v>
      </c>
      <c r="I21" s="21" t="s">
        <v>474</v>
      </c>
      <c r="J21" s="25">
        <v>15129688388</v>
      </c>
      <c r="K21" s="96">
        <v>380</v>
      </c>
      <c r="L21" s="96"/>
      <c r="M21" s="96"/>
      <c r="N21" s="96"/>
      <c r="O21" s="96">
        <v>380</v>
      </c>
      <c r="P21" s="96"/>
      <c r="Q21" s="96"/>
      <c r="R21" s="96"/>
      <c r="S21" s="96"/>
      <c r="T21" s="96"/>
      <c r="U21" s="96"/>
      <c r="V21" s="96"/>
      <c r="W21" s="96"/>
      <c r="X21" s="96"/>
      <c r="Y21" s="25" t="s">
        <v>122</v>
      </c>
      <c r="Z21" s="25" t="s">
        <v>104</v>
      </c>
      <c r="AA21" s="25" t="s">
        <v>123</v>
      </c>
      <c r="AB21" s="25" t="s">
        <v>123</v>
      </c>
      <c r="AC21" s="25" t="s">
        <v>123</v>
      </c>
      <c r="AD21" s="25" t="s">
        <v>123</v>
      </c>
      <c r="AE21" s="25">
        <v>1562</v>
      </c>
      <c r="AF21" s="25">
        <v>5073</v>
      </c>
      <c r="AG21" s="25">
        <v>5073</v>
      </c>
      <c r="AH21" s="21" t="s">
        <v>133</v>
      </c>
      <c r="AI21" s="25" t="s">
        <v>159</v>
      </c>
      <c r="AJ21" s="25"/>
    </row>
    <row r="22" s="64" customFormat="1" ht="35" customHeight="1" spans="1:36">
      <c r="A22" s="25">
        <f>MAX($A$8:A21)+1</f>
        <v>14</v>
      </c>
      <c r="B22" s="83"/>
      <c r="C22" s="85" t="s">
        <v>483</v>
      </c>
      <c r="D22" s="25" t="s">
        <v>484</v>
      </c>
      <c r="E22" s="25" t="s">
        <v>129</v>
      </c>
      <c r="F22" s="25" t="s">
        <v>485</v>
      </c>
      <c r="G22" s="25" t="s">
        <v>131</v>
      </c>
      <c r="H22" s="25" t="s">
        <v>129</v>
      </c>
      <c r="I22" s="25" t="s">
        <v>486</v>
      </c>
      <c r="J22" s="25">
        <v>13571446380</v>
      </c>
      <c r="K22" s="25">
        <v>120</v>
      </c>
      <c r="L22" s="25">
        <v>120</v>
      </c>
      <c r="M22" s="25">
        <v>120</v>
      </c>
      <c r="N22" s="25"/>
      <c r="O22" s="25"/>
      <c r="P22" s="25"/>
      <c r="Q22" s="25"/>
      <c r="R22" s="25"/>
      <c r="S22" s="25"/>
      <c r="T22" s="25"/>
      <c r="U22" s="25"/>
      <c r="V22" s="25"/>
      <c r="W22" s="25"/>
      <c r="X22" s="25"/>
      <c r="Y22" s="25" t="s">
        <v>122</v>
      </c>
      <c r="Z22" s="25" t="s">
        <v>104</v>
      </c>
      <c r="AA22" s="25" t="s">
        <v>123</v>
      </c>
      <c r="AB22" s="25" t="s">
        <v>123</v>
      </c>
      <c r="AC22" s="25" t="s">
        <v>123</v>
      </c>
      <c r="AD22" s="25" t="s">
        <v>123</v>
      </c>
      <c r="AE22" s="25">
        <v>35</v>
      </c>
      <c r="AF22" s="25">
        <v>76</v>
      </c>
      <c r="AG22" s="25">
        <v>1025</v>
      </c>
      <c r="AH22" s="25" t="s">
        <v>133</v>
      </c>
      <c r="AI22" s="25" t="s">
        <v>487</v>
      </c>
      <c r="AJ22" s="103"/>
    </row>
    <row r="23" s="64" customFormat="1" ht="35" customHeight="1" spans="1:36">
      <c r="A23" s="25">
        <f>MAX($A$8:A22)+1</f>
        <v>15</v>
      </c>
      <c r="B23" s="86"/>
      <c r="C23" s="85" t="s">
        <v>488</v>
      </c>
      <c r="D23" s="25" t="s">
        <v>472</v>
      </c>
      <c r="E23" s="25" t="s">
        <v>129</v>
      </c>
      <c r="F23" s="25" t="s">
        <v>473</v>
      </c>
      <c r="G23" s="25" t="s">
        <v>131</v>
      </c>
      <c r="H23" s="25" t="s">
        <v>129</v>
      </c>
      <c r="I23" s="25" t="s">
        <v>474</v>
      </c>
      <c r="J23" s="25">
        <v>15129688388</v>
      </c>
      <c r="K23" s="25">
        <v>100</v>
      </c>
      <c r="L23" s="25">
        <v>100</v>
      </c>
      <c r="M23" s="84"/>
      <c r="N23" s="25">
        <v>100</v>
      </c>
      <c r="O23" s="25"/>
      <c r="P23" s="25"/>
      <c r="Q23" s="25"/>
      <c r="R23" s="25"/>
      <c r="S23" s="25"/>
      <c r="T23" s="25"/>
      <c r="U23" s="25"/>
      <c r="V23" s="25"/>
      <c r="W23" s="25"/>
      <c r="X23" s="25"/>
      <c r="Y23" s="25" t="s">
        <v>122</v>
      </c>
      <c r="Z23" s="25" t="s">
        <v>104</v>
      </c>
      <c r="AA23" s="25" t="s">
        <v>123</v>
      </c>
      <c r="AB23" s="25" t="s">
        <v>123</v>
      </c>
      <c r="AC23" s="25" t="s">
        <v>123</v>
      </c>
      <c r="AD23" s="25" t="s">
        <v>123</v>
      </c>
      <c r="AE23" s="25">
        <v>30</v>
      </c>
      <c r="AF23" s="25">
        <v>110</v>
      </c>
      <c r="AG23" s="25">
        <v>689</v>
      </c>
      <c r="AH23" s="25" t="s">
        <v>133</v>
      </c>
      <c r="AI23" s="25" t="s">
        <v>159</v>
      </c>
      <c r="AJ23" s="103"/>
    </row>
    <row r="24" s="64" customFormat="1" ht="35" customHeight="1" spans="1:36">
      <c r="A24" s="25">
        <f>MAX($A$8:A23)+1</f>
        <v>16</v>
      </c>
      <c r="B24" s="86"/>
      <c r="C24" s="85" t="s">
        <v>489</v>
      </c>
      <c r="D24" s="25" t="s">
        <v>490</v>
      </c>
      <c r="E24" s="25" t="s">
        <v>129</v>
      </c>
      <c r="F24" s="25" t="s">
        <v>473</v>
      </c>
      <c r="G24" s="25" t="s">
        <v>131</v>
      </c>
      <c r="H24" s="25" t="s">
        <v>129</v>
      </c>
      <c r="I24" s="25" t="s">
        <v>474</v>
      </c>
      <c r="J24" s="25">
        <v>15129688388</v>
      </c>
      <c r="K24" s="25">
        <v>200</v>
      </c>
      <c r="L24" s="25">
        <v>200</v>
      </c>
      <c r="M24" s="84">
        <v>100</v>
      </c>
      <c r="N24" s="25">
        <v>100</v>
      </c>
      <c r="O24" s="25"/>
      <c r="P24" s="25"/>
      <c r="Q24" s="25"/>
      <c r="R24" s="25"/>
      <c r="S24" s="25"/>
      <c r="T24" s="25"/>
      <c r="U24" s="25"/>
      <c r="V24" s="25"/>
      <c r="W24" s="25"/>
      <c r="X24" s="25"/>
      <c r="Y24" s="25" t="s">
        <v>122</v>
      </c>
      <c r="Z24" s="25" t="s">
        <v>104</v>
      </c>
      <c r="AA24" s="25" t="s">
        <v>123</v>
      </c>
      <c r="AB24" s="25" t="s">
        <v>123</v>
      </c>
      <c r="AC24" s="25" t="s">
        <v>123</v>
      </c>
      <c r="AD24" s="25" t="s">
        <v>123</v>
      </c>
      <c r="AE24" s="25">
        <v>82</v>
      </c>
      <c r="AF24" s="25">
        <v>176</v>
      </c>
      <c r="AG24" s="25">
        <v>5073</v>
      </c>
      <c r="AH24" s="25" t="s">
        <v>133</v>
      </c>
      <c r="AI24" s="25" t="s">
        <v>159</v>
      </c>
      <c r="AJ24" s="103"/>
    </row>
    <row r="25" s="64" customFormat="1" ht="35" customHeight="1" spans="1:36">
      <c r="A25" s="25">
        <f>MAX($A$8:A24)+1</f>
        <v>17</v>
      </c>
      <c r="B25" s="86"/>
      <c r="C25" s="85" t="s">
        <v>491</v>
      </c>
      <c r="D25" s="25" t="s">
        <v>155</v>
      </c>
      <c r="E25" s="25" t="s">
        <v>129</v>
      </c>
      <c r="F25" s="25" t="s">
        <v>156</v>
      </c>
      <c r="G25" s="25" t="s">
        <v>131</v>
      </c>
      <c r="H25" s="25" t="s">
        <v>129</v>
      </c>
      <c r="I25" s="25" t="s">
        <v>492</v>
      </c>
      <c r="J25" s="25">
        <v>15929510089</v>
      </c>
      <c r="K25" s="25">
        <v>150</v>
      </c>
      <c r="L25" s="25">
        <v>150</v>
      </c>
      <c r="M25" s="84"/>
      <c r="N25" s="25">
        <v>150</v>
      </c>
      <c r="O25" s="25"/>
      <c r="P25" s="25"/>
      <c r="Q25" s="25"/>
      <c r="R25" s="25"/>
      <c r="S25" s="25"/>
      <c r="T25" s="25"/>
      <c r="U25" s="25"/>
      <c r="V25" s="25"/>
      <c r="W25" s="25"/>
      <c r="X25" s="25"/>
      <c r="Y25" s="25" t="s">
        <v>122</v>
      </c>
      <c r="Z25" s="25" t="s">
        <v>104</v>
      </c>
      <c r="AA25" s="25" t="s">
        <v>104</v>
      </c>
      <c r="AB25" s="25" t="s">
        <v>123</v>
      </c>
      <c r="AC25" s="25" t="s">
        <v>157</v>
      </c>
      <c r="AD25" s="25" t="s">
        <v>123</v>
      </c>
      <c r="AE25" s="25">
        <v>16</v>
      </c>
      <c r="AF25" s="25">
        <v>36</v>
      </c>
      <c r="AG25" s="25">
        <v>2860</v>
      </c>
      <c r="AH25" s="25" t="s">
        <v>158</v>
      </c>
      <c r="AI25" s="25" t="s">
        <v>493</v>
      </c>
      <c r="AJ25" s="103"/>
    </row>
    <row r="26" s="64" customFormat="1" ht="35" customHeight="1" spans="1:36">
      <c r="A26" s="25">
        <f>MAX($A$8:A25)+1</f>
        <v>18</v>
      </c>
      <c r="B26" s="86"/>
      <c r="C26" s="87" t="s">
        <v>188</v>
      </c>
      <c r="D26" s="84" t="s">
        <v>189</v>
      </c>
      <c r="E26" s="84" t="s">
        <v>129</v>
      </c>
      <c r="F26" s="84" t="s">
        <v>190</v>
      </c>
      <c r="G26" s="84" t="s">
        <v>131</v>
      </c>
      <c r="H26" s="84" t="s">
        <v>129</v>
      </c>
      <c r="I26" s="84" t="s">
        <v>469</v>
      </c>
      <c r="J26" s="84" t="s">
        <v>470</v>
      </c>
      <c r="K26" s="84">
        <v>40</v>
      </c>
      <c r="L26" s="84">
        <v>40</v>
      </c>
      <c r="M26" s="84"/>
      <c r="N26" s="84">
        <v>40</v>
      </c>
      <c r="O26" s="25"/>
      <c r="P26" s="25"/>
      <c r="Q26" s="25"/>
      <c r="R26" s="25"/>
      <c r="S26" s="25"/>
      <c r="T26" s="25"/>
      <c r="U26" s="25"/>
      <c r="V26" s="25"/>
      <c r="W26" s="25"/>
      <c r="X26" s="25"/>
      <c r="Y26" s="25" t="s">
        <v>122</v>
      </c>
      <c r="Z26" s="25" t="s">
        <v>104</v>
      </c>
      <c r="AA26" s="25" t="s">
        <v>123</v>
      </c>
      <c r="AB26" s="25" t="s">
        <v>123</v>
      </c>
      <c r="AC26" s="25" t="s">
        <v>123</v>
      </c>
      <c r="AD26" s="25" t="s">
        <v>123</v>
      </c>
      <c r="AE26" s="25">
        <v>70</v>
      </c>
      <c r="AF26" s="25">
        <v>160</v>
      </c>
      <c r="AG26" s="25">
        <v>4016</v>
      </c>
      <c r="AH26" s="25" t="s">
        <v>133</v>
      </c>
      <c r="AI26" s="25" t="s">
        <v>193</v>
      </c>
      <c r="AJ26" s="25"/>
    </row>
    <row r="27" s="64" customFormat="1" ht="35" customHeight="1" spans="1:36">
      <c r="A27" s="25">
        <f>MAX($A$8:A26)+1</f>
        <v>19</v>
      </c>
      <c r="B27" s="86"/>
      <c r="C27" s="85" t="s">
        <v>494</v>
      </c>
      <c r="D27" s="25" t="s">
        <v>161</v>
      </c>
      <c r="E27" s="25" t="s">
        <v>129</v>
      </c>
      <c r="F27" s="25" t="s">
        <v>162</v>
      </c>
      <c r="G27" s="25" t="s">
        <v>131</v>
      </c>
      <c r="H27" s="25" t="s">
        <v>129</v>
      </c>
      <c r="I27" s="25" t="s">
        <v>495</v>
      </c>
      <c r="J27" s="25">
        <v>15353356008</v>
      </c>
      <c r="K27" s="25">
        <v>80</v>
      </c>
      <c r="L27" s="25">
        <v>80</v>
      </c>
      <c r="M27" s="84">
        <v>80</v>
      </c>
      <c r="N27" s="25"/>
      <c r="O27" s="25"/>
      <c r="P27" s="25"/>
      <c r="Q27" s="25"/>
      <c r="R27" s="25"/>
      <c r="S27" s="25"/>
      <c r="T27" s="25"/>
      <c r="U27" s="25"/>
      <c r="V27" s="25"/>
      <c r="W27" s="25"/>
      <c r="X27" s="25"/>
      <c r="Y27" s="25" t="s">
        <v>122</v>
      </c>
      <c r="Z27" s="25" t="s">
        <v>104</v>
      </c>
      <c r="AA27" s="25" t="s">
        <v>123</v>
      </c>
      <c r="AB27" s="25" t="s">
        <v>123</v>
      </c>
      <c r="AC27" s="25" t="s">
        <v>104</v>
      </c>
      <c r="AD27" s="25" t="s">
        <v>123</v>
      </c>
      <c r="AE27" s="25">
        <v>17</v>
      </c>
      <c r="AF27" s="25">
        <v>30</v>
      </c>
      <c r="AG27" s="25">
        <v>2015</v>
      </c>
      <c r="AH27" s="25" t="s">
        <v>133</v>
      </c>
      <c r="AI27" s="25" t="s">
        <v>163</v>
      </c>
      <c r="AJ27" s="103"/>
    </row>
    <row r="28" s="64" customFormat="1" ht="35" customHeight="1" spans="1:36">
      <c r="A28" s="25">
        <f>MAX($A$8:A27)+1</f>
        <v>20</v>
      </c>
      <c r="B28" s="86"/>
      <c r="C28" s="85" t="s">
        <v>496</v>
      </c>
      <c r="D28" s="25" t="s">
        <v>497</v>
      </c>
      <c r="E28" s="25" t="s">
        <v>129</v>
      </c>
      <c r="F28" s="25" t="s">
        <v>498</v>
      </c>
      <c r="G28" s="25" t="s">
        <v>131</v>
      </c>
      <c r="H28" s="25" t="s">
        <v>129</v>
      </c>
      <c r="I28" s="25" t="s">
        <v>499</v>
      </c>
      <c r="J28" s="25">
        <v>13992526667</v>
      </c>
      <c r="K28" s="25">
        <v>50</v>
      </c>
      <c r="L28" s="25">
        <v>50</v>
      </c>
      <c r="M28" s="84"/>
      <c r="N28" s="25">
        <v>50</v>
      </c>
      <c r="O28" s="25"/>
      <c r="P28" s="25"/>
      <c r="Q28" s="25"/>
      <c r="R28" s="25"/>
      <c r="S28" s="25"/>
      <c r="T28" s="25"/>
      <c r="U28" s="25"/>
      <c r="V28" s="25"/>
      <c r="W28" s="25"/>
      <c r="X28" s="25"/>
      <c r="Y28" s="25" t="s">
        <v>122</v>
      </c>
      <c r="Z28" s="25" t="s">
        <v>104</v>
      </c>
      <c r="AA28" s="25" t="s">
        <v>123</v>
      </c>
      <c r="AB28" s="25" t="s">
        <v>123</v>
      </c>
      <c r="AC28" s="25" t="s">
        <v>123</v>
      </c>
      <c r="AD28" s="25" t="s">
        <v>123</v>
      </c>
      <c r="AE28" s="25">
        <v>62</v>
      </c>
      <c r="AF28" s="25">
        <v>130</v>
      </c>
      <c r="AG28" s="25">
        <v>1043</v>
      </c>
      <c r="AH28" s="25" t="s">
        <v>133</v>
      </c>
      <c r="AI28" s="25" t="s">
        <v>500</v>
      </c>
      <c r="AJ28" s="103"/>
    </row>
    <row r="29" s="64" customFormat="1" ht="35" customHeight="1" spans="1:36">
      <c r="A29" s="25">
        <f>MAX($A$8:A28)+1</f>
        <v>21</v>
      </c>
      <c r="B29" s="86"/>
      <c r="C29" s="85" t="s">
        <v>464</v>
      </c>
      <c r="D29" s="25" t="s">
        <v>465</v>
      </c>
      <c r="E29" s="25" t="s">
        <v>129</v>
      </c>
      <c r="F29" s="25" t="s">
        <v>459</v>
      </c>
      <c r="G29" s="25" t="s">
        <v>131</v>
      </c>
      <c r="H29" s="25" t="s">
        <v>129</v>
      </c>
      <c r="I29" s="25" t="s">
        <v>460</v>
      </c>
      <c r="J29" s="25">
        <v>15877356067</v>
      </c>
      <c r="K29" s="25">
        <v>50</v>
      </c>
      <c r="L29" s="25">
        <v>50</v>
      </c>
      <c r="M29" s="84"/>
      <c r="N29" s="25">
        <v>50</v>
      </c>
      <c r="O29" s="25"/>
      <c r="P29" s="25"/>
      <c r="Q29" s="25"/>
      <c r="R29" s="25"/>
      <c r="S29" s="25"/>
      <c r="T29" s="25"/>
      <c r="U29" s="25"/>
      <c r="V29" s="25"/>
      <c r="W29" s="25"/>
      <c r="X29" s="25"/>
      <c r="Y29" s="25" t="s">
        <v>122</v>
      </c>
      <c r="Z29" s="25" t="s">
        <v>104</v>
      </c>
      <c r="AA29" s="25" t="s">
        <v>123</v>
      </c>
      <c r="AB29" s="25" t="s">
        <v>123</v>
      </c>
      <c r="AC29" s="25" t="s">
        <v>123</v>
      </c>
      <c r="AD29" s="25" t="s">
        <v>123</v>
      </c>
      <c r="AE29" s="25">
        <v>50</v>
      </c>
      <c r="AF29" s="25">
        <v>172</v>
      </c>
      <c r="AG29" s="25">
        <v>1783</v>
      </c>
      <c r="AH29" s="25" t="s">
        <v>133</v>
      </c>
      <c r="AI29" s="25" t="s">
        <v>501</v>
      </c>
      <c r="AJ29" s="103"/>
    </row>
    <row r="30" s="64" customFormat="1" ht="35" customHeight="1" spans="1:36">
      <c r="A30" s="25">
        <f>MAX($A$8:A29)+1</f>
        <v>22</v>
      </c>
      <c r="B30" s="86"/>
      <c r="C30" s="87" t="s">
        <v>185</v>
      </c>
      <c r="D30" s="84" t="s">
        <v>502</v>
      </c>
      <c r="E30" s="84" t="s">
        <v>129</v>
      </c>
      <c r="F30" s="84" t="s">
        <v>182</v>
      </c>
      <c r="G30" s="84" t="s">
        <v>131</v>
      </c>
      <c r="H30" s="84" t="s">
        <v>129</v>
      </c>
      <c r="I30" s="84" t="s">
        <v>462</v>
      </c>
      <c r="J30" s="84">
        <v>15991182860</v>
      </c>
      <c r="K30" s="84">
        <v>50</v>
      </c>
      <c r="L30" s="84">
        <v>50</v>
      </c>
      <c r="M30" s="84"/>
      <c r="N30" s="84">
        <v>50</v>
      </c>
      <c r="O30" s="25"/>
      <c r="P30" s="25"/>
      <c r="Q30" s="25"/>
      <c r="R30" s="25"/>
      <c r="S30" s="25"/>
      <c r="T30" s="25"/>
      <c r="U30" s="25"/>
      <c r="V30" s="25"/>
      <c r="W30" s="25"/>
      <c r="X30" s="25"/>
      <c r="Y30" s="25" t="s">
        <v>122</v>
      </c>
      <c r="Z30" s="25" t="s">
        <v>104</v>
      </c>
      <c r="AA30" s="25" t="s">
        <v>123</v>
      </c>
      <c r="AB30" s="25" t="s">
        <v>123</v>
      </c>
      <c r="AC30" s="25" t="s">
        <v>123</v>
      </c>
      <c r="AD30" s="25" t="s">
        <v>123</v>
      </c>
      <c r="AE30" s="25">
        <v>48</v>
      </c>
      <c r="AF30" s="25">
        <v>110</v>
      </c>
      <c r="AG30" s="25">
        <v>1163</v>
      </c>
      <c r="AH30" s="25" t="s">
        <v>133</v>
      </c>
      <c r="AI30" s="25" t="s">
        <v>159</v>
      </c>
      <c r="AJ30" s="103"/>
    </row>
    <row r="31" s="64" customFormat="1" ht="35" customHeight="1" spans="1:36">
      <c r="A31" s="80" t="s">
        <v>20</v>
      </c>
      <c r="B31" s="81"/>
      <c r="C31" s="88"/>
      <c r="D31" s="88"/>
      <c r="E31" s="82"/>
      <c r="F31" s="82"/>
      <c r="G31" s="82"/>
      <c r="H31" s="82"/>
      <c r="I31" s="82"/>
      <c r="J31" s="88"/>
      <c r="K31" s="96">
        <f>K32+K33+K34+K36+K35</f>
        <v>11150</v>
      </c>
      <c r="L31" s="96">
        <f t="shared" ref="L31:X31" si="3">SUM(L32:L35)</f>
        <v>0</v>
      </c>
      <c r="M31" s="96">
        <f t="shared" si="3"/>
        <v>0</v>
      </c>
      <c r="N31" s="96">
        <f t="shared" si="3"/>
        <v>0</v>
      </c>
      <c r="O31" s="96">
        <f t="shared" si="3"/>
        <v>10350</v>
      </c>
      <c r="P31" s="96">
        <f t="shared" si="3"/>
        <v>0</v>
      </c>
      <c r="Q31" s="96">
        <f t="shared" si="3"/>
        <v>0</v>
      </c>
      <c r="R31" s="96">
        <f t="shared" si="3"/>
        <v>0</v>
      </c>
      <c r="S31" s="96">
        <f t="shared" si="3"/>
        <v>0</v>
      </c>
      <c r="T31" s="96">
        <f t="shared" si="3"/>
        <v>0</v>
      </c>
      <c r="U31" s="96">
        <f t="shared" si="3"/>
        <v>0</v>
      </c>
      <c r="V31" s="96">
        <f t="shared" si="3"/>
        <v>0</v>
      </c>
      <c r="W31" s="96">
        <f t="shared" si="3"/>
        <v>0</v>
      </c>
      <c r="X31" s="96">
        <f t="shared" si="3"/>
        <v>0</v>
      </c>
      <c r="Y31" s="82"/>
      <c r="Z31" s="82"/>
      <c r="AA31" s="82"/>
      <c r="AB31" s="82"/>
      <c r="AC31" s="82"/>
      <c r="AD31" s="88"/>
      <c r="AE31" s="88"/>
      <c r="AF31" s="82"/>
      <c r="AG31" s="88"/>
      <c r="AH31" s="88"/>
      <c r="AI31" s="82"/>
      <c r="AJ31" s="104"/>
    </row>
    <row r="32" s="64" customFormat="1" ht="35" customHeight="1" spans="1:36">
      <c r="A32" s="25">
        <f>MAX($A$8:A31)+1</f>
        <v>23</v>
      </c>
      <c r="B32" s="83"/>
      <c r="C32" s="21" t="s">
        <v>503</v>
      </c>
      <c r="D32" s="21" t="s">
        <v>504</v>
      </c>
      <c r="E32" s="25" t="s">
        <v>129</v>
      </c>
      <c r="F32" s="25" t="s">
        <v>459</v>
      </c>
      <c r="G32" s="21">
        <v>2022</v>
      </c>
      <c r="H32" s="21" t="s">
        <v>129</v>
      </c>
      <c r="I32" s="21" t="s">
        <v>460</v>
      </c>
      <c r="J32" s="25">
        <v>15877356067</v>
      </c>
      <c r="K32" s="96">
        <v>120</v>
      </c>
      <c r="L32" s="96"/>
      <c r="M32" s="96"/>
      <c r="N32" s="96"/>
      <c r="O32" s="96">
        <v>120</v>
      </c>
      <c r="P32" s="96"/>
      <c r="Q32" s="96"/>
      <c r="R32" s="96"/>
      <c r="S32" s="96"/>
      <c r="T32" s="96"/>
      <c r="U32" s="96"/>
      <c r="V32" s="96"/>
      <c r="W32" s="96"/>
      <c r="X32" s="96"/>
      <c r="Y32" s="25" t="s">
        <v>122</v>
      </c>
      <c r="Z32" s="21" t="s">
        <v>123</v>
      </c>
      <c r="AA32" s="25" t="s">
        <v>123</v>
      </c>
      <c r="AB32" s="25" t="s">
        <v>123</v>
      </c>
      <c r="AC32" s="25" t="s">
        <v>123</v>
      </c>
      <c r="AD32" s="25" t="s">
        <v>123</v>
      </c>
      <c r="AE32" s="25">
        <v>87</v>
      </c>
      <c r="AF32" s="25">
        <v>261</v>
      </c>
      <c r="AG32" s="25">
        <v>1783</v>
      </c>
      <c r="AH32" s="25" t="s">
        <v>505</v>
      </c>
      <c r="AI32" s="25" t="s">
        <v>506</v>
      </c>
      <c r="AJ32" s="25"/>
    </row>
    <row r="33" s="64" customFormat="1" ht="35" customHeight="1" spans="1:36">
      <c r="A33" s="25">
        <f>MAX($A$8:A32)+1</f>
        <v>24</v>
      </c>
      <c r="B33" s="83"/>
      <c r="C33" s="25" t="s">
        <v>507</v>
      </c>
      <c r="D33" s="25" t="s">
        <v>508</v>
      </c>
      <c r="E33" s="25" t="s">
        <v>129</v>
      </c>
      <c r="F33" s="25" t="s">
        <v>509</v>
      </c>
      <c r="G33" s="21">
        <v>2022</v>
      </c>
      <c r="H33" s="21" t="s">
        <v>129</v>
      </c>
      <c r="I33" s="21" t="s">
        <v>510</v>
      </c>
      <c r="J33" s="25">
        <v>13909158739</v>
      </c>
      <c r="K33" s="96">
        <v>10000</v>
      </c>
      <c r="L33" s="96"/>
      <c r="M33" s="96"/>
      <c r="N33" s="96"/>
      <c r="O33" s="96">
        <v>10000</v>
      </c>
      <c r="P33" s="96"/>
      <c r="Q33" s="96"/>
      <c r="R33" s="96"/>
      <c r="S33" s="96"/>
      <c r="T33" s="96"/>
      <c r="U33" s="96"/>
      <c r="V33" s="96"/>
      <c r="W33" s="96"/>
      <c r="X33" s="96"/>
      <c r="Y33" s="21" t="s">
        <v>122</v>
      </c>
      <c r="Z33" s="25" t="s">
        <v>104</v>
      </c>
      <c r="AA33" s="25" t="s">
        <v>123</v>
      </c>
      <c r="AB33" s="25" t="s">
        <v>123</v>
      </c>
      <c r="AC33" s="25" t="s">
        <v>123</v>
      </c>
      <c r="AD33" s="25" t="s">
        <v>123</v>
      </c>
      <c r="AE33" s="25">
        <v>10</v>
      </c>
      <c r="AF33" s="25">
        <v>25</v>
      </c>
      <c r="AG33" s="25">
        <v>6280</v>
      </c>
      <c r="AH33" s="25" t="s">
        <v>158</v>
      </c>
      <c r="AI33" s="25" t="s">
        <v>511</v>
      </c>
      <c r="AJ33" s="25"/>
    </row>
    <row r="34" s="64" customFormat="1" ht="35" customHeight="1" spans="1:36">
      <c r="A34" s="25">
        <f>MAX($A$8:A33)+1</f>
        <v>25</v>
      </c>
      <c r="B34" s="83"/>
      <c r="C34" s="25" t="s">
        <v>512</v>
      </c>
      <c r="D34" s="25" t="s">
        <v>513</v>
      </c>
      <c r="E34" s="25" t="s">
        <v>129</v>
      </c>
      <c r="F34" s="25" t="s">
        <v>473</v>
      </c>
      <c r="G34" s="21">
        <v>2022</v>
      </c>
      <c r="H34" s="21" t="s">
        <v>129</v>
      </c>
      <c r="I34" s="21" t="s">
        <v>474</v>
      </c>
      <c r="J34" s="25">
        <v>15129688388</v>
      </c>
      <c r="K34" s="96">
        <v>200</v>
      </c>
      <c r="L34" s="96"/>
      <c r="M34" s="96"/>
      <c r="N34" s="96"/>
      <c r="O34" s="96">
        <v>200</v>
      </c>
      <c r="P34" s="96"/>
      <c r="Q34" s="96"/>
      <c r="R34" s="96"/>
      <c r="S34" s="96"/>
      <c r="T34" s="96"/>
      <c r="U34" s="96"/>
      <c r="V34" s="96"/>
      <c r="W34" s="96"/>
      <c r="X34" s="96"/>
      <c r="Y34" s="21" t="s">
        <v>122</v>
      </c>
      <c r="Z34" s="25" t="s">
        <v>104</v>
      </c>
      <c r="AA34" s="25" t="s">
        <v>123</v>
      </c>
      <c r="AB34" s="25" t="s">
        <v>123</v>
      </c>
      <c r="AC34" s="25" t="s">
        <v>123</v>
      </c>
      <c r="AD34" s="25" t="s">
        <v>123</v>
      </c>
      <c r="AE34" s="25">
        <v>1562</v>
      </c>
      <c r="AF34" s="25">
        <v>5073</v>
      </c>
      <c r="AG34" s="25">
        <v>5073</v>
      </c>
      <c r="AH34" s="21" t="s">
        <v>133</v>
      </c>
      <c r="AI34" s="25" t="s">
        <v>511</v>
      </c>
      <c r="AJ34" s="25"/>
    </row>
    <row r="35" s="64" customFormat="1" ht="35" customHeight="1" spans="1:36">
      <c r="A35" s="25">
        <f>MAX($A$8:A34)+1</f>
        <v>26</v>
      </c>
      <c r="B35" s="83"/>
      <c r="C35" s="25" t="s">
        <v>206</v>
      </c>
      <c r="D35" s="25" t="s">
        <v>207</v>
      </c>
      <c r="E35" s="25" t="s">
        <v>129</v>
      </c>
      <c r="F35" s="25" t="s">
        <v>190</v>
      </c>
      <c r="G35" s="21">
        <v>2022</v>
      </c>
      <c r="H35" s="21" t="s">
        <v>129</v>
      </c>
      <c r="I35" s="21" t="s">
        <v>469</v>
      </c>
      <c r="J35" s="19" t="s">
        <v>470</v>
      </c>
      <c r="K35" s="96">
        <v>30</v>
      </c>
      <c r="L35" s="96"/>
      <c r="M35" s="96"/>
      <c r="N35" s="96"/>
      <c r="O35" s="96">
        <v>30</v>
      </c>
      <c r="P35" s="96"/>
      <c r="Q35" s="96"/>
      <c r="R35" s="96"/>
      <c r="S35" s="96"/>
      <c r="T35" s="96"/>
      <c r="U35" s="96"/>
      <c r="V35" s="96"/>
      <c r="W35" s="96"/>
      <c r="X35" s="96"/>
      <c r="Y35" s="25" t="s">
        <v>122</v>
      </c>
      <c r="Z35" s="25" t="s">
        <v>104</v>
      </c>
      <c r="AA35" s="25" t="s">
        <v>123</v>
      </c>
      <c r="AB35" s="25" t="s">
        <v>123</v>
      </c>
      <c r="AC35" s="25" t="s">
        <v>123</v>
      </c>
      <c r="AD35" s="25" t="s">
        <v>123</v>
      </c>
      <c r="AE35" s="19" t="s">
        <v>191</v>
      </c>
      <c r="AF35" s="19" t="s">
        <v>192</v>
      </c>
      <c r="AG35" s="25">
        <v>4016</v>
      </c>
      <c r="AH35" s="19" t="s">
        <v>193</v>
      </c>
      <c r="AI35" s="19" t="s">
        <v>194</v>
      </c>
      <c r="AJ35" s="25"/>
    </row>
    <row r="36" s="64" customFormat="1" ht="35" customHeight="1" spans="1:36">
      <c r="A36" s="25">
        <f>MAX($A$8:A35)+1</f>
        <v>27</v>
      </c>
      <c r="B36" s="86"/>
      <c r="C36" s="85" t="s">
        <v>514</v>
      </c>
      <c r="D36" s="25" t="s">
        <v>515</v>
      </c>
      <c r="E36" s="25" t="s">
        <v>129</v>
      </c>
      <c r="F36" s="25" t="s">
        <v>473</v>
      </c>
      <c r="G36" s="25" t="s">
        <v>131</v>
      </c>
      <c r="H36" s="25" t="s">
        <v>129</v>
      </c>
      <c r="I36" s="25" t="s">
        <v>474</v>
      </c>
      <c r="J36" s="25">
        <v>15129688388</v>
      </c>
      <c r="K36" s="25">
        <v>800</v>
      </c>
      <c r="L36" s="25"/>
      <c r="M36" s="25"/>
      <c r="N36" s="25"/>
      <c r="O36" s="25"/>
      <c r="P36" s="25"/>
      <c r="Q36" s="25">
        <v>800</v>
      </c>
      <c r="R36" s="25"/>
      <c r="S36" s="25"/>
      <c r="T36" s="25"/>
      <c r="U36" s="25"/>
      <c r="V36" s="25"/>
      <c r="W36" s="25"/>
      <c r="X36" s="25"/>
      <c r="Y36" s="25" t="s">
        <v>122</v>
      </c>
      <c r="Z36" s="25" t="s">
        <v>104</v>
      </c>
      <c r="AA36" s="25" t="s">
        <v>104</v>
      </c>
      <c r="AB36" s="25" t="s">
        <v>123</v>
      </c>
      <c r="AC36" s="25" t="s">
        <v>123</v>
      </c>
      <c r="AD36" s="25" t="s">
        <v>123</v>
      </c>
      <c r="AE36" s="25">
        <v>78</v>
      </c>
      <c r="AF36" s="25">
        <v>160</v>
      </c>
      <c r="AG36" s="25">
        <v>6280</v>
      </c>
      <c r="AH36" s="25" t="s">
        <v>516</v>
      </c>
      <c r="AI36" s="25" t="s">
        <v>517</v>
      </c>
      <c r="AJ36" s="103"/>
    </row>
    <row r="37" s="64" customFormat="1" ht="35" customHeight="1" spans="1:36">
      <c r="A37" s="80" t="s">
        <v>453</v>
      </c>
      <c r="B37" s="81"/>
      <c r="C37" s="82"/>
      <c r="D37" s="82"/>
      <c r="E37" s="82"/>
      <c r="F37" s="82"/>
      <c r="G37" s="82"/>
      <c r="H37" s="82"/>
      <c r="I37" s="82"/>
      <c r="J37" s="88"/>
      <c r="K37" s="96">
        <f>SUM(K38:K45)</f>
        <v>650</v>
      </c>
      <c r="L37" s="96">
        <f t="shared" ref="L37:X37" si="4">SUM(L38:L45)</f>
        <v>0</v>
      </c>
      <c r="M37" s="96">
        <f t="shared" si="4"/>
        <v>0</v>
      </c>
      <c r="N37" s="96">
        <f t="shared" si="4"/>
        <v>0</v>
      </c>
      <c r="O37" s="96">
        <f t="shared" si="4"/>
        <v>650</v>
      </c>
      <c r="P37" s="96">
        <f t="shared" si="4"/>
        <v>0</v>
      </c>
      <c r="Q37" s="96">
        <f t="shared" si="4"/>
        <v>0</v>
      </c>
      <c r="R37" s="96">
        <f t="shared" si="4"/>
        <v>0</v>
      </c>
      <c r="S37" s="96">
        <f t="shared" si="4"/>
        <v>0</v>
      </c>
      <c r="T37" s="96">
        <f t="shared" si="4"/>
        <v>0</v>
      </c>
      <c r="U37" s="96">
        <f t="shared" si="4"/>
        <v>0</v>
      </c>
      <c r="V37" s="96">
        <f t="shared" si="4"/>
        <v>0</v>
      </c>
      <c r="W37" s="96">
        <f t="shared" si="4"/>
        <v>0</v>
      </c>
      <c r="X37" s="96">
        <f t="shared" si="4"/>
        <v>0</v>
      </c>
      <c r="Y37" s="82"/>
      <c r="Z37" s="82"/>
      <c r="AA37" s="82"/>
      <c r="AB37" s="82"/>
      <c r="AC37" s="82"/>
      <c r="AD37" s="82"/>
      <c r="AE37" s="88"/>
      <c r="AF37" s="88"/>
      <c r="AG37" s="82"/>
      <c r="AH37" s="88"/>
      <c r="AI37" s="88"/>
      <c r="AJ37" s="82"/>
    </row>
    <row r="38" s="64" customFormat="1" ht="35" customHeight="1" spans="1:36">
      <c r="A38" s="25">
        <f>MAX($A$8:A37)+1</f>
        <v>28</v>
      </c>
      <c r="B38" s="83"/>
      <c r="C38" s="83" t="s">
        <v>219</v>
      </c>
      <c r="D38" s="25" t="s">
        <v>220</v>
      </c>
      <c r="E38" s="25" t="s">
        <v>129</v>
      </c>
      <c r="F38" s="25" t="s">
        <v>190</v>
      </c>
      <c r="G38" s="21">
        <v>2022</v>
      </c>
      <c r="H38" s="21" t="s">
        <v>129</v>
      </c>
      <c r="I38" s="21" t="s">
        <v>469</v>
      </c>
      <c r="J38" s="19" t="s">
        <v>470</v>
      </c>
      <c r="K38" s="96">
        <v>40</v>
      </c>
      <c r="L38" s="96"/>
      <c r="M38" s="96"/>
      <c r="N38" s="96"/>
      <c r="O38" s="96">
        <v>40</v>
      </c>
      <c r="P38" s="96"/>
      <c r="Q38" s="96"/>
      <c r="R38" s="96"/>
      <c r="S38" s="96"/>
      <c r="T38" s="96"/>
      <c r="U38" s="96"/>
      <c r="V38" s="96"/>
      <c r="W38" s="96"/>
      <c r="X38" s="96"/>
      <c r="Y38" s="25" t="s">
        <v>122</v>
      </c>
      <c r="Z38" s="25" t="s">
        <v>104</v>
      </c>
      <c r="AA38" s="25" t="s">
        <v>104</v>
      </c>
      <c r="AB38" s="25" t="s">
        <v>104</v>
      </c>
      <c r="AC38" s="25" t="s">
        <v>104</v>
      </c>
      <c r="AD38" s="25" t="s">
        <v>104</v>
      </c>
      <c r="AE38" s="19" t="s">
        <v>191</v>
      </c>
      <c r="AF38" s="19" t="s">
        <v>192</v>
      </c>
      <c r="AG38" s="25">
        <v>4016</v>
      </c>
      <c r="AH38" s="19" t="s">
        <v>193</v>
      </c>
      <c r="AI38" s="19" t="s">
        <v>194</v>
      </c>
      <c r="AJ38" s="25"/>
    </row>
    <row r="39" s="64" customFormat="1" ht="35" customHeight="1" spans="1:36">
      <c r="A39" s="25">
        <f>MAX($A$8:A38)+1</f>
        <v>29</v>
      </c>
      <c r="B39" s="83"/>
      <c r="C39" s="19" t="s">
        <v>518</v>
      </c>
      <c r="D39" s="19" t="s">
        <v>519</v>
      </c>
      <c r="E39" s="19" t="s">
        <v>129</v>
      </c>
      <c r="F39" s="19" t="s">
        <v>190</v>
      </c>
      <c r="G39" s="21">
        <v>2022</v>
      </c>
      <c r="H39" s="21" t="s">
        <v>129</v>
      </c>
      <c r="I39" s="21" t="s">
        <v>469</v>
      </c>
      <c r="J39" s="19" t="s">
        <v>470</v>
      </c>
      <c r="K39" s="96">
        <v>60</v>
      </c>
      <c r="L39" s="96"/>
      <c r="M39" s="96"/>
      <c r="N39" s="96"/>
      <c r="O39" s="96">
        <v>60</v>
      </c>
      <c r="P39" s="96"/>
      <c r="Q39" s="96"/>
      <c r="R39" s="96"/>
      <c r="S39" s="96"/>
      <c r="T39" s="96"/>
      <c r="U39" s="96"/>
      <c r="V39" s="96"/>
      <c r="W39" s="96"/>
      <c r="X39" s="96"/>
      <c r="Y39" s="19" t="s">
        <v>122</v>
      </c>
      <c r="Z39" s="19" t="s">
        <v>123</v>
      </c>
      <c r="AA39" s="19" t="s">
        <v>123</v>
      </c>
      <c r="AB39" s="25" t="s">
        <v>104</v>
      </c>
      <c r="AC39" s="25" t="s">
        <v>104</v>
      </c>
      <c r="AD39" s="25" t="s">
        <v>104</v>
      </c>
      <c r="AE39" s="25"/>
      <c r="AF39" s="19">
        <v>142</v>
      </c>
      <c r="AG39" s="19">
        <v>406</v>
      </c>
      <c r="AH39" s="19" t="s">
        <v>520</v>
      </c>
      <c r="AI39" s="19"/>
      <c r="AJ39" s="25"/>
    </row>
    <row r="40" s="64" customFormat="1" ht="35" customHeight="1" spans="1:36">
      <c r="A40" s="25">
        <f>MAX($A$8:A39)+1</f>
        <v>30</v>
      </c>
      <c r="B40" s="83"/>
      <c r="C40" s="19" t="s">
        <v>521</v>
      </c>
      <c r="D40" s="19" t="s">
        <v>522</v>
      </c>
      <c r="E40" s="19" t="s">
        <v>129</v>
      </c>
      <c r="F40" s="19" t="s">
        <v>190</v>
      </c>
      <c r="G40" s="21">
        <v>2022</v>
      </c>
      <c r="H40" s="21" t="s">
        <v>129</v>
      </c>
      <c r="I40" s="21" t="s">
        <v>469</v>
      </c>
      <c r="J40" s="19" t="s">
        <v>470</v>
      </c>
      <c r="K40" s="96">
        <v>50</v>
      </c>
      <c r="L40" s="96"/>
      <c r="M40" s="96"/>
      <c r="N40" s="96"/>
      <c r="O40" s="96">
        <v>50</v>
      </c>
      <c r="P40" s="96"/>
      <c r="Q40" s="96"/>
      <c r="R40" s="96"/>
      <c r="S40" s="96"/>
      <c r="T40" s="96"/>
      <c r="U40" s="96"/>
      <c r="V40" s="96"/>
      <c r="W40" s="96"/>
      <c r="X40" s="96"/>
      <c r="Y40" s="19" t="s">
        <v>122</v>
      </c>
      <c r="Z40" s="19" t="s">
        <v>123</v>
      </c>
      <c r="AA40" s="19" t="s">
        <v>123</v>
      </c>
      <c r="AB40" s="25" t="s">
        <v>104</v>
      </c>
      <c r="AC40" s="25" t="s">
        <v>104</v>
      </c>
      <c r="AD40" s="25" t="s">
        <v>104</v>
      </c>
      <c r="AE40" s="25"/>
      <c r="AF40" s="19">
        <v>409</v>
      </c>
      <c r="AG40" s="19">
        <v>1320</v>
      </c>
      <c r="AH40" s="19" t="s">
        <v>520</v>
      </c>
      <c r="AI40" s="19"/>
      <c r="AJ40" s="25"/>
    </row>
    <row r="41" s="64" customFormat="1" ht="35" customHeight="1" spans="1:36">
      <c r="A41" s="25">
        <f>MAX($A$8:A40)+1</f>
        <v>31</v>
      </c>
      <c r="B41" s="83"/>
      <c r="C41" s="19" t="s">
        <v>523</v>
      </c>
      <c r="D41" s="19" t="s">
        <v>524</v>
      </c>
      <c r="E41" s="19" t="s">
        <v>129</v>
      </c>
      <c r="F41" s="19" t="s">
        <v>190</v>
      </c>
      <c r="G41" s="21">
        <v>2022</v>
      </c>
      <c r="H41" s="21" t="s">
        <v>129</v>
      </c>
      <c r="I41" s="21" t="s">
        <v>469</v>
      </c>
      <c r="J41" s="19" t="s">
        <v>470</v>
      </c>
      <c r="K41" s="96">
        <v>400</v>
      </c>
      <c r="L41" s="96"/>
      <c r="M41" s="96"/>
      <c r="N41" s="96"/>
      <c r="O41" s="96">
        <v>400</v>
      </c>
      <c r="P41" s="96"/>
      <c r="Q41" s="96"/>
      <c r="R41" s="96"/>
      <c r="S41" s="96"/>
      <c r="T41" s="96"/>
      <c r="U41" s="96"/>
      <c r="V41" s="96"/>
      <c r="W41" s="96"/>
      <c r="X41" s="96"/>
      <c r="Y41" s="19" t="s">
        <v>122</v>
      </c>
      <c r="Z41" s="19" t="s">
        <v>123</v>
      </c>
      <c r="AA41" s="19" t="s">
        <v>123</v>
      </c>
      <c r="AB41" s="25" t="s">
        <v>104</v>
      </c>
      <c r="AC41" s="25" t="s">
        <v>104</v>
      </c>
      <c r="AD41" s="25" t="s">
        <v>104</v>
      </c>
      <c r="AE41" s="25"/>
      <c r="AF41" s="19">
        <v>144</v>
      </c>
      <c r="AG41" s="19">
        <v>455</v>
      </c>
      <c r="AH41" s="19" t="s">
        <v>525</v>
      </c>
      <c r="AI41" s="19"/>
      <c r="AJ41" s="25"/>
    </row>
    <row r="42" s="66" customFormat="1" ht="35" customHeight="1" spans="1:36">
      <c r="A42" s="25">
        <f>MAX($A$8:A41)+1</f>
        <v>32</v>
      </c>
      <c r="B42" s="19"/>
      <c r="C42" s="19" t="s">
        <v>526</v>
      </c>
      <c r="D42" s="19" t="s">
        <v>527</v>
      </c>
      <c r="E42" s="19" t="s">
        <v>129</v>
      </c>
      <c r="F42" s="19" t="s">
        <v>190</v>
      </c>
      <c r="G42" s="21">
        <v>2022</v>
      </c>
      <c r="H42" s="21" t="s">
        <v>129</v>
      </c>
      <c r="I42" s="21" t="s">
        <v>469</v>
      </c>
      <c r="J42" s="19" t="s">
        <v>470</v>
      </c>
      <c r="K42" s="96">
        <v>50</v>
      </c>
      <c r="L42" s="96"/>
      <c r="M42" s="96"/>
      <c r="N42" s="96"/>
      <c r="O42" s="96">
        <v>50</v>
      </c>
      <c r="P42" s="96"/>
      <c r="Q42" s="96"/>
      <c r="R42" s="96"/>
      <c r="S42" s="96"/>
      <c r="T42" s="96"/>
      <c r="U42" s="96"/>
      <c r="V42" s="96"/>
      <c r="W42" s="96"/>
      <c r="X42" s="96"/>
      <c r="Y42" s="19" t="s">
        <v>122</v>
      </c>
      <c r="Z42" s="19" t="s">
        <v>123</v>
      </c>
      <c r="AA42" s="19" t="s">
        <v>123</v>
      </c>
      <c r="AB42" s="25" t="s">
        <v>104</v>
      </c>
      <c r="AC42" s="25" t="s">
        <v>104</v>
      </c>
      <c r="AD42" s="25" t="s">
        <v>104</v>
      </c>
      <c r="AE42" s="19">
        <v>409</v>
      </c>
      <c r="AF42" s="19">
        <v>1320</v>
      </c>
      <c r="AG42" s="19">
        <v>1320</v>
      </c>
      <c r="AH42" s="19" t="s">
        <v>520</v>
      </c>
      <c r="AI42" s="19"/>
      <c r="AJ42" s="21"/>
    </row>
    <row r="43" s="66" customFormat="1" ht="35" customHeight="1" spans="1:36">
      <c r="A43" s="25">
        <f>MAX($A$8:A42)+1</f>
        <v>33</v>
      </c>
      <c r="B43" s="19"/>
      <c r="C43" s="19" t="s">
        <v>528</v>
      </c>
      <c r="D43" s="19" t="s">
        <v>529</v>
      </c>
      <c r="E43" s="19" t="s">
        <v>129</v>
      </c>
      <c r="F43" s="19" t="s">
        <v>190</v>
      </c>
      <c r="G43" s="21">
        <v>2022</v>
      </c>
      <c r="H43" s="21" t="s">
        <v>129</v>
      </c>
      <c r="I43" s="21" t="s">
        <v>469</v>
      </c>
      <c r="J43" s="19" t="s">
        <v>470</v>
      </c>
      <c r="K43" s="96">
        <v>20</v>
      </c>
      <c r="L43" s="96"/>
      <c r="M43" s="96"/>
      <c r="N43" s="96"/>
      <c r="O43" s="96">
        <v>20</v>
      </c>
      <c r="P43" s="96"/>
      <c r="Q43" s="96"/>
      <c r="R43" s="96"/>
      <c r="S43" s="96"/>
      <c r="T43" s="96"/>
      <c r="U43" s="96"/>
      <c r="V43" s="96"/>
      <c r="W43" s="96"/>
      <c r="X43" s="96"/>
      <c r="Y43" s="19" t="s">
        <v>122</v>
      </c>
      <c r="Z43" s="19" t="s">
        <v>123</v>
      </c>
      <c r="AA43" s="19" t="s">
        <v>123</v>
      </c>
      <c r="AB43" s="25" t="s">
        <v>104</v>
      </c>
      <c r="AC43" s="25" t="s">
        <v>104</v>
      </c>
      <c r="AD43" s="25" t="s">
        <v>104</v>
      </c>
      <c r="AE43" s="19">
        <v>144</v>
      </c>
      <c r="AF43" s="19">
        <v>455</v>
      </c>
      <c r="AG43" s="19">
        <v>455</v>
      </c>
      <c r="AH43" s="19" t="s">
        <v>525</v>
      </c>
      <c r="AI43" s="19"/>
      <c r="AJ43" s="21"/>
    </row>
    <row r="44" s="66" customFormat="1" ht="35" customHeight="1" spans="1:36">
      <c r="A44" s="25">
        <f>MAX($A$8:A43)+1</f>
        <v>34</v>
      </c>
      <c r="B44" s="21"/>
      <c r="C44" s="19" t="s">
        <v>530</v>
      </c>
      <c r="D44" s="19" t="s">
        <v>531</v>
      </c>
      <c r="E44" s="19" t="s">
        <v>129</v>
      </c>
      <c r="F44" s="19" t="s">
        <v>190</v>
      </c>
      <c r="G44" s="21">
        <v>2022</v>
      </c>
      <c r="H44" s="21" t="s">
        <v>129</v>
      </c>
      <c r="I44" s="21" t="s">
        <v>469</v>
      </c>
      <c r="J44" s="19" t="s">
        <v>470</v>
      </c>
      <c r="K44" s="96">
        <v>15</v>
      </c>
      <c r="L44" s="96"/>
      <c r="M44" s="96"/>
      <c r="N44" s="96"/>
      <c r="O44" s="96">
        <v>15</v>
      </c>
      <c r="P44" s="96"/>
      <c r="Q44" s="96"/>
      <c r="R44" s="96"/>
      <c r="S44" s="96"/>
      <c r="T44" s="96"/>
      <c r="U44" s="96"/>
      <c r="V44" s="96"/>
      <c r="W44" s="96"/>
      <c r="X44" s="96"/>
      <c r="Y44" s="19" t="s">
        <v>122</v>
      </c>
      <c r="Z44" s="19" t="s">
        <v>123</v>
      </c>
      <c r="AA44" s="19" t="s">
        <v>123</v>
      </c>
      <c r="AB44" s="25" t="s">
        <v>104</v>
      </c>
      <c r="AC44" s="25" t="s">
        <v>104</v>
      </c>
      <c r="AD44" s="25" t="s">
        <v>104</v>
      </c>
      <c r="AE44" s="19">
        <v>409</v>
      </c>
      <c r="AF44" s="19">
        <v>1320</v>
      </c>
      <c r="AG44" s="19">
        <v>1320</v>
      </c>
      <c r="AH44" s="19" t="s">
        <v>520</v>
      </c>
      <c r="AI44" s="19"/>
      <c r="AJ44" s="21"/>
    </row>
    <row r="45" s="66" customFormat="1" ht="35" customHeight="1" spans="1:36">
      <c r="A45" s="25">
        <f>MAX($A$8:A44)+1</f>
        <v>35</v>
      </c>
      <c r="B45" s="21"/>
      <c r="C45" s="19" t="s">
        <v>532</v>
      </c>
      <c r="D45" s="19" t="s">
        <v>533</v>
      </c>
      <c r="E45" s="19" t="s">
        <v>129</v>
      </c>
      <c r="F45" s="19" t="s">
        <v>190</v>
      </c>
      <c r="G45" s="21">
        <v>2022</v>
      </c>
      <c r="H45" s="21" t="s">
        <v>129</v>
      </c>
      <c r="I45" s="21" t="s">
        <v>469</v>
      </c>
      <c r="J45" s="19" t="s">
        <v>470</v>
      </c>
      <c r="K45" s="96">
        <v>15</v>
      </c>
      <c r="L45" s="96"/>
      <c r="M45" s="96"/>
      <c r="N45" s="96"/>
      <c r="O45" s="96">
        <v>15</v>
      </c>
      <c r="P45" s="96"/>
      <c r="Q45" s="96"/>
      <c r="R45" s="96"/>
      <c r="S45" s="96"/>
      <c r="T45" s="96"/>
      <c r="U45" s="96"/>
      <c r="V45" s="96"/>
      <c r="W45" s="96"/>
      <c r="X45" s="96"/>
      <c r="Y45" s="19" t="s">
        <v>122</v>
      </c>
      <c r="Z45" s="19" t="s">
        <v>123</v>
      </c>
      <c r="AA45" s="19" t="s">
        <v>123</v>
      </c>
      <c r="AB45" s="25" t="s">
        <v>104</v>
      </c>
      <c r="AC45" s="25" t="s">
        <v>104</v>
      </c>
      <c r="AD45" s="25" t="s">
        <v>104</v>
      </c>
      <c r="AE45" s="19">
        <v>144</v>
      </c>
      <c r="AF45" s="19">
        <v>455</v>
      </c>
      <c r="AG45" s="19">
        <v>455</v>
      </c>
      <c r="AH45" s="19" t="s">
        <v>525</v>
      </c>
      <c r="AI45" s="19"/>
      <c r="AJ45" s="21"/>
    </row>
    <row r="46" s="64" customFormat="1" ht="35" customHeight="1" spans="1:36">
      <c r="A46" s="77" t="s">
        <v>24</v>
      </c>
      <c r="B46" s="78"/>
      <c r="C46" s="89"/>
      <c r="D46" s="90"/>
      <c r="E46" s="90"/>
      <c r="F46" s="90"/>
      <c r="G46" s="90"/>
      <c r="H46" s="90"/>
      <c r="I46" s="90"/>
      <c r="J46" s="90"/>
      <c r="K46" s="95">
        <f>SUM(K47,K50,K54,K55,K52,K57)</f>
        <v>522</v>
      </c>
      <c r="L46" s="95">
        <f t="shared" ref="L46:X46" si="5">SUM(L47,L50,L54,L55,L52,L57)</f>
        <v>0</v>
      </c>
      <c r="M46" s="95">
        <f t="shared" si="5"/>
        <v>0</v>
      </c>
      <c r="N46" s="95">
        <f t="shared" si="5"/>
        <v>0</v>
      </c>
      <c r="O46" s="95">
        <f t="shared" si="5"/>
        <v>505</v>
      </c>
      <c r="P46" s="95">
        <f t="shared" si="5"/>
        <v>0</v>
      </c>
      <c r="Q46" s="95">
        <f t="shared" si="5"/>
        <v>17</v>
      </c>
      <c r="R46" s="95">
        <f t="shared" si="5"/>
        <v>0</v>
      </c>
      <c r="S46" s="95">
        <f t="shared" si="5"/>
        <v>0</v>
      </c>
      <c r="T46" s="95">
        <f t="shared" si="5"/>
        <v>0</v>
      </c>
      <c r="U46" s="95">
        <f t="shared" si="5"/>
        <v>0</v>
      </c>
      <c r="V46" s="95">
        <f t="shared" si="5"/>
        <v>0</v>
      </c>
      <c r="W46" s="95">
        <f t="shared" si="5"/>
        <v>0</v>
      </c>
      <c r="X46" s="95">
        <f t="shared" si="5"/>
        <v>0</v>
      </c>
      <c r="Y46" s="90"/>
      <c r="Z46" s="90"/>
      <c r="AA46" s="90"/>
      <c r="AB46" s="90"/>
      <c r="AC46" s="90"/>
      <c r="AD46" s="90"/>
      <c r="AE46" s="90"/>
      <c r="AF46" s="90"/>
      <c r="AG46" s="90"/>
      <c r="AH46" s="90"/>
      <c r="AI46" s="90"/>
      <c r="AJ46" s="90"/>
    </row>
    <row r="47" s="64" customFormat="1" ht="35" customHeight="1" spans="1:36">
      <c r="A47" s="80" t="s">
        <v>25</v>
      </c>
      <c r="B47" s="81"/>
      <c r="C47" s="91"/>
      <c r="D47" s="82"/>
      <c r="E47" s="82"/>
      <c r="F47" s="82"/>
      <c r="G47" s="82"/>
      <c r="H47" s="82"/>
      <c r="I47" s="82"/>
      <c r="J47" s="82"/>
      <c r="K47" s="96">
        <f>SUM(K48:K49)</f>
        <v>8</v>
      </c>
      <c r="L47" s="96">
        <f t="shared" ref="L47:X47" si="6">SUM(L48:L49)</f>
        <v>0</v>
      </c>
      <c r="M47" s="96">
        <f t="shared" si="6"/>
        <v>0</v>
      </c>
      <c r="N47" s="96">
        <f t="shared" si="6"/>
        <v>0</v>
      </c>
      <c r="O47" s="96">
        <f t="shared" si="6"/>
        <v>3</v>
      </c>
      <c r="P47" s="96">
        <f t="shared" si="6"/>
        <v>0</v>
      </c>
      <c r="Q47" s="96">
        <f t="shared" si="6"/>
        <v>5</v>
      </c>
      <c r="R47" s="96">
        <f t="shared" si="6"/>
        <v>0</v>
      </c>
      <c r="S47" s="96">
        <f t="shared" si="6"/>
        <v>0</v>
      </c>
      <c r="T47" s="96">
        <f t="shared" si="6"/>
        <v>0</v>
      </c>
      <c r="U47" s="96">
        <f t="shared" si="6"/>
        <v>0</v>
      </c>
      <c r="V47" s="96">
        <f t="shared" si="6"/>
        <v>0</v>
      </c>
      <c r="W47" s="96">
        <f t="shared" si="6"/>
        <v>0</v>
      </c>
      <c r="X47" s="96">
        <f t="shared" si="6"/>
        <v>0</v>
      </c>
      <c r="Y47" s="82"/>
      <c r="Z47" s="82"/>
      <c r="AA47" s="82"/>
      <c r="AB47" s="82"/>
      <c r="AC47" s="82"/>
      <c r="AD47" s="82"/>
      <c r="AE47" s="82"/>
      <c r="AF47" s="82"/>
      <c r="AG47" s="82"/>
      <c r="AH47" s="82"/>
      <c r="AI47" s="82"/>
      <c r="AJ47" s="82"/>
    </row>
    <row r="48" s="64" customFormat="1" ht="35" customHeight="1" spans="1:36">
      <c r="A48" s="25">
        <f>MAX($A$8:A47)+1</f>
        <v>36</v>
      </c>
      <c r="B48" s="83"/>
      <c r="C48" s="21" t="s">
        <v>534</v>
      </c>
      <c r="D48" s="21" t="s">
        <v>535</v>
      </c>
      <c r="E48" s="21" t="s">
        <v>129</v>
      </c>
      <c r="F48" s="21" t="s">
        <v>473</v>
      </c>
      <c r="G48" s="21">
        <v>2022</v>
      </c>
      <c r="H48" s="21" t="s">
        <v>129</v>
      </c>
      <c r="I48" s="21" t="s">
        <v>474</v>
      </c>
      <c r="J48" s="25">
        <v>15129688388</v>
      </c>
      <c r="K48" s="96">
        <v>3</v>
      </c>
      <c r="L48" s="96"/>
      <c r="M48" s="96"/>
      <c r="N48" s="96"/>
      <c r="O48" s="96">
        <v>3</v>
      </c>
      <c r="P48" s="96"/>
      <c r="Q48" s="96"/>
      <c r="R48" s="96"/>
      <c r="S48" s="96"/>
      <c r="T48" s="96"/>
      <c r="U48" s="96"/>
      <c r="V48" s="96"/>
      <c r="W48" s="96"/>
      <c r="X48" s="96"/>
      <c r="Y48" s="21" t="s">
        <v>122</v>
      </c>
      <c r="Z48" s="21" t="s">
        <v>104</v>
      </c>
      <c r="AA48" s="19" t="s">
        <v>123</v>
      </c>
      <c r="AB48" s="19" t="s">
        <v>123</v>
      </c>
      <c r="AC48" s="19" t="s">
        <v>123</v>
      </c>
      <c r="AD48" s="19" t="s">
        <v>123</v>
      </c>
      <c r="AE48" s="25">
        <v>46</v>
      </c>
      <c r="AF48" s="25">
        <v>60</v>
      </c>
      <c r="AG48" s="25">
        <v>60</v>
      </c>
      <c r="AH48" s="21" t="s">
        <v>223</v>
      </c>
      <c r="AI48" s="21" t="s">
        <v>536</v>
      </c>
      <c r="AJ48" s="25"/>
    </row>
    <row r="49" s="64" customFormat="1" ht="35" customHeight="1" spans="1:36">
      <c r="A49" s="25">
        <f>MAX($A$8:A48)+1</f>
        <v>37</v>
      </c>
      <c r="B49" s="83"/>
      <c r="C49" s="25" t="s">
        <v>232</v>
      </c>
      <c r="D49" s="25" t="s">
        <v>233</v>
      </c>
      <c r="E49" s="25" t="s">
        <v>129</v>
      </c>
      <c r="F49" s="25" t="s">
        <v>182</v>
      </c>
      <c r="G49" s="21">
        <v>2022</v>
      </c>
      <c r="H49" s="21" t="s">
        <v>129</v>
      </c>
      <c r="I49" s="21" t="s">
        <v>462</v>
      </c>
      <c r="J49" s="25">
        <v>15991182860</v>
      </c>
      <c r="K49" s="96">
        <v>5</v>
      </c>
      <c r="L49" s="96"/>
      <c r="M49" s="96"/>
      <c r="N49" s="96"/>
      <c r="O49" s="96"/>
      <c r="P49" s="96"/>
      <c r="Q49" s="96">
        <v>5</v>
      </c>
      <c r="R49" s="96"/>
      <c r="S49" s="96"/>
      <c r="T49" s="96"/>
      <c r="U49" s="96"/>
      <c r="V49" s="96"/>
      <c r="W49" s="96"/>
      <c r="X49" s="96"/>
      <c r="Y49" s="25" t="s">
        <v>122</v>
      </c>
      <c r="Z49" s="25" t="s">
        <v>104</v>
      </c>
      <c r="AA49" s="19" t="s">
        <v>123</v>
      </c>
      <c r="AB49" s="19" t="s">
        <v>123</v>
      </c>
      <c r="AC49" s="19" t="s">
        <v>123</v>
      </c>
      <c r="AD49" s="19" t="s">
        <v>123</v>
      </c>
      <c r="AE49" s="25">
        <v>441</v>
      </c>
      <c r="AF49" s="25">
        <v>1163</v>
      </c>
      <c r="AG49" s="25">
        <v>1163</v>
      </c>
      <c r="AH49" s="21" t="s">
        <v>223</v>
      </c>
      <c r="AI49" s="21" t="s">
        <v>234</v>
      </c>
      <c r="AJ49" s="25"/>
    </row>
    <row r="50" s="64" customFormat="1" ht="35" customHeight="1" spans="1:36">
      <c r="A50" s="80" t="s">
        <v>26</v>
      </c>
      <c r="B50" s="81"/>
      <c r="C50" s="82"/>
      <c r="D50" s="82"/>
      <c r="E50" s="82"/>
      <c r="F50" s="82"/>
      <c r="G50" s="82"/>
      <c r="H50" s="82"/>
      <c r="I50" s="82"/>
      <c r="J50" s="82"/>
      <c r="K50" s="96">
        <f>SUM(K51)</f>
        <v>8</v>
      </c>
      <c r="L50" s="96">
        <f t="shared" ref="L50:X50" si="7">SUM(L51)</f>
        <v>0</v>
      </c>
      <c r="M50" s="96">
        <f t="shared" si="7"/>
        <v>0</v>
      </c>
      <c r="N50" s="96">
        <f t="shared" si="7"/>
        <v>0</v>
      </c>
      <c r="O50" s="96">
        <f t="shared" si="7"/>
        <v>0</v>
      </c>
      <c r="P50" s="96">
        <f t="shared" si="7"/>
        <v>0</v>
      </c>
      <c r="Q50" s="96">
        <f t="shared" si="7"/>
        <v>8</v>
      </c>
      <c r="R50" s="96">
        <f t="shared" si="7"/>
        <v>0</v>
      </c>
      <c r="S50" s="96">
        <f t="shared" si="7"/>
        <v>0</v>
      </c>
      <c r="T50" s="96">
        <f t="shared" si="7"/>
        <v>0</v>
      </c>
      <c r="U50" s="96">
        <f t="shared" si="7"/>
        <v>0</v>
      </c>
      <c r="V50" s="96">
        <f t="shared" si="7"/>
        <v>0</v>
      </c>
      <c r="W50" s="96">
        <f t="shared" si="7"/>
        <v>0</v>
      </c>
      <c r="X50" s="96">
        <f t="shared" si="7"/>
        <v>0</v>
      </c>
      <c r="Y50" s="82"/>
      <c r="Z50" s="82"/>
      <c r="AA50" s="82"/>
      <c r="AB50" s="82"/>
      <c r="AC50" s="82"/>
      <c r="AD50" s="82"/>
      <c r="AE50" s="82"/>
      <c r="AF50" s="82"/>
      <c r="AG50" s="82"/>
      <c r="AH50" s="92"/>
      <c r="AI50" s="92"/>
      <c r="AJ50" s="82"/>
    </row>
    <row r="51" s="64" customFormat="1" ht="35" customHeight="1" spans="1:36">
      <c r="A51" s="25">
        <f>MAX($A$8:A50)+1</f>
        <v>38</v>
      </c>
      <c r="B51" s="25"/>
      <c r="C51" s="83" t="s">
        <v>235</v>
      </c>
      <c r="D51" s="25" t="s">
        <v>236</v>
      </c>
      <c r="E51" s="25" t="s">
        <v>129</v>
      </c>
      <c r="F51" s="25" t="s">
        <v>182</v>
      </c>
      <c r="G51" s="21">
        <v>2022</v>
      </c>
      <c r="H51" s="21" t="s">
        <v>129</v>
      </c>
      <c r="I51" s="21" t="s">
        <v>462</v>
      </c>
      <c r="J51" s="25">
        <v>15991182860</v>
      </c>
      <c r="K51" s="98">
        <v>8</v>
      </c>
      <c r="L51" s="98"/>
      <c r="M51" s="98"/>
      <c r="N51" s="98"/>
      <c r="O51" s="98"/>
      <c r="P51" s="98"/>
      <c r="Q51" s="98">
        <v>8</v>
      </c>
      <c r="R51" s="98"/>
      <c r="S51" s="98"/>
      <c r="T51" s="98"/>
      <c r="U51" s="98"/>
      <c r="V51" s="98"/>
      <c r="W51" s="98"/>
      <c r="X51" s="98"/>
      <c r="Y51" s="25" t="s">
        <v>122</v>
      </c>
      <c r="Z51" s="25" t="s">
        <v>104</v>
      </c>
      <c r="AA51" s="19" t="s">
        <v>123</v>
      </c>
      <c r="AB51" s="19" t="s">
        <v>123</v>
      </c>
      <c r="AC51" s="19" t="s">
        <v>123</v>
      </c>
      <c r="AD51" s="19" t="s">
        <v>123</v>
      </c>
      <c r="AE51" s="25">
        <v>441</v>
      </c>
      <c r="AF51" s="25">
        <v>1163</v>
      </c>
      <c r="AG51" s="25">
        <v>1163</v>
      </c>
      <c r="AH51" s="21" t="s">
        <v>223</v>
      </c>
      <c r="AI51" s="25" t="s">
        <v>237</v>
      </c>
      <c r="AJ51" s="25"/>
    </row>
    <row r="52" s="64" customFormat="1" ht="35" customHeight="1" spans="1:36">
      <c r="A52" s="80" t="s">
        <v>27</v>
      </c>
      <c r="B52" s="81"/>
      <c r="C52" s="91"/>
      <c r="D52" s="82"/>
      <c r="E52" s="82"/>
      <c r="F52" s="82"/>
      <c r="G52" s="82"/>
      <c r="H52" s="82"/>
      <c r="I52" s="82"/>
      <c r="J52" s="82"/>
      <c r="K52" s="96">
        <f>SUM(K53)</f>
        <v>2</v>
      </c>
      <c r="L52" s="96">
        <f t="shared" ref="L52:X52" si="8">SUM(L53)</f>
        <v>0</v>
      </c>
      <c r="M52" s="96">
        <f t="shared" si="8"/>
        <v>0</v>
      </c>
      <c r="N52" s="96">
        <f t="shared" si="8"/>
        <v>0</v>
      </c>
      <c r="O52" s="96">
        <f t="shared" si="8"/>
        <v>2</v>
      </c>
      <c r="P52" s="96">
        <f t="shared" si="8"/>
        <v>0</v>
      </c>
      <c r="Q52" s="96">
        <f t="shared" si="8"/>
        <v>0</v>
      </c>
      <c r="R52" s="96">
        <f t="shared" si="8"/>
        <v>0</v>
      </c>
      <c r="S52" s="96">
        <f t="shared" si="8"/>
        <v>0</v>
      </c>
      <c r="T52" s="96">
        <f t="shared" si="8"/>
        <v>0</v>
      </c>
      <c r="U52" s="96">
        <f t="shared" si="8"/>
        <v>0</v>
      </c>
      <c r="V52" s="96">
        <f t="shared" si="8"/>
        <v>0</v>
      </c>
      <c r="W52" s="96">
        <f t="shared" si="8"/>
        <v>0</v>
      </c>
      <c r="X52" s="96">
        <f t="shared" si="8"/>
        <v>0</v>
      </c>
      <c r="Y52" s="82"/>
      <c r="Z52" s="82"/>
      <c r="AA52" s="82"/>
      <c r="AB52" s="82"/>
      <c r="AC52" s="82"/>
      <c r="AD52" s="82"/>
      <c r="AE52" s="82"/>
      <c r="AF52" s="82"/>
      <c r="AG52" s="82"/>
      <c r="AH52" s="92"/>
      <c r="AI52" s="82"/>
      <c r="AJ52" s="82"/>
    </row>
    <row r="53" s="64" customFormat="1" ht="35" customHeight="1" spans="1:36">
      <c r="A53" s="25">
        <f>MAX($A$8:A52)+1</f>
        <v>39</v>
      </c>
      <c r="B53" s="25"/>
      <c r="C53" s="83" t="s">
        <v>537</v>
      </c>
      <c r="D53" s="83" t="s">
        <v>538</v>
      </c>
      <c r="E53" s="83" t="s">
        <v>129</v>
      </c>
      <c r="F53" s="83" t="s">
        <v>473</v>
      </c>
      <c r="G53" s="21">
        <v>2022</v>
      </c>
      <c r="H53" s="21" t="s">
        <v>129</v>
      </c>
      <c r="I53" s="21" t="s">
        <v>474</v>
      </c>
      <c r="J53" s="25">
        <v>15129688388</v>
      </c>
      <c r="K53" s="98">
        <v>2</v>
      </c>
      <c r="L53" s="98"/>
      <c r="M53" s="98"/>
      <c r="N53" s="98"/>
      <c r="O53" s="98">
        <v>2</v>
      </c>
      <c r="P53" s="98"/>
      <c r="Q53" s="98"/>
      <c r="R53" s="98"/>
      <c r="S53" s="98"/>
      <c r="T53" s="98"/>
      <c r="U53" s="98"/>
      <c r="V53" s="98"/>
      <c r="W53" s="98"/>
      <c r="X53" s="98"/>
      <c r="Y53" s="25" t="s">
        <v>122</v>
      </c>
      <c r="Z53" s="25" t="s">
        <v>104</v>
      </c>
      <c r="AA53" s="19" t="s">
        <v>123</v>
      </c>
      <c r="AB53" s="19" t="s">
        <v>123</v>
      </c>
      <c r="AC53" s="19" t="s">
        <v>123</v>
      </c>
      <c r="AD53" s="19" t="s">
        <v>123</v>
      </c>
      <c r="AE53" s="25">
        <v>50</v>
      </c>
      <c r="AF53" s="25">
        <v>50</v>
      </c>
      <c r="AG53" s="25">
        <v>50</v>
      </c>
      <c r="AH53" s="21" t="s">
        <v>223</v>
      </c>
      <c r="AI53" s="25" t="s">
        <v>539</v>
      </c>
      <c r="AJ53" s="25"/>
    </row>
    <row r="54" s="64" customFormat="1" ht="35" customHeight="1" spans="1:36">
      <c r="A54" s="80" t="s">
        <v>28</v>
      </c>
      <c r="B54" s="81"/>
      <c r="C54" s="91"/>
      <c r="D54" s="82"/>
      <c r="E54" s="82"/>
      <c r="F54" s="82"/>
      <c r="G54" s="82"/>
      <c r="H54" s="82"/>
      <c r="I54" s="82"/>
      <c r="J54" s="82"/>
      <c r="K54" s="96">
        <v>0</v>
      </c>
      <c r="L54" s="96">
        <v>0</v>
      </c>
      <c r="M54" s="96">
        <v>0</v>
      </c>
      <c r="N54" s="96">
        <v>0</v>
      </c>
      <c r="O54" s="96">
        <v>0</v>
      </c>
      <c r="P54" s="96">
        <v>0</v>
      </c>
      <c r="Q54" s="96">
        <v>0</v>
      </c>
      <c r="R54" s="96">
        <v>0</v>
      </c>
      <c r="S54" s="96">
        <v>0</v>
      </c>
      <c r="T54" s="96">
        <v>0</v>
      </c>
      <c r="U54" s="96">
        <v>0</v>
      </c>
      <c r="V54" s="96">
        <v>0</v>
      </c>
      <c r="W54" s="96">
        <v>0</v>
      </c>
      <c r="X54" s="96">
        <v>0</v>
      </c>
      <c r="Y54" s="82"/>
      <c r="Z54" s="82"/>
      <c r="AA54" s="82"/>
      <c r="AB54" s="82"/>
      <c r="AC54" s="82"/>
      <c r="AD54" s="82"/>
      <c r="AE54" s="82"/>
      <c r="AF54" s="82"/>
      <c r="AG54" s="82"/>
      <c r="AH54" s="92"/>
      <c r="AI54" s="82"/>
      <c r="AJ54" s="82"/>
    </row>
    <row r="55" s="64" customFormat="1" ht="35" customHeight="1" spans="1:36">
      <c r="A55" s="80" t="s">
        <v>29</v>
      </c>
      <c r="B55" s="81"/>
      <c r="C55" s="88"/>
      <c r="D55" s="92"/>
      <c r="E55" s="92"/>
      <c r="F55" s="92"/>
      <c r="G55" s="92"/>
      <c r="H55" s="92"/>
      <c r="I55" s="92"/>
      <c r="J55" s="92"/>
      <c r="K55" s="96">
        <f>SUM(K56)</f>
        <v>4</v>
      </c>
      <c r="L55" s="96">
        <f t="shared" ref="L55:X55" si="9">SUM(L56)</f>
        <v>0</v>
      </c>
      <c r="M55" s="96">
        <f t="shared" si="9"/>
        <v>0</v>
      </c>
      <c r="N55" s="96">
        <f t="shared" si="9"/>
        <v>0</v>
      </c>
      <c r="O55" s="96">
        <f t="shared" si="9"/>
        <v>0</v>
      </c>
      <c r="P55" s="96">
        <f t="shared" si="9"/>
        <v>0</v>
      </c>
      <c r="Q55" s="96">
        <f t="shared" si="9"/>
        <v>4</v>
      </c>
      <c r="R55" s="96">
        <f t="shared" si="9"/>
        <v>0</v>
      </c>
      <c r="S55" s="96">
        <f t="shared" si="9"/>
        <v>0</v>
      </c>
      <c r="T55" s="96">
        <f t="shared" si="9"/>
        <v>0</v>
      </c>
      <c r="U55" s="96">
        <f t="shared" si="9"/>
        <v>0</v>
      </c>
      <c r="V55" s="96">
        <f t="shared" si="9"/>
        <v>0</v>
      </c>
      <c r="W55" s="96">
        <f t="shared" si="9"/>
        <v>0</v>
      </c>
      <c r="X55" s="96">
        <f t="shared" si="9"/>
        <v>0</v>
      </c>
      <c r="Y55" s="92"/>
      <c r="Z55" s="92"/>
      <c r="AA55" s="92"/>
      <c r="AB55" s="92"/>
      <c r="AC55" s="92"/>
      <c r="AD55" s="92"/>
      <c r="AE55" s="92"/>
      <c r="AF55" s="92"/>
      <c r="AG55" s="92"/>
      <c r="AH55" s="105"/>
      <c r="AI55" s="105"/>
      <c r="AJ55" s="92"/>
    </row>
    <row r="56" s="64" customFormat="1" ht="35" customHeight="1" spans="1:36">
      <c r="A56" s="25">
        <f>MAX($A$8:A55)+1</f>
        <v>40</v>
      </c>
      <c r="B56" s="25"/>
      <c r="C56" s="83" t="s">
        <v>252</v>
      </c>
      <c r="D56" s="25" t="s">
        <v>253</v>
      </c>
      <c r="E56" s="25" t="s">
        <v>129</v>
      </c>
      <c r="F56" s="25" t="s">
        <v>182</v>
      </c>
      <c r="G56" s="21">
        <v>2022</v>
      </c>
      <c r="H56" s="21" t="s">
        <v>129</v>
      </c>
      <c r="I56" s="21" t="s">
        <v>462</v>
      </c>
      <c r="J56" s="25">
        <v>15991182860</v>
      </c>
      <c r="K56" s="98">
        <v>4</v>
      </c>
      <c r="L56" s="98"/>
      <c r="M56" s="98"/>
      <c r="N56" s="98"/>
      <c r="O56" s="98"/>
      <c r="P56" s="98"/>
      <c r="Q56" s="98">
        <v>4</v>
      </c>
      <c r="R56" s="98"/>
      <c r="S56" s="98"/>
      <c r="T56" s="98"/>
      <c r="U56" s="98"/>
      <c r="V56" s="98"/>
      <c r="W56" s="98"/>
      <c r="X56" s="98"/>
      <c r="Y56" s="25" t="s">
        <v>122</v>
      </c>
      <c r="Z56" s="25" t="s">
        <v>104</v>
      </c>
      <c r="AA56" s="25" t="s">
        <v>123</v>
      </c>
      <c r="AB56" s="25" t="s">
        <v>123</v>
      </c>
      <c r="AC56" s="25" t="s">
        <v>123</v>
      </c>
      <c r="AD56" s="25" t="s">
        <v>123</v>
      </c>
      <c r="AE56" s="25">
        <v>441</v>
      </c>
      <c r="AF56" s="25">
        <v>1163</v>
      </c>
      <c r="AG56" s="25">
        <v>1163</v>
      </c>
      <c r="AH56" s="19"/>
      <c r="AI56" s="19"/>
      <c r="AJ56" s="25"/>
    </row>
    <row r="57" s="64" customFormat="1" ht="35" customHeight="1" spans="1:36">
      <c r="A57" s="93" t="s">
        <v>30</v>
      </c>
      <c r="B57" s="94"/>
      <c r="C57" s="88"/>
      <c r="D57" s="88"/>
      <c r="E57" s="88"/>
      <c r="F57" s="88"/>
      <c r="G57" s="88"/>
      <c r="H57" s="88"/>
      <c r="I57" s="88"/>
      <c r="J57" s="88"/>
      <c r="K57" s="96">
        <f>SUM(K58)</f>
        <v>500</v>
      </c>
      <c r="L57" s="96">
        <f t="shared" ref="L57:X57" si="10">SUM(L58)</f>
        <v>0</v>
      </c>
      <c r="M57" s="96">
        <f t="shared" si="10"/>
        <v>0</v>
      </c>
      <c r="N57" s="96">
        <f t="shared" si="10"/>
        <v>0</v>
      </c>
      <c r="O57" s="96">
        <f t="shared" si="10"/>
        <v>500</v>
      </c>
      <c r="P57" s="96">
        <f t="shared" si="10"/>
        <v>0</v>
      </c>
      <c r="Q57" s="96">
        <f t="shared" si="10"/>
        <v>0</v>
      </c>
      <c r="R57" s="96">
        <f t="shared" si="10"/>
        <v>0</v>
      </c>
      <c r="S57" s="96">
        <f t="shared" si="10"/>
        <v>0</v>
      </c>
      <c r="T57" s="96">
        <f t="shared" si="10"/>
        <v>0</v>
      </c>
      <c r="U57" s="96">
        <f t="shared" si="10"/>
        <v>0</v>
      </c>
      <c r="V57" s="96">
        <f t="shared" si="10"/>
        <v>0</v>
      </c>
      <c r="W57" s="96">
        <f t="shared" si="10"/>
        <v>0</v>
      </c>
      <c r="X57" s="96">
        <f t="shared" si="10"/>
        <v>0</v>
      </c>
      <c r="Y57" s="88"/>
      <c r="Z57" s="88"/>
      <c r="AA57" s="88"/>
      <c r="AB57" s="88"/>
      <c r="AC57" s="88"/>
      <c r="AD57" s="88"/>
      <c r="AE57" s="88"/>
      <c r="AF57" s="88"/>
      <c r="AG57" s="88"/>
      <c r="AH57" s="88"/>
      <c r="AI57" s="88"/>
      <c r="AJ57" s="88"/>
    </row>
    <row r="58" s="64" customFormat="1" ht="35" customHeight="1" spans="1:36">
      <c r="A58" s="25">
        <f>MAX($A$8:A57)+1</f>
        <v>41</v>
      </c>
      <c r="B58" s="25"/>
      <c r="C58" s="83" t="s">
        <v>540</v>
      </c>
      <c r="D58" s="83" t="s">
        <v>541</v>
      </c>
      <c r="E58" s="21" t="s">
        <v>129</v>
      </c>
      <c r="F58" s="21" t="s">
        <v>473</v>
      </c>
      <c r="G58" s="21">
        <v>2022</v>
      </c>
      <c r="H58" s="21" t="s">
        <v>129</v>
      </c>
      <c r="I58" s="21" t="s">
        <v>474</v>
      </c>
      <c r="J58" s="25">
        <v>15129688388</v>
      </c>
      <c r="K58" s="98">
        <v>500</v>
      </c>
      <c r="L58" s="98"/>
      <c r="M58" s="98"/>
      <c r="N58" s="98"/>
      <c r="O58" s="98">
        <v>500</v>
      </c>
      <c r="P58" s="98"/>
      <c r="Q58" s="98"/>
      <c r="R58" s="98"/>
      <c r="S58" s="98"/>
      <c r="T58" s="98"/>
      <c r="U58" s="98"/>
      <c r="V58" s="98"/>
      <c r="W58" s="98"/>
      <c r="X58" s="98"/>
      <c r="Y58" s="25" t="s">
        <v>122</v>
      </c>
      <c r="Z58" s="25" t="s">
        <v>104</v>
      </c>
      <c r="AA58" s="25" t="s">
        <v>123</v>
      </c>
      <c r="AB58" s="25" t="s">
        <v>123</v>
      </c>
      <c r="AC58" s="25" t="s">
        <v>123</v>
      </c>
      <c r="AD58" s="25" t="s">
        <v>123</v>
      </c>
      <c r="AE58" s="25">
        <v>175</v>
      </c>
      <c r="AF58" s="25">
        <v>179</v>
      </c>
      <c r="AG58" s="25">
        <v>179</v>
      </c>
      <c r="AH58" s="19" t="s">
        <v>142</v>
      </c>
      <c r="AI58" s="19" t="s">
        <v>542</v>
      </c>
      <c r="AJ58" s="25"/>
    </row>
    <row r="59" s="64" customFormat="1" ht="35" customHeight="1" spans="1:36">
      <c r="A59" s="77" t="s">
        <v>31</v>
      </c>
      <c r="B59" s="78"/>
      <c r="C59" s="89"/>
      <c r="D59" s="90"/>
      <c r="E59" s="90"/>
      <c r="F59" s="90"/>
      <c r="G59" s="90"/>
      <c r="H59" s="90"/>
      <c r="I59" s="90"/>
      <c r="J59" s="90"/>
      <c r="K59" s="95">
        <f t="shared" ref="K59:X59" si="11">SUM(K60,K61,K62,K63,K64)</f>
        <v>2</v>
      </c>
      <c r="L59" s="95">
        <f t="shared" si="11"/>
        <v>0</v>
      </c>
      <c r="M59" s="95">
        <f t="shared" si="11"/>
        <v>0</v>
      </c>
      <c r="N59" s="95">
        <f t="shared" si="11"/>
        <v>0</v>
      </c>
      <c r="O59" s="95">
        <f t="shared" si="11"/>
        <v>2</v>
      </c>
      <c r="P59" s="95">
        <f t="shared" si="11"/>
        <v>0</v>
      </c>
      <c r="Q59" s="95">
        <f t="shared" si="11"/>
        <v>0</v>
      </c>
      <c r="R59" s="95">
        <f t="shared" si="11"/>
        <v>0</v>
      </c>
      <c r="S59" s="95">
        <f t="shared" si="11"/>
        <v>0</v>
      </c>
      <c r="T59" s="95">
        <f t="shared" si="11"/>
        <v>0</v>
      </c>
      <c r="U59" s="95">
        <f t="shared" si="11"/>
        <v>0</v>
      </c>
      <c r="V59" s="95">
        <f t="shared" si="11"/>
        <v>0</v>
      </c>
      <c r="W59" s="95">
        <f t="shared" si="11"/>
        <v>0</v>
      </c>
      <c r="X59" s="95">
        <f t="shared" si="11"/>
        <v>0</v>
      </c>
      <c r="Y59" s="90"/>
      <c r="Z59" s="90"/>
      <c r="AA59" s="90"/>
      <c r="AB59" s="90"/>
      <c r="AC59" s="90"/>
      <c r="AD59" s="90"/>
      <c r="AE59" s="90"/>
      <c r="AF59" s="90"/>
      <c r="AG59" s="90"/>
      <c r="AH59" s="106"/>
      <c r="AI59" s="106"/>
      <c r="AJ59" s="90"/>
    </row>
    <row r="60" s="64" customFormat="1" ht="35" customHeight="1" spans="1:36">
      <c r="A60" s="80" t="s">
        <v>254</v>
      </c>
      <c r="B60" s="81"/>
      <c r="C60" s="91"/>
      <c r="D60" s="82"/>
      <c r="E60" s="82"/>
      <c r="F60" s="82"/>
      <c r="G60" s="82"/>
      <c r="H60" s="82"/>
      <c r="I60" s="82"/>
      <c r="J60" s="82"/>
      <c r="K60" s="96">
        <v>0</v>
      </c>
      <c r="L60" s="96"/>
      <c r="M60" s="96"/>
      <c r="N60" s="96"/>
      <c r="O60" s="96"/>
      <c r="P60" s="96"/>
      <c r="Q60" s="96"/>
      <c r="R60" s="96"/>
      <c r="S60" s="96"/>
      <c r="T60" s="96"/>
      <c r="U60" s="96"/>
      <c r="V60" s="96"/>
      <c r="W60" s="96"/>
      <c r="X60" s="96"/>
      <c r="Y60" s="82"/>
      <c r="Z60" s="82"/>
      <c r="AA60" s="82"/>
      <c r="AB60" s="82"/>
      <c r="AC60" s="82"/>
      <c r="AD60" s="82"/>
      <c r="AE60" s="82"/>
      <c r="AF60" s="82"/>
      <c r="AG60" s="82"/>
      <c r="AH60" s="105"/>
      <c r="AI60" s="105"/>
      <c r="AJ60" s="82"/>
    </row>
    <row r="61" s="64" customFormat="1" ht="35" customHeight="1" spans="1:36">
      <c r="A61" s="80" t="s">
        <v>262</v>
      </c>
      <c r="B61" s="81"/>
      <c r="C61" s="91"/>
      <c r="D61" s="82"/>
      <c r="E61" s="82"/>
      <c r="F61" s="82"/>
      <c r="G61" s="82"/>
      <c r="H61" s="82"/>
      <c r="I61" s="82"/>
      <c r="J61" s="82"/>
      <c r="K61" s="96">
        <v>0</v>
      </c>
      <c r="L61" s="96"/>
      <c r="M61" s="96"/>
      <c r="N61" s="96"/>
      <c r="O61" s="96"/>
      <c r="P61" s="96"/>
      <c r="Q61" s="96"/>
      <c r="R61" s="96"/>
      <c r="S61" s="96"/>
      <c r="T61" s="96"/>
      <c r="U61" s="96"/>
      <c r="V61" s="96"/>
      <c r="W61" s="96"/>
      <c r="X61" s="96"/>
      <c r="Y61" s="82"/>
      <c r="Z61" s="82"/>
      <c r="AA61" s="82"/>
      <c r="AB61" s="82"/>
      <c r="AC61" s="82"/>
      <c r="AD61" s="82"/>
      <c r="AE61" s="82"/>
      <c r="AF61" s="82"/>
      <c r="AG61" s="82"/>
      <c r="AH61" s="105"/>
      <c r="AI61" s="105"/>
      <c r="AJ61" s="82"/>
    </row>
    <row r="62" s="64" customFormat="1" ht="35" customHeight="1" spans="1:36">
      <c r="A62" s="80" t="s">
        <v>267</v>
      </c>
      <c r="B62" s="81"/>
      <c r="C62" s="91"/>
      <c r="D62" s="82"/>
      <c r="E62" s="82"/>
      <c r="F62" s="82"/>
      <c r="G62" s="82"/>
      <c r="H62" s="82"/>
      <c r="I62" s="82"/>
      <c r="J62" s="82"/>
      <c r="K62" s="96">
        <v>0</v>
      </c>
      <c r="L62" s="96"/>
      <c r="M62" s="96"/>
      <c r="N62" s="96"/>
      <c r="O62" s="96"/>
      <c r="P62" s="96"/>
      <c r="Q62" s="96"/>
      <c r="R62" s="96"/>
      <c r="S62" s="96"/>
      <c r="T62" s="96"/>
      <c r="U62" s="96"/>
      <c r="V62" s="96"/>
      <c r="W62" s="96"/>
      <c r="X62" s="96"/>
      <c r="Y62" s="82"/>
      <c r="Z62" s="82"/>
      <c r="AA62" s="82"/>
      <c r="AB62" s="82"/>
      <c r="AC62" s="82"/>
      <c r="AD62" s="82"/>
      <c r="AE62" s="82"/>
      <c r="AF62" s="82"/>
      <c r="AG62" s="82"/>
      <c r="AH62" s="105"/>
      <c r="AI62" s="105"/>
      <c r="AJ62" s="82"/>
    </row>
    <row r="63" s="64" customFormat="1" ht="35" customHeight="1" spans="1:36">
      <c r="A63" s="80" t="s">
        <v>272</v>
      </c>
      <c r="B63" s="81"/>
      <c r="C63" s="91"/>
      <c r="D63" s="82"/>
      <c r="E63" s="82"/>
      <c r="F63" s="82"/>
      <c r="G63" s="82"/>
      <c r="H63" s="82"/>
      <c r="I63" s="82"/>
      <c r="J63" s="82"/>
      <c r="K63" s="96">
        <v>0</v>
      </c>
      <c r="L63" s="96"/>
      <c r="M63" s="96"/>
      <c r="N63" s="96"/>
      <c r="O63" s="96"/>
      <c r="P63" s="96"/>
      <c r="Q63" s="96"/>
      <c r="R63" s="96"/>
      <c r="S63" s="96"/>
      <c r="T63" s="96"/>
      <c r="U63" s="96"/>
      <c r="V63" s="96"/>
      <c r="W63" s="96"/>
      <c r="X63" s="96"/>
      <c r="Y63" s="82"/>
      <c r="Z63" s="82"/>
      <c r="AA63" s="82"/>
      <c r="AB63" s="82"/>
      <c r="AC63" s="82"/>
      <c r="AD63" s="82"/>
      <c r="AE63" s="82"/>
      <c r="AF63" s="82"/>
      <c r="AG63" s="82"/>
      <c r="AH63" s="105"/>
      <c r="AI63" s="105"/>
      <c r="AJ63" s="82"/>
    </row>
    <row r="64" s="64" customFormat="1" ht="35" customHeight="1" spans="1:36">
      <c r="A64" s="80" t="s">
        <v>282</v>
      </c>
      <c r="B64" s="81"/>
      <c r="C64" s="91"/>
      <c r="D64" s="82"/>
      <c r="E64" s="82"/>
      <c r="F64" s="82"/>
      <c r="G64" s="82"/>
      <c r="H64" s="82"/>
      <c r="I64" s="82"/>
      <c r="J64" s="82"/>
      <c r="K64" s="96">
        <f>SUM(K65:K65)</f>
        <v>2</v>
      </c>
      <c r="L64" s="96">
        <f t="shared" ref="L64:Q64" si="12">SUM(L65:L65)</f>
        <v>0</v>
      </c>
      <c r="M64" s="96">
        <f t="shared" si="12"/>
        <v>0</v>
      </c>
      <c r="N64" s="96">
        <f t="shared" si="12"/>
        <v>0</v>
      </c>
      <c r="O64" s="96">
        <f t="shared" si="12"/>
        <v>2</v>
      </c>
      <c r="P64" s="96">
        <f t="shared" si="12"/>
        <v>0</v>
      </c>
      <c r="Q64" s="96">
        <f t="shared" si="12"/>
        <v>0</v>
      </c>
      <c r="R64" s="96">
        <f t="shared" ref="R64:X64" si="13">SUM(R65:R65)</f>
        <v>0</v>
      </c>
      <c r="S64" s="96">
        <f t="shared" si="13"/>
        <v>0</v>
      </c>
      <c r="T64" s="96">
        <f t="shared" si="13"/>
        <v>0</v>
      </c>
      <c r="U64" s="96">
        <f t="shared" si="13"/>
        <v>0</v>
      </c>
      <c r="V64" s="96">
        <f t="shared" si="13"/>
        <v>0</v>
      </c>
      <c r="W64" s="96">
        <f t="shared" si="13"/>
        <v>0</v>
      </c>
      <c r="X64" s="96">
        <f t="shared" si="13"/>
        <v>0</v>
      </c>
      <c r="Y64" s="82"/>
      <c r="Z64" s="82"/>
      <c r="AA64" s="82"/>
      <c r="AB64" s="82"/>
      <c r="AC64" s="82"/>
      <c r="AD64" s="82"/>
      <c r="AE64" s="82"/>
      <c r="AF64" s="82"/>
      <c r="AG64" s="82"/>
      <c r="AH64" s="105"/>
      <c r="AI64" s="105"/>
      <c r="AJ64" s="82"/>
    </row>
    <row r="65" s="64" customFormat="1" ht="35" customHeight="1" spans="1:36">
      <c r="A65" s="25">
        <f>MAX($A$8:A64)+1</f>
        <v>42</v>
      </c>
      <c r="B65" s="83"/>
      <c r="C65" s="21" t="s">
        <v>543</v>
      </c>
      <c r="D65" s="21" t="s">
        <v>544</v>
      </c>
      <c r="E65" s="21" t="s">
        <v>129</v>
      </c>
      <c r="F65" s="21" t="s">
        <v>473</v>
      </c>
      <c r="G65" s="21">
        <v>2022</v>
      </c>
      <c r="H65" s="21" t="s">
        <v>129</v>
      </c>
      <c r="I65" s="21" t="s">
        <v>474</v>
      </c>
      <c r="J65" s="25">
        <v>15129688388</v>
      </c>
      <c r="K65" s="96">
        <v>2</v>
      </c>
      <c r="L65" s="96"/>
      <c r="M65" s="96"/>
      <c r="N65" s="96"/>
      <c r="O65" s="96">
        <v>2</v>
      </c>
      <c r="P65" s="96"/>
      <c r="Q65" s="96"/>
      <c r="R65" s="96"/>
      <c r="S65" s="96"/>
      <c r="T65" s="96"/>
      <c r="U65" s="96"/>
      <c r="V65" s="96"/>
      <c r="W65" s="96"/>
      <c r="X65" s="96"/>
      <c r="Y65" s="21" t="s">
        <v>122</v>
      </c>
      <c r="Z65" s="21" t="s">
        <v>104</v>
      </c>
      <c r="AA65" s="25" t="s">
        <v>123</v>
      </c>
      <c r="AB65" s="25" t="s">
        <v>123</v>
      </c>
      <c r="AC65" s="25" t="s">
        <v>123</v>
      </c>
      <c r="AD65" s="25" t="s">
        <v>123</v>
      </c>
      <c r="AE65" s="21">
        <v>2</v>
      </c>
      <c r="AF65" s="21">
        <v>2</v>
      </c>
      <c r="AG65" s="21">
        <v>2</v>
      </c>
      <c r="AH65" s="21" t="s">
        <v>223</v>
      </c>
      <c r="AI65" s="19" t="s">
        <v>545</v>
      </c>
      <c r="AJ65" s="25"/>
    </row>
    <row r="66" s="64" customFormat="1" ht="35" customHeight="1" spans="1:36">
      <c r="A66" s="77" t="s">
        <v>33</v>
      </c>
      <c r="B66" s="78"/>
      <c r="C66" s="89"/>
      <c r="D66" s="90"/>
      <c r="E66" s="90"/>
      <c r="F66" s="90"/>
      <c r="G66" s="90"/>
      <c r="H66" s="90"/>
      <c r="I66" s="90"/>
      <c r="J66" s="90"/>
      <c r="K66" s="95">
        <f>SUM(K67,K69)</f>
        <v>5.8</v>
      </c>
      <c r="L66" s="95">
        <f t="shared" ref="L66:X66" si="14">SUM(L67,L69)</f>
        <v>0</v>
      </c>
      <c r="M66" s="95">
        <f t="shared" si="14"/>
        <v>0</v>
      </c>
      <c r="N66" s="95">
        <f t="shared" si="14"/>
        <v>0</v>
      </c>
      <c r="O66" s="95">
        <f t="shared" si="14"/>
        <v>0</v>
      </c>
      <c r="P66" s="95">
        <f t="shared" si="14"/>
        <v>0</v>
      </c>
      <c r="Q66" s="95">
        <f t="shared" si="14"/>
        <v>5.8</v>
      </c>
      <c r="R66" s="95">
        <f t="shared" si="14"/>
        <v>0</v>
      </c>
      <c r="S66" s="95">
        <f t="shared" si="14"/>
        <v>0</v>
      </c>
      <c r="T66" s="95">
        <f t="shared" si="14"/>
        <v>0</v>
      </c>
      <c r="U66" s="95">
        <f t="shared" si="14"/>
        <v>0</v>
      </c>
      <c r="V66" s="95">
        <f t="shared" si="14"/>
        <v>0</v>
      </c>
      <c r="W66" s="95">
        <f t="shared" si="14"/>
        <v>0</v>
      </c>
      <c r="X66" s="95">
        <f t="shared" si="14"/>
        <v>0</v>
      </c>
      <c r="Y66" s="90"/>
      <c r="Z66" s="90"/>
      <c r="AA66" s="90"/>
      <c r="AB66" s="90"/>
      <c r="AC66" s="90"/>
      <c r="AD66" s="90"/>
      <c r="AE66" s="90"/>
      <c r="AF66" s="90"/>
      <c r="AG66" s="90"/>
      <c r="AH66" s="106"/>
      <c r="AI66" s="106"/>
      <c r="AJ66" s="90"/>
    </row>
    <row r="67" s="64" customFormat="1" ht="35" customHeight="1" spans="1:36">
      <c r="A67" s="80" t="s">
        <v>34</v>
      </c>
      <c r="B67" s="81"/>
      <c r="C67" s="91"/>
      <c r="D67" s="82"/>
      <c r="E67" s="82"/>
      <c r="F67" s="82"/>
      <c r="G67" s="82"/>
      <c r="H67" s="82"/>
      <c r="I67" s="82"/>
      <c r="J67" s="82"/>
      <c r="K67" s="96">
        <f>SUM(K68:K68)</f>
        <v>1.8</v>
      </c>
      <c r="L67" s="96">
        <f t="shared" ref="L67:X67" si="15">SUM(L68:L68)</f>
        <v>0</v>
      </c>
      <c r="M67" s="96">
        <f t="shared" si="15"/>
        <v>0</v>
      </c>
      <c r="N67" s="96">
        <f t="shared" si="15"/>
        <v>0</v>
      </c>
      <c r="O67" s="96">
        <f t="shared" si="15"/>
        <v>0</v>
      </c>
      <c r="P67" s="96">
        <f t="shared" si="15"/>
        <v>0</v>
      </c>
      <c r="Q67" s="96">
        <f t="shared" si="15"/>
        <v>1.8</v>
      </c>
      <c r="R67" s="96">
        <f t="shared" si="15"/>
        <v>0</v>
      </c>
      <c r="S67" s="96">
        <f t="shared" si="15"/>
        <v>0</v>
      </c>
      <c r="T67" s="96">
        <f t="shared" si="15"/>
        <v>0</v>
      </c>
      <c r="U67" s="96">
        <f t="shared" si="15"/>
        <v>0</v>
      </c>
      <c r="V67" s="96">
        <f t="shared" si="15"/>
        <v>0</v>
      </c>
      <c r="W67" s="96">
        <f t="shared" si="15"/>
        <v>0</v>
      </c>
      <c r="X67" s="96">
        <f t="shared" si="15"/>
        <v>0</v>
      </c>
      <c r="Y67" s="82"/>
      <c r="Z67" s="82"/>
      <c r="AA67" s="82"/>
      <c r="AB67" s="82"/>
      <c r="AC67" s="82"/>
      <c r="AD67" s="82"/>
      <c r="AE67" s="82"/>
      <c r="AF67" s="82"/>
      <c r="AG67" s="82"/>
      <c r="AH67" s="105"/>
      <c r="AI67" s="105"/>
      <c r="AJ67" s="82"/>
    </row>
    <row r="68" s="64" customFormat="1" ht="35" customHeight="1" spans="1:36">
      <c r="A68" s="25">
        <f>MAX($A$8:A67)+1</f>
        <v>43</v>
      </c>
      <c r="B68" s="83"/>
      <c r="C68" s="25" t="s">
        <v>293</v>
      </c>
      <c r="D68" s="25" t="s">
        <v>294</v>
      </c>
      <c r="E68" s="25" t="s">
        <v>129</v>
      </c>
      <c r="F68" s="25" t="s">
        <v>182</v>
      </c>
      <c r="G68" s="21">
        <v>2022</v>
      </c>
      <c r="H68" s="21" t="s">
        <v>129</v>
      </c>
      <c r="I68" s="21" t="s">
        <v>462</v>
      </c>
      <c r="J68" s="25">
        <v>15991182860</v>
      </c>
      <c r="K68" s="96">
        <v>1.8</v>
      </c>
      <c r="L68" s="96"/>
      <c r="M68" s="96"/>
      <c r="N68" s="96"/>
      <c r="O68" s="96"/>
      <c r="P68" s="96"/>
      <c r="Q68" s="96">
        <v>1.8</v>
      </c>
      <c r="R68" s="96"/>
      <c r="S68" s="96"/>
      <c r="T68" s="96"/>
      <c r="U68" s="96"/>
      <c r="V68" s="96"/>
      <c r="W68" s="96"/>
      <c r="X68" s="96"/>
      <c r="Y68" s="25" t="s">
        <v>122</v>
      </c>
      <c r="Z68" s="25" t="s">
        <v>104</v>
      </c>
      <c r="AA68" s="25" t="s">
        <v>123</v>
      </c>
      <c r="AB68" s="25" t="s">
        <v>123</v>
      </c>
      <c r="AC68" s="25" t="s">
        <v>123</v>
      </c>
      <c r="AD68" s="25" t="s">
        <v>123</v>
      </c>
      <c r="AE68" s="25">
        <v>6</v>
      </c>
      <c r="AF68" s="25">
        <v>13</v>
      </c>
      <c r="AG68" s="25">
        <v>13</v>
      </c>
      <c r="AH68" s="19" t="s">
        <v>223</v>
      </c>
      <c r="AI68" s="19" t="s">
        <v>295</v>
      </c>
      <c r="AJ68" s="25"/>
    </row>
    <row r="69" s="64" customFormat="1" ht="35" customHeight="1" spans="1:36">
      <c r="A69" s="80" t="s">
        <v>35</v>
      </c>
      <c r="B69" s="81"/>
      <c r="C69" s="82"/>
      <c r="D69" s="82"/>
      <c r="E69" s="82"/>
      <c r="F69" s="82"/>
      <c r="G69" s="82"/>
      <c r="H69" s="82"/>
      <c r="I69" s="82"/>
      <c r="J69" s="82"/>
      <c r="K69" s="96">
        <f>SUM(K70)</f>
        <v>4</v>
      </c>
      <c r="L69" s="96">
        <f t="shared" ref="L69:X69" si="16">SUM(L70)</f>
        <v>0</v>
      </c>
      <c r="M69" s="96">
        <f t="shared" si="16"/>
        <v>0</v>
      </c>
      <c r="N69" s="96">
        <f t="shared" si="16"/>
        <v>0</v>
      </c>
      <c r="O69" s="96">
        <f t="shared" si="16"/>
        <v>0</v>
      </c>
      <c r="P69" s="96">
        <f t="shared" si="16"/>
        <v>0</v>
      </c>
      <c r="Q69" s="96">
        <f t="shared" si="16"/>
        <v>4</v>
      </c>
      <c r="R69" s="96">
        <f t="shared" si="16"/>
        <v>0</v>
      </c>
      <c r="S69" s="96">
        <f t="shared" si="16"/>
        <v>0</v>
      </c>
      <c r="T69" s="96">
        <f t="shared" si="16"/>
        <v>0</v>
      </c>
      <c r="U69" s="96">
        <f t="shared" si="16"/>
        <v>0</v>
      </c>
      <c r="V69" s="96">
        <f t="shared" si="16"/>
        <v>0</v>
      </c>
      <c r="W69" s="96">
        <f t="shared" si="16"/>
        <v>0</v>
      </c>
      <c r="X69" s="96">
        <f t="shared" si="16"/>
        <v>0</v>
      </c>
      <c r="Y69" s="82"/>
      <c r="Z69" s="82"/>
      <c r="AA69" s="82"/>
      <c r="AB69" s="82"/>
      <c r="AC69" s="82"/>
      <c r="AD69" s="82"/>
      <c r="AE69" s="82"/>
      <c r="AF69" s="82"/>
      <c r="AG69" s="82"/>
      <c r="AH69" s="105"/>
      <c r="AI69" s="105"/>
      <c r="AJ69" s="82"/>
    </row>
    <row r="70" s="64" customFormat="1" ht="35" customHeight="1" spans="1:36">
      <c r="A70" s="25">
        <f>MAX($A$8:A69)+1</f>
        <v>44</v>
      </c>
      <c r="B70" s="25"/>
      <c r="C70" s="83" t="s">
        <v>296</v>
      </c>
      <c r="D70" s="25" t="s">
        <v>297</v>
      </c>
      <c r="E70" s="25" t="s">
        <v>129</v>
      </c>
      <c r="F70" s="25" t="s">
        <v>182</v>
      </c>
      <c r="G70" s="21">
        <v>2022</v>
      </c>
      <c r="H70" s="21" t="s">
        <v>129</v>
      </c>
      <c r="I70" s="21" t="s">
        <v>462</v>
      </c>
      <c r="J70" s="25">
        <v>15991182860</v>
      </c>
      <c r="K70" s="96">
        <v>4</v>
      </c>
      <c r="L70" s="96"/>
      <c r="M70" s="96"/>
      <c r="N70" s="96"/>
      <c r="O70" s="96"/>
      <c r="P70" s="96"/>
      <c r="Q70" s="96">
        <v>4</v>
      </c>
      <c r="R70" s="96"/>
      <c r="S70" s="96"/>
      <c r="T70" s="96"/>
      <c r="U70" s="96"/>
      <c r="V70" s="96"/>
      <c r="W70" s="96"/>
      <c r="X70" s="96"/>
      <c r="Y70" s="25" t="s">
        <v>122</v>
      </c>
      <c r="Z70" s="25" t="s">
        <v>104</v>
      </c>
      <c r="AA70" s="25" t="s">
        <v>123</v>
      </c>
      <c r="AB70" s="25" t="s">
        <v>123</v>
      </c>
      <c r="AC70" s="25" t="s">
        <v>123</v>
      </c>
      <c r="AD70" s="25" t="s">
        <v>123</v>
      </c>
      <c r="AE70" s="25">
        <v>441</v>
      </c>
      <c r="AF70" s="25">
        <v>1163</v>
      </c>
      <c r="AG70" s="25">
        <v>1163</v>
      </c>
      <c r="AH70" s="19" t="s">
        <v>223</v>
      </c>
      <c r="AI70" s="19" t="s">
        <v>297</v>
      </c>
      <c r="AJ70" s="25"/>
    </row>
    <row r="71" s="64" customFormat="1" ht="35" customHeight="1" spans="1:36">
      <c r="A71" s="77" t="s">
        <v>44</v>
      </c>
      <c r="B71" s="78"/>
      <c r="C71" s="90"/>
      <c r="D71" s="90"/>
      <c r="E71" s="90"/>
      <c r="F71" s="90"/>
      <c r="G71" s="90"/>
      <c r="H71" s="90"/>
      <c r="I71" s="90"/>
      <c r="J71" s="90"/>
      <c r="K71" s="95">
        <f t="shared" ref="K71:X71" si="17">SUM(K72)</f>
        <v>0</v>
      </c>
      <c r="L71" s="95">
        <f t="shared" si="17"/>
        <v>0</v>
      </c>
      <c r="M71" s="95">
        <f t="shared" si="17"/>
        <v>0</v>
      </c>
      <c r="N71" s="95">
        <f t="shared" si="17"/>
        <v>0</v>
      </c>
      <c r="O71" s="95">
        <f t="shared" si="17"/>
        <v>0</v>
      </c>
      <c r="P71" s="95">
        <f t="shared" si="17"/>
        <v>0</v>
      </c>
      <c r="Q71" s="95">
        <f t="shared" si="17"/>
        <v>0</v>
      </c>
      <c r="R71" s="95">
        <f t="shared" si="17"/>
        <v>0</v>
      </c>
      <c r="S71" s="95">
        <f t="shared" si="17"/>
        <v>0</v>
      </c>
      <c r="T71" s="95">
        <f t="shared" si="17"/>
        <v>0</v>
      </c>
      <c r="U71" s="95">
        <f t="shared" si="17"/>
        <v>0</v>
      </c>
      <c r="V71" s="95">
        <f t="shared" si="17"/>
        <v>0</v>
      </c>
      <c r="W71" s="95">
        <f t="shared" si="17"/>
        <v>0</v>
      </c>
      <c r="X71" s="95">
        <f t="shared" si="17"/>
        <v>0</v>
      </c>
      <c r="Y71" s="90"/>
      <c r="Z71" s="90"/>
      <c r="AA71" s="90"/>
      <c r="AB71" s="90"/>
      <c r="AC71" s="90"/>
      <c r="AD71" s="90"/>
      <c r="AE71" s="90"/>
      <c r="AF71" s="90"/>
      <c r="AG71" s="90"/>
      <c r="AH71" s="106"/>
      <c r="AI71" s="106"/>
      <c r="AJ71" s="90"/>
    </row>
    <row r="72" s="64" customFormat="1" ht="35" customHeight="1" spans="1:36">
      <c r="A72" s="108" t="s">
        <v>546</v>
      </c>
      <c r="B72" s="109"/>
      <c r="C72" s="82"/>
      <c r="D72" s="82"/>
      <c r="E72" s="82"/>
      <c r="F72" s="82"/>
      <c r="G72" s="82"/>
      <c r="H72" s="82"/>
      <c r="I72" s="82"/>
      <c r="J72" s="82"/>
      <c r="K72" s="96">
        <v>0</v>
      </c>
      <c r="L72" s="96"/>
      <c r="M72" s="96"/>
      <c r="N72" s="96"/>
      <c r="O72" s="96"/>
      <c r="P72" s="96"/>
      <c r="Q72" s="96"/>
      <c r="R72" s="96"/>
      <c r="S72" s="96"/>
      <c r="T72" s="96"/>
      <c r="U72" s="96"/>
      <c r="V72" s="96"/>
      <c r="W72" s="96"/>
      <c r="X72" s="96"/>
      <c r="Y72" s="82"/>
      <c r="Z72" s="82"/>
      <c r="AA72" s="82"/>
      <c r="AB72" s="82"/>
      <c r="AC72" s="82"/>
      <c r="AD72" s="82"/>
      <c r="AE72" s="82"/>
      <c r="AF72" s="82"/>
      <c r="AG72" s="82"/>
      <c r="AH72" s="82"/>
      <c r="AI72" s="82"/>
      <c r="AJ72" s="82"/>
    </row>
    <row r="73" s="64" customFormat="1" ht="35" customHeight="1" spans="1:36">
      <c r="A73" s="77" t="s">
        <v>46</v>
      </c>
      <c r="B73" s="78"/>
      <c r="C73" s="90"/>
      <c r="D73" s="90"/>
      <c r="E73" s="90"/>
      <c r="F73" s="90"/>
      <c r="G73" s="90"/>
      <c r="H73" s="90"/>
      <c r="I73" s="90"/>
      <c r="J73" s="90"/>
      <c r="K73" s="95">
        <f>SUM(K74,K76)</f>
        <v>600</v>
      </c>
      <c r="L73" s="95">
        <f t="shared" ref="L73:X73" si="18">SUM(L74,L76)</f>
        <v>0</v>
      </c>
      <c r="M73" s="95">
        <f t="shared" si="18"/>
        <v>0</v>
      </c>
      <c r="N73" s="95">
        <f t="shared" si="18"/>
        <v>0</v>
      </c>
      <c r="O73" s="95">
        <f t="shared" si="18"/>
        <v>0</v>
      </c>
      <c r="P73" s="95">
        <f t="shared" si="18"/>
        <v>0</v>
      </c>
      <c r="Q73" s="95">
        <f t="shared" si="18"/>
        <v>600</v>
      </c>
      <c r="R73" s="95">
        <f t="shared" si="18"/>
        <v>0</v>
      </c>
      <c r="S73" s="95">
        <f t="shared" si="18"/>
        <v>0</v>
      </c>
      <c r="T73" s="95">
        <f t="shared" si="18"/>
        <v>0</v>
      </c>
      <c r="U73" s="95">
        <f t="shared" si="18"/>
        <v>0</v>
      </c>
      <c r="V73" s="95">
        <f t="shared" si="18"/>
        <v>0</v>
      </c>
      <c r="W73" s="95">
        <f t="shared" si="18"/>
        <v>0</v>
      </c>
      <c r="X73" s="95">
        <f t="shared" si="18"/>
        <v>0</v>
      </c>
      <c r="Y73" s="90"/>
      <c r="Z73" s="90"/>
      <c r="AA73" s="90"/>
      <c r="AB73" s="90"/>
      <c r="AC73" s="90"/>
      <c r="AD73" s="90"/>
      <c r="AE73" s="90"/>
      <c r="AF73" s="90"/>
      <c r="AG73" s="90"/>
      <c r="AH73" s="106"/>
      <c r="AI73" s="106"/>
      <c r="AJ73" s="90"/>
    </row>
    <row r="74" s="64" customFormat="1" ht="35" customHeight="1" spans="1:36">
      <c r="A74" s="108" t="s">
        <v>547</v>
      </c>
      <c r="B74" s="109"/>
      <c r="C74" s="82"/>
      <c r="D74" s="82"/>
      <c r="E74" s="82"/>
      <c r="F74" s="82"/>
      <c r="G74" s="82"/>
      <c r="H74" s="82"/>
      <c r="I74" s="82"/>
      <c r="J74" s="82"/>
      <c r="K74" s="96">
        <f>SUM(K75)</f>
        <v>100</v>
      </c>
      <c r="L74" s="96">
        <f t="shared" ref="L74:X74" si="19">SUM(L75)</f>
        <v>0</v>
      </c>
      <c r="M74" s="96">
        <f t="shared" si="19"/>
        <v>0</v>
      </c>
      <c r="N74" s="96">
        <f t="shared" si="19"/>
        <v>0</v>
      </c>
      <c r="O74" s="96">
        <f t="shared" si="19"/>
        <v>0</v>
      </c>
      <c r="P74" s="96">
        <f t="shared" si="19"/>
        <v>0</v>
      </c>
      <c r="Q74" s="96">
        <f t="shared" si="19"/>
        <v>100</v>
      </c>
      <c r="R74" s="96">
        <f t="shared" si="19"/>
        <v>0</v>
      </c>
      <c r="S74" s="96">
        <f t="shared" si="19"/>
        <v>0</v>
      </c>
      <c r="T74" s="96">
        <f t="shared" si="19"/>
        <v>0</v>
      </c>
      <c r="U74" s="96">
        <f t="shared" si="19"/>
        <v>0</v>
      </c>
      <c r="V74" s="96">
        <f t="shared" si="19"/>
        <v>0</v>
      </c>
      <c r="W74" s="96">
        <f t="shared" si="19"/>
        <v>0</v>
      </c>
      <c r="X74" s="96">
        <f t="shared" si="19"/>
        <v>0</v>
      </c>
      <c r="Y74" s="82"/>
      <c r="Z74" s="82"/>
      <c r="AA74" s="82"/>
      <c r="AB74" s="82"/>
      <c r="AC74" s="82"/>
      <c r="AD74" s="82"/>
      <c r="AE74" s="82"/>
      <c r="AF74" s="82"/>
      <c r="AG74" s="82"/>
      <c r="AH74" s="105"/>
      <c r="AI74" s="105"/>
      <c r="AJ74" s="82"/>
    </row>
    <row r="75" s="64" customFormat="1" ht="35" customHeight="1" spans="1:36">
      <c r="A75" s="25">
        <f>MAX($A$8:A74)+1</f>
        <v>45</v>
      </c>
      <c r="B75" s="25"/>
      <c r="C75" s="25" t="s">
        <v>299</v>
      </c>
      <c r="D75" s="25" t="s">
        <v>300</v>
      </c>
      <c r="E75" s="25" t="s">
        <v>129</v>
      </c>
      <c r="F75" s="25" t="s">
        <v>182</v>
      </c>
      <c r="G75" s="21">
        <v>2022</v>
      </c>
      <c r="H75" s="21" t="s">
        <v>129</v>
      </c>
      <c r="I75" s="21" t="s">
        <v>462</v>
      </c>
      <c r="J75" s="25">
        <v>15991182860</v>
      </c>
      <c r="K75" s="96">
        <v>100</v>
      </c>
      <c r="L75" s="96"/>
      <c r="M75" s="96"/>
      <c r="N75" s="96"/>
      <c r="O75" s="96"/>
      <c r="P75" s="96"/>
      <c r="Q75" s="96">
        <v>100</v>
      </c>
      <c r="R75" s="96"/>
      <c r="S75" s="96"/>
      <c r="T75" s="96"/>
      <c r="U75" s="96"/>
      <c r="V75" s="96"/>
      <c r="W75" s="96"/>
      <c r="X75" s="96"/>
      <c r="Y75" s="25" t="s">
        <v>122</v>
      </c>
      <c r="Z75" s="25" t="s">
        <v>104</v>
      </c>
      <c r="AA75" s="25" t="s">
        <v>104</v>
      </c>
      <c r="AB75" s="25" t="s">
        <v>104</v>
      </c>
      <c r="AC75" s="25" t="s">
        <v>104</v>
      </c>
      <c r="AD75" s="25" t="s">
        <v>123</v>
      </c>
      <c r="AE75" s="25">
        <v>20</v>
      </c>
      <c r="AF75" s="25">
        <v>43</v>
      </c>
      <c r="AG75" s="25">
        <v>43</v>
      </c>
      <c r="AH75" s="19"/>
      <c r="AI75" s="19"/>
      <c r="AJ75" s="25"/>
    </row>
    <row r="76" s="64" customFormat="1" ht="35" customHeight="1" spans="1:36">
      <c r="A76" s="108" t="s">
        <v>48</v>
      </c>
      <c r="B76" s="109"/>
      <c r="C76" s="82"/>
      <c r="D76" s="82"/>
      <c r="E76" s="82"/>
      <c r="F76" s="82"/>
      <c r="G76" s="82"/>
      <c r="H76" s="82"/>
      <c r="I76" s="82"/>
      <c r="J76" s="82"/>
      <c r="K76" s="96">
        <f>SUM(K77:K77)</f>
        <v>500</v>
      </c>
      <c r="L76" s="96">
        <f t="shared" ref="L76:X76" si="20">SUM(L77:L77)</f>
        <v>0</v>
      </c>
      <c r="M76" s="96">
        <f t="shared" si="20"/>
        <v>0</v>
      </c>
      <c r="N76" s="96">
        <f t="shared" si="20"/>
        <v>0</v>
      </c>
      <c r="O76" s="96">
        <f t="shared" si="20"/>
        <v>0</v>
      </c>
      <c r="P76" s="96">
        <f t="shared" si="20"/>
        <v>0</v>
      </c>
      <c r="Q76" s="96">
        <f t="shared" si="20"/>
        <v>500</v>
      </c>
      <c r="R76" s="96">
        <f t="shared" si="20"/>
        <v>0</v>
      </c>
      <c r="S76" s="96">
        <f t="shared" si="20"/>
        <v>0</v>
      </c>
      <c r="T76" s="96">
        <f t="shared" si="20"/>
        <v>0</v>
      </c>
      <c r="U76" s="96">
        <f t="shared" si="20"/>
        <v>0</v>
      </c>
      <c r="V76" s="96">
        <f t="shared" si="20"/>
        <v>0</v>
      </c>
      <c r="W76" s="96">
        <f t="shared" si="20"/>
        <v>0</v>
      </c>
      <c r="X76" s="96">
        <f t="shared" si="20"/>
        <v>0</v>
      </c>
      <c r="Y76" s="82"/>
      <c r="Z76" s="82"/>
      <c r="AA76" s="82"/>
      <c r="AB76" s="82"/>
      <c r="AC76" s="82"/>
      <c r="AD76" s="82"/>
      <c r="AE76" s="82"/>
      <c r="AF76" s="82"/>
      <c r="AG76" s="82"/>
      <c r="AH76" s="105"/>
      <c r="AI76" s="105"/>
      <c r="AJ76" s="82"/>
    </row>
    <row r="77" s="64" customFormat="1" ht="35" customHeight="1" spans="1:36">
      <c r="A77" s="25">
        <f>MAX($A$8:A76)+1</f>
        <v>46</v>
      </c>
      <c r="B77" s="25"/>
      <c r="C77" s="25" t="s">
        <v>303</v>
      </c>
      <c r="D77" s="25" t="s">
        <v>304</v>
      </c>
      <c r="E77" s="25" t="s">
        <v>129</v>
      </c>
      <c r="F77" s="25" t="s">
        <v>182</v>
      </c>
      <c r="G77" s="21">
        <v>2022</v>
      </c>
      <c r="H77" s="21" t="s">
        <v>129</v>
      </c>
      <c r="I77" s="21" t="s">
        <v>462</v>
      </c>
      <c r="J77" s="25">
        <v>15991182860</v>
      </c>
      <c r="K77" s="96">
        <v>500</v>
      </c>
      <c r="L77" s="96"/>
      <c r="M77" s="96"/>
      <c r="N77" s="96"/>
      <c r="O77" s="96"/>
      <c r="P77" s="96"/>
      <c r="Q77" s="96">
        <v>500</v>
      </c>
      <c r="R77" s="96"/>
      <c r="S77" s="96"/>
      <c r="T77" s="96"/>
      <c r="U77" s="96"/>
      <c r="V77" s="96"/>
      <c r="W77" s="96"/>
      <c r="X77" s="96"/>
      <c r="Y77" s="25" t="s">
        <v>122</v>
      </c>
      <c r="Z77" s="25" t="s">
        <v>104</v>
      </c>
      <c r="AA77" s="25" t="s">
        <v>104</v>
      </c>
      <c r="AB77" s="25" t="s">
        <v>104</v>
      </c>
      <c r="AC77" s="25" t="s">
        <v>104</v>
      </c>
      <c r="AD77" s="25" t="s">
        <v>123</v>
      </c>
      <c r="AE77" s="25">
        <v>441</v>
      </c>
      <c r="AF77" s="25">
        <v>1163</v>
      </c>
      <c r="AG77" s="25">
        <v>1163</v>
      </c>
      <c r="AH77" s="19" t="s">
        <v>133</v>
      </c>
      <c r="AI77" s="19" t="s">
        <v>305</v>
      </c>
      <c r="AJ77" s="25"/>
    </row>
    <row r="78" s="64" customFormat="1" ht="35" customHeight="1" spans="1:36">
      <c r="A78" s="77" t="s">
        <v>51</v>
      </c>
      <c r="B78" s="78"/>
      <c r="C78" s="90"/>
      <c r="D78" s="90"/>
      <c r="E78" s="90"/>
      <c r="F78" s="90"/>
      <c r="G78" s="90"/>
      <c r="H78" s="90"/>
      <c r="I78" s="90"/>
      <c r="J78" s="90"/>
      <c r="K78" s="95">
        <f>SUM(K79,K81,K86)</f>
        <v>1340</v>
      </c>
      <c r="L78" s="95">
        <f t="shared" ref="L78:X78" si="21">SUM(L79,L81,L86)</f>
        <v>0</v>
      </c>
      <c r="M78" s="95">
        <f t="shared" si="21"/>
        <v>0</v>
      </c>
      <c r="N78" s="95">
        <f t="shared" si="21"/>
        <v>0</v>
      </c>
      <c r="O78" s="95">
        <f t="shared" si="21"/>
        <v>1340</v>
      </c>
      <c r="P78" s="95">
        <f t="shared" si="21"/>
        <v>0</v>
      </c>
      <c r="Q78" s="95">
        <f t="shared" si="21"/>
        <v>0</v>
      </c>
      <c r="R78" s="95">
        <f t="shared" si="21"/>
        <v>0</v>
      </c>
      <c r="S78" s="95">
        <f t="shared" si="21"/>
        <v>0</v>
      </c>
      <c r="T78" s="95">
        <f t="shared" si="21"/>
        <v>0</v>
      </c>
      <c r="U78" s="95">
        <f t="shared" si="21"/>
        <v>0</v>
      </c>
      <c r="V78" s="95">
        <f t="shared" si="21"/>
        <v>0</v>
      </c>
      <c r="W78" s="95">
        <f t="shared" si="21"/>
        <v>0</v>
      </c>
      <c r="X78" s="95">
        <f t="shared" si="21"/>
        <v>0</v>
      </c>
      <c r="Y78" s="90"/>
      <c r="Z78" s="90"/>
      <c r="AA78" s="90"/>
      <c r="AB78" s="90"/>
      <c r="AC78" s="90"/>
      <c r="AD78" s="90"/>
      <c r="AE78" s="90"/>
      <c r="AF78" s="90"/>
      <c r="AG78" s="90"/>
      <c r="AH78" s="106"/>
      <c r="AI78" s="106"/>
      <c r="AJ78" s="90"/>
    </row>
    <row r="79" s="64" customFormat="1" ht="35" customHeight="1" spans="1:36">
      <c r="A79" s="80" t="s">
        <v>52</v>
      </c>
      <c r="B79" s="81"/>
      <c r="C79" s="82"/>
      <c r="D79" s="82"/>
      <c r="E79" s="82"/>
      <c r="F79" s="82"/>
      <c r="G79" s="82"/>
      <c r="H79" s="82"/>
      <c r="I79" s="82"/>
      <c r="J79" s="82"/>
      <c r="K79" s="96">
        <f>SUM(K80:K80)</f>
        <v>30</v>
      </c>
      <c r="L79" s="96">
        <f t="shared" ref="L79:X79" si="22">SUM(L80:L80)</f>
        <v>0</v>
      </c>
      <c r="M79" s="96">
        <f t="shared" si="22"/>
        <v>0</v>
      </c>
      <c r="N79" s="96">
        <f t="shared" si="22"/>
        <v>0</v>
      </c>
      <c r="O79" s="96">
        <f t="shared" si="22"/>
        <v>30</v>
      </c>
      <c r="P79" s="96">
        <f t="shared" si="22"/>
        <v>0</v>
      </c>
      <c r="Q79" s="96">
        <f t="shared" si="22"/>
        <v>0</v>
      </c>
      <c r="R79" s="96">
        <f t="shared" si="22"/>
        <v>0</v>
      </c>
      <c r="S79" s="96">
        <f t="shared" si="22"/>
        <v>0</v>
      </c>
      <c r="T79" s="96">
        <f t="shared" si="22"/>
        <v>0</v>
      </c>
      <c r="U79" s="96">
        <f t="shared" si="22"/>
        <v>0</v>
      </c>
      <c r="V79" s="96">
        <f t="shared" si="22"/>
        <v>0</v>
      </c>
      <c r="W79" s="96">
        <f t="shared" si="22"/>
        <v>0</v>
      </c>
      <c r="X79" s="96">
        <f t="shared" si="22"/>
        <v>0</v>
      </c>
      <c r="Y79" s="82"/>
      <c r="Z79" s="82"/>
      <c r="AA79" s="82"/>
      <c r="AB79" s="82"/>
      <c r="AC79" s="82"/>
      <c r="AD79" s="82"/>
      <c r="AE79" s="82"/>
      <c r="AF79" s="82"/>
      <c r="AG79" s="82"/>
      <c r="AH79" s="105"/>
      <c r="AI79" s="105"/>
      <c r="AJ79" s="82"/>
    </row>
    <row r="80" s="64" customFormat="1" ht="35" customHeight="1" spans="1:36">
      <c r="A80" s="25">
        <f>MAX($A$8:A79)+1</f>
        <v>47</v>
      </c>
      <c r="B80" s="25"/>
      <c r="C80" s="25" t="s">
        <v>548</v>
      </c>
      <c r="D80" s="21" t="s">
        <v>549</v>
      </c>
      <c r="E80" s="21" t="s">
        <v>129</v>
      </c>
      <c r="F80" s="21" t="s">
        <v>473</v>
      </c>
      <c r="G80" s="21">
        <v>2022</v>
      </c>
      <c r="H80" s="21" t="s">
        <v>129</v>
      </c>
      <c r="I80" s="21" t="s">
        <v>474</v>
      </c>
      <c r="J80" s="25">
        <v>15129688388</v>
      </c>
      <c r="K80" s="96">
        <v>30</v>
      </c>
      <c r="L80" s="96"/>
      <c r="M80" s="96"/>
      <c r="N80" s="96"/>
      <c r="O80" s="96">
        <v>30</v>
      </c>
      <c r="P80" s="96"/>
      <c r="Q80" s="96"/>
      <c r="R80" s="96"/>
      <c r="S80" s="96"/>
      <c r="T80" s="96"/>
      <c r="U80" s="96"/>
      <c r="V80" s="96"/>
      <c r="W80" s="96"/>
      <c r="X80" s="96"/>
      <c r="Y80" s="25" t="s">
        <v>122</v>
      </c>
      <c r="Z80" s="25" t="s">
        <v>104</v>
      </c>
      <c r="AA80" s="25" t="s">
        <v>123</v>
      </c>
      <c r="AB80" s="25" t="s">
        <v>123</v>
      </c>
      <c r="AC80" s="25" t="s">
        <v>123</v>
      </c>
      <c r="AD80" s="25" t="s">
        <v>123</v>
      </c>
      <c r="AE80" s="25">
        <v>34</v>
      </c>
      <c r="AF80" s="25">
        <v>152</v>
      </c>
      <c r="AG80" s="25">
        <v>152</v>
      </c>
      <c r="AH80" s="25" t="s">
        <v>308</v>
      </c>
      <c r="AI80" s="25" t="s">
        <v>309</v>
      </c>
      <c r="AJ80" s="25"/>
    </row>
    <row r="81" s="64" customFormat="1" ht="35" customHeight="1" spans="1:36">
      <c r="A81" s="80" t="s">
        <v>53</v>
      </c>
      <c r="B81" s="81"/>
      <c r="C81" s="82"/>
      <c r="D81" s="82"/>
      <c r="E81" s="82"/>
      <c r="F81" s="82"/>
      <c r="G81" s="82"/>
      <c r="H81" s="82"/>
      <c r="I81" s="82"/>
      <c r="J81" s="115"/>
      <c r="K81" s="96">
        <f>SUM(K82:K85)</f>
        <v>490</v>
      </c>
      <c r="L81" s="96">
        <f t="shared" ref="L81:X81" si="23">SUM(L82:L85)</f>
        <v>0</v>
      </c>
      <c r="M81" s="96">
        <f t="shared" si="23"/>
        <v>0</v>
      </c>
      <c r="N81" s="96">
        <f t="shared" si="23"/>
        <v>0</v>
      </c>
      <c r="O81" s="96">
        <f t="shared" si="23"/>
        <v>490</v>
      </c>
      <c r="P81" s="96">
        <f t="shared" si="23"/>
        <v>0</v>
      </c>
      <c r="Q81" s="96">
        <f t="shared" si="23"/>
        <v>0</v>
      </c>
      <c r="R81" s="96">
        <f t="shared" si="23"/>
        <v>0</v>
      </c>
      <c r="S81" s="96">
        <f t="shared" si="23"/>
        <v>0</v>
      </c>
      <c r="T81" s="96">
        <f t="shared" si="23"/>
        <v>0</v>
      </c>
      <c r="U81" s="96">
        <f t="shared" si="23"/>
        <v>0</v>
      </c>
      <c r="V81" s="96">
        <f t="shared" si="23"/>
        <v>0</v>
      </c>
      <c r="W81" s="96">
        <f t="shared" si="23"/>
        <v>0</v>
      </c>
      <c r="X81" s="96">
        <f t="shared" si="23"/>
        <v>0</v>
      </c>
      <c r="Y81" s="82"/>
      <c r="Z81" s="82"/>
      <c r="AA81" s="82"/>
      <c r="AB81" s="82"/>
      <c r="AC81" s="82"/>
      <c r="AD81" s="82"/>
      <c r="AE81" s="82"/>
      <c r="AF81" s="82"/>
      <c r="AG81" s="82"/>
      <c r="AH81" s="105"/>
      <c r="AI81" s="105"/>
      <c r="AJ81" s="82"/>
    </row>
    <row r="82" s="64" customFormat="1" ht="35" customHeight="1" spans="1:36">
      <c r="A82" s="25">
        <f>MAX($A$8:A81)+1</f>
        <v>48</v>
      </c>
      <c r="B82" s="25"/>
      <c r="C82" s="21" t="s">
        <v>550</v>
      </c>
      <c r="D82" s="21" t="s">
        <v>551</v>
      </c>
      <c r="E82" s="21" t="s">
        <v>129</v>
      </c>
      <c r="F82" s="25" t="s">
        <v>509</v>
      </c>
      <c r="G82" s="21">
        <v>2022</v>
      </c>
      <c r="H82" s="21" t="s">
        <v>129</v>
      </c>
      <c r="I82" s="21" t="s">
        <v>510</v>
      </c>
      <c r="J82" s="25">
        <v>13909158739</v>
      </c>
      <c r="K82" s="96">
        <v>300</v>
      </c>
      <c r="L82" s="96"/>
      <c r="M82" s="96"/>
      <c r="N82" s="96"/>
      <c r="O82" s="96">
        <v>300</v>
      </c>
      <c r="P82" s="96"/>
      <c r="Q82" s="96"/>
      <c r="R82" s="96"/>
      <c r="S82" s="96"/>
      <c r="T82" s="96"/>
      <c r="U82" s="96"/>
      <c r="V82" s="96"/>
      <c r="W82" s="96"/>
      <c r="X82" s="96"/>
      <c r="Y82" s="21" t="s">
        <v>122</v>
      </c>
      <c r="Z82" s="21" t="s">
        <v>104</v>
      </c>
      <c r="AA82" s="21" t="s">
        <v>123</v>
      </c>
      <c r="AB82" s="21" t="s">
        <v>123</v>
      </c>
      <c r="AC82" s="21" t="s">
        <v>123</v>
      </c>
      <c r="AD82" s="21" t="s">
        <v>123</v>
      </c>
      <c r="AE82" s="21"/>
      <c r="AF82" s="21"/>
      <c r="AG82" s="21"/>
      <c r="AH82" s="19" t="s">
        <v>316</v>
      </c>
      <c r="AI82" s="19" t="s">
        <v>317</v>
      </c>
      <c r="AJ82" s="25"/>
    </row>
    <row r="83" s="64" customFormat="1" ht="35" customHeight="1" spans="1:36">
      <c r="A83" s="25">
        <f>MAX($A$8:A82)+1</f>
        <v>49</v>
      </c>
      <c r="B83" s="25"/>
      <c r="C83" s="21" t="s">
        <v>552</v>
      </c>
      <c r="D83" s="21" t="s">
        <v>553</v>
      </c>
      <c r="E83" s="21" t="s">
        <v>129</v>
      </c>
      <c r="F83" s="25" t="s">
        <v>182</v>
      </c>
      <c r="G83" s="21">
        <v>2022</v>
      </c>
      <c r="H83" s="21" t="s">
        <v>129</v>
      </c>
      <c r="I83" s="21" t="s">
        <v>462</v>
      </c>
      <c r="J83" s="25">
        <v>15991182860</v>
      </c>
      <c r="K83" s="96">
        <v>60</v>
      </c>
      <c r="L83" s="96"/>
      <c r="M83" s="96"/>
      <c r="N83" s="96"/>
      <c r="O83" s="96">
        <v>60</v>
      </c>
      <c r="P83" s="96"/>
      <c r="Q83" s="96"/>
      <c r="R83" s="96"/>
      <c r="S83" s="96"/>
      <c r="T83" s="96"/>
      <c r="U83" s="96"/>
      <c r="V83" s="96"/>
      <c r="W83" s="96"/>
      <c r="X83" s="96"/>
      <c r="Y83" s="21" t="s">
        <v>122</v>
      </c>
      <c r="Z83" s="21" t="s">
        <v>104</v>
      </c>
      <c r="AA83" s="21" t="s">
        <v>123</v>
      </c>
      <c r="AB83" s="21" t="s">
        <v>123</v>
      </c>
      <c r="AC83" s="21" t="s">
        <v>123</v>
      </c>
      <c r="AD83" s="21" t="s">
        <v>123</v>
      </c>
      <c r="AE83" s="21"/>
      <c r="AF83" s="21"/>
      <c r="AG83" s="21"/>
      <c r="AH83" s="21" t="s">
        <v>320</v>
      </c>
      <c r="AI83" s="19" t="s">
        <v>317</v>
      </c>
      <c r="AJ83" s="25"/>
    </row>
    <row r="84" s="64" customFormat="1" ht="35" customHeight="1" spans="1:36">
      <c r="A84" s="25">
        <f>MAX($A$8:A83)+1</f>
        <v>50</v>
      </c>
      <c r="B84" s="25"/>
      <c r="C84" s="21" t="s">
        <v>554</v>
      </c>
      <c r="D84" s="21" t="s">
        <v>555</v>
      </c>
      <c r="E84" s="25" t="s">
        <v>129</v>
      </c>
      <c r="F84" s="25" t="s">
        <v>459</v>
      </c>
      <c r="G84" s="21">
        <v>2022</v>
      </c>
      <c r="H84" s="21" t="s">
        <v>129</v>
      </c>
      <c r="I84" s="21" t="s">
        <v>460</v>
      </c>
      <c r="J84" s="25">
        <v>15877356067</v>
      </c>
      <c r="K84" s="96">
        <v>90</v>
      </c>
      <c r="L84" s="96"/>
      <c r="M84" s="96"/>
      <c r="N84" s="96"/>
      <c r="O84" s="96">
        <v>90</v>
      </c>
      <c r="P84" s="96"/>
      <c r="Q84" s="96"/>
      <c r="R84" s="96"/>
      <c r="S84" s="96"/>
      <c r="T84" s="96"/>
      <c r="U84" s="96"/>
      <c r="V84" s="96"/>
      <c r="W84" s="96"/>
      <c r="X84" s="96"/>
      <c r="Y84" s="25" t="s">
        <v>122</v>
      </c>
      <c r="Z84" s="25" t="s">
        <v>104</v>
      </c>
      <c r="AA84" s="25" t="s">
        <v>123</v>
      </c>
      <c r="AB84" s="25" t="s">
        <v>123</v>
      </c>
      <c r="AC84" s="25" t="s">
        <v>123</v>
      </c>
      <c r="AD84" s="25" t="s">
        <v>123</v>
      </c>
      <c r="AE84" s="25">
        <v>87</v>
      </c>
      <c r="AF84" s="25">
        <v>261</v>
      </c>
      <c r="AG84" s="25">
        <v>1783</v>
      </c>
      <c r="AH84" s="19" t="s">
        <v>556</v>
      </c>
      <c r="AI84" s="19" t="s">
        <v>557</v>
      </c>
      <c r="AJ84" s="25"/>
    </row>
    <row r="85" s="64" customFormat="1" ht="35" customHeight="1" spans="1:36">
      <c r="A85" s="25">
        <f>MAX($A$8:A84)+1</f>
        <v>51</v>
      </c>
      <c r="B85" s="83"/>
      <c r="C85" s="25" t="s">
        <v>330</v>
      </c>
      <c r="D85" s="25" t="s">
        <v>331</v>
      </c>
      <c r="E85" s="25" t="s">
        <v>129</v>
      </c>
      <c r="F85" s="25" t="s">
        <v>190</v>
      </c>
      <c r="G85" s="21">
        <v>2022</v>
      </c>
      <c r="H85" s="21" t="s">
        <v>129</v>
      </c>
      <c r="I85" s="21" t="s">
        <v>469</v>
      </c>
      <c r="J85" s="19" t="s">
        <v>470</v>
      </c>
      <c r="K85" s="96">
        <v>40</v>
      </c>
      <c r="L85" s="96"/>
      <c r="M85" s="96"/>
      <c r="N85" s="96"/>
      <c r="O85" s="96">
        <v>40</v>
      </c>
      <c r="P85" s="96"/>
      <c r="Q85" s="96"/>
      <c r="R85" s="96"/>
      <c r="S85" s="96"/>
      <c r="T85" s="96"/>
      <c r="U85" s="96"/>
      <c r="V85" s="96"/>
      <c r="W85" s="96"/>
      <c r="X85" s="96"/>
      <c r="Y85" s="25" t="s">
        <v>122</v>
      </c>
      <c r="Z85" s="25" t="s">
        <v>104</v>
      </c>
      <c r="AA85" s="25" t="s">
        <v>104</v>
      </c>
      <c r="AB85" s="25" t="s">
        <v>104</v>
      </c>
      <c r="AC85" s="25" t="s">
        <v>104</v>
      </c>
      <c r="AD85" s="25" t="s">
        <v>104</v>
      </c>
      <c r="AE85" s="25">
        <v>61</v>
      </c>
      <c r="AF85" s="25">
        <v>171</v>
      </c>
      <c r="AG85" s="25">
        <v>922</v>
      </c>
      <c r="AH85" s="19" t="s">
        <v>332</v>
      </c>
      <c r="AI85" s="19" t="s">
        <v>333</v>
      </c>
      <c r="AJ85" s="25"/>
    </row>
    <row r="86" s="64" customFormat="1" ht="35" customHeight="1" spans="1:36">
      <c r="A86" s="80" t="s">
        <v>54</v>
      </c>
      <c r="B86" s="81"/>
      <c r="C86" s="82"/>
      <c r="D86" s="82"/>
      <c r="E86" s="82"/>
      <c r="F86" s="82"/>
      <c r="G86" s="82"/>
      <c r="H86" s="82"/>
      <c r="I86" s="82"/>
      <c r="J86" s="88"/>
      <c r="K86" s="96">
        <f>SUM(K87:K90)</f>
        <v>820</v>
      </c>
      <c r="L86" s="96">
        <f t="shared" ref="L86:X86" si="24">SUM(L87:L90)</f>
        <v>0</v>
      </c>
      <c r="M86" s="96">
        <f t="shared" si="24"/>
        <v>0</v>
      </c>
      <c r="N86" s="96">
        <f t="shared" si="24"/>
        <v>0</v>
      </c>
      <c r="O86" s="96">
        <f t="shared" si="24"/>
        <v>820</v>
      </c>
      <c r="P86" s="96">
        <f t="shared" si="24"/>
        <v>0</v>
      </c>
      <c r="Q86" s="96">
        <f t="shared" si="24"/>
        <v>0</v>
      </c>
      <c r="R86" s="96">
        <f t="shared" si="24"/>
        <v>0</v>
      </c>
      <c r="S86" s="96">
        <f t="shared" si="24"/>
        <v>0</v>
      </c>
      <c r="T86" s="96">
        <f t="shared" si="24"/>
        <v>0</v>
      </c>
      <c r="U86" s="96">
        <f t="shared" si="24"/>
        <v>0</v>
      </c>
      <c r="V86" s="96">
        <f t="shared" si="24"/>
        <v>0</v>
      </c>
      <c r="W86" s="96">
        <f t="shared" si="24"/>
        <v>0</v>
      </c>
      <c r="X86" s="96">
        <f t="shared" si="24"/>
        <v>0</v>
      </c>
      <c r="Y86" s="82"/>
      <c r="Z86" s="82"/>
      <c r="AA86" s="82"/>
      <c r="AB86" s="82"/>
      <c r="AC86" s="82"/>
      <c r="AD86" s="82"/>
      <c r="AE86" s="82"/>
      <c r="AF86" s="82"/>
      <c r="AG86" s="82"/>
      <c r="AH86" s="105"/>
      <c r="AI86" s="105"/>
      <c r="AJ86" s="82"/>
    </row>
    <row r="87" s="64" customFormat="1" ht="35" customHeight="1" spans="1:36">
      <c r="A87" s="25">
        <f>MAX($A$8:A86)+1</f>
        <v>52</v>
      </c>
      <c r="B87" s="83"/>
      <c r="C87" s="21" t="s">
        <v>558</v>
      </c>
      <c r="D87" s="21" t="s">
        <v>559</v>
      </c>
      <c r="E87" s="21" t="s">
        <v>129</v>
      </c>
      <c r="F87" s="21" t="s">
        <v>498</v>
      </c>
      <c r="G87" s="21">
        <v>2022</v>
      </c>
      <c r="H87" s="21" t="s">
        <v>129</v>
      </c>
      <c r="I87" s="21" t="s">
        <v>499</v>
      </c>
      <c r="J87" s="21">
        <v>13992526667</v>
      </c>
      <c r="K87" s="96">
        <v>10</v>
      </c>
      <c r="L87" s="96"/>
      <c r="M87" s="96"/>
      <c r="N87" s="96"/>
      <c r="O87" s="96">
        <v>10</v>
      </c>
      <c r="P87" s="96"/>
      <c r="Q87" s="96"/>
      <c r="R87" s="96"/>
      <c r="S87" s="96"/>
      <c r="T87" s="96"/>
      <c r="U87" s="96"/>
      <c r="V87" s="96"/>
      <c r="W87" s="96"/>
      <c r="X87" s="96"/>
      <c r="Y87" s="19" t="s">
        <v>122</v>
      </c>
      <c r="Z87" s="21" t="s">
        <v>123</v>
      </c>
      <c r="AA87" s="21" t="s">
        <v>123</v>
      </c>
      <c r="AB87" s="25" t="s">
        <v>123</v>
      </c>
      <c r="AC87" s="25" t="s">
        <v>123</v>
      </c>
      <c r="AD87" s="25" t="s">
        <v>123</v>
      </c>
      <c r="AE87" s="21"/>
      <c r="AF87" s="21">
        <v>320</v>
      </c>
      <c r="AG87" s="21">
        <v>1040</v>
      </c>
      <c r="AH87" s="21" t="s">
        <v>560</v>
      </c>
      <c r="AI87" s="21" t="s">
        <v>561</v>
      </c>
      <c r="AJ87" s="25"/>
    </row>
    <row r="88" s="64" customFormat="1" ht="35" customHeight="1" spans="1:36">
      <c r="A88" s="25">
        <f>MAX($A$8:A87)+1</f>
        <v>53</v>
      </c>
      <c r="B88" s="83"/>
      <c r="C88" s="25" t="s">
        <v>562</v>
      </c>
      <c r="D88" s="25" t="s">
        <v>563</v>
      </c>
      <c r="E88" s="25" t="s">
        <v>129</v>
      </c>
      <c r="F88" s="25" t="s">
        <v>473</v>
      </c>
      <c r="G88" s="21">
        <v>2022</v>
      </c>
      <c r="H88" s="21" t="s">
        <v>129</v>
      </c>
      <c r="I88" s="21" t="s">
        <v>474</v>
      </c>
      <c r="J88" s="25">
        <v>15129688388</v>
      </c>
      <c r="K88" s="96">
        <v>600</v>
      </c>
      <c r="L88" s="96"/>
      <c r="M88" s="96"/>
      <c r="N88" s="96"/>
      <c r="O88" s="96">
        <v>600</v>
      </c>
      <c r="P88" s="96"/>
      <c r="Q88" s="96"/>
      <c r="R88" s="96"/>
      <c r="S88" s="96"/>
      <c r="T88" s="96"/>
      <c r="U88" s="96"/>
      <c r="V88" s="96"/>
      <c r="W88" s="96"/>
      <c r="X88" s="96"/>
      <c r="Y88" s="21" t="s">
        <v>122</v>
      </c>
      <c r="Z88" s="25" t="s">
        <v>104</v>
      </c>
      <c r="AA88" s="25" t="s">
        <v>123</v>
      </c>
      <c r="AB88" s="25" t="s">
        <v>123</v>
      </c>
      <c r="AC88" s="25" t="s">
        <v>123</v>
      </c>
      <c r="AD88" s="25" t="s">
        <v>123</v>
      </c>
      <c r="AE88" s="25">
        <v>1562</v>
      </c>
      <c r="AF88" s="25">
        <v>5073</v>
      </c>
      <c r="AG88" s="25">
        <v>5073</v>
      </c>
      <c r="AH88" s="19" t="s">
        <v>340</v>
      </c>
      <c r="AI88" s="25"/>
      <c r="AJ88" s="25"/>
    </row>
    <row r="89" s="64" customFormat="1" ht="35" customHeight="1" spans="1:36">
      <c r="A89" s="25">
        <f>MAX($A$8:A88)+1</f>
        <v>54</v>
      </c>
      <c r="B89" s="83"/>
      <c r="C89" s="25" t="s">
        <v>564</v>
      </c>
      <c r="D89" s="25" t="s">
        <v>565</v>
      </c>
      <c r="E89" s="25" t="s">
        <v>129</v>
      </c>
      <c r="F89" s="25" t="s">
        <v>473</v>
      </c>
      <c r="G89" s="21">
        <v>2022</v>
      </c>
      <c r="H89" s="21" t="s">
        <v>129</v>
      </c>
      <c r="I89" s="21" t="s">
        <v>474</v>
      </c>
      <c r="J89" s="25">
        <v>15129688388</v>
      </c>
      <c r="K89" s="96">
        <v>10</v>
      </c>
      <c r="L89" s="96"/>
      <c r="M89" s="96"/>
      <c r="N89" s="96"/>
      <c r="O89" s="96">
        <v>10</v>
      </c>
      <c r="P89" s="96"/>
      <c r="Q89" s="96"/>
      <c r="R89" s="96"/>
      <c r="S89" s="96"/>
      <c r="T89" s="96"/>
      <c r="U89" s="96"/>
      <c r="V89" s="96"/>
      <c r="W89" s="96"/>
      <c r="X89" s="96"/>
      <c r="Y89" s="21" t="s">
        <v>122</v>
      </c>
      <c r="Z89" s="25" t="s">
        <v>104</v>
      </c>
      <c r="AA89" s="25" t="s">
        <v>123</v>
      </c>
      <c r="AB89" s="25" t="s">
        <v>123</v>
      </c>
      <c r="AC89" s="25" t="s">
        <v>123</v>
      </c>
      <c r="AD89" s="25" t="s">
        <v>123</v>
      </c>
      <c r="AE89" s="25">
        <v>89</v>
      </c>
      <c r="AF89" s="25">
        <v>352</v>
      </c>
      <c r="AG89" s="25">
        <v>352</v>
      </c>
      <c r="AH89" s="19" t="s">
        <v>340</v>
      </c>
      <c r="AI89" s="25"/>
      <c r="AJ89" s="25"/>
    </row>
    <row r="90" s="64" customFormat="1" ht="35" customHeight="1" spans="1:36">
      <c r="A90" s="25">
        <f>MAX($A$8:A89)+1</f>
        <v>55</v>
      </c>
      <c r="B90" s="83"/>
      <c r="C90" s="25" t="s">
        <v>566</v>
      </c>
      <c r="D90" s="25" t="s">
        <v>567</v>
      </c>
      <c r="E90" s="25" t="s">
        <v>129</v>
      </c>
      <c r="F90" s="25" t="s">
        <v>473</v>
      </c>
      <c r="G90" s="21">
        <v>2022</v>
      </c>
      <c r="H90" s="21" t="s">
        <v>129</v>
      </c>
      <c r="I90" s="21" t="s">
        <v>474</v>
      </c>
      <c r="J90" s="25">
        <v>15129688388</v>
      </c>
      <c r="K90" s="96">
        <v>200</v>
      </c>
      <c r="L90" s="96"/>
      <c r="M90" s="96"/>
      <c r="N90" s="96"/>
      <c r="O90" s="96">
        <v>200</v>
      </c>
      <c r="P90" s="96"/>
      <c r="Q90" s="96"/>
      <c r="R90" s="96"/>
      <c r="S90" s="96"/>
      <c r="T90" s="96"/>
      <c r="U90" s="96"/>
      <c r="V90" s="96"/>
      <c r="W90" s="96"/>
      <c r="X90" s="96"/>
      <c r="Y90" s="21" t="s">
        <v>122</v>
      </c>
      <c r="Z90" s="25" t="s">
        <v>104</v>
      </c>
      <c r="AA90" s="25" t="s">
        <v>123</v>
      </c>
      <c r="AB90" s="25" t="s">
        <v>123</v>
      </c>
      <c r="AC90" s="25" t="s">
        <v>123</v>
      </c>
      <c r="AD90" s="25" t="s">
        <v>123</v>
      </c>
      <c r="AE90" s="25">
        <v>1562</v>
      </c>
      <c r="AF90" s="25">
        <v>5073</v>
      </c>
      <c r="AG90" s="25">
        <v>5073</v>
      </c>
      <c r="AH90" s="19" t="s">
        <v>340</v>
      </c>
      <c r="AI90" s="25"/>
      <c r="AJ90" s="25"/>
    </row>
    <row r="91" s="64" customFormat="1" ht="35" customHeight="1" spans="1:36">
      <c r="A91" s="25">
        <f>MAX($A$8:A90)+1</f>
        <v>56</v>
      </c>
      <c r="B91" s="83"/>
      <c r="C91" s="84" t="s">
        <v>568</v>
      </c>
      <c r="D91" s="84" t="s">
        <v>569</v>
      </c>
      <c r="E91" s="84" t="s">
        <v>129</v>
      </c>
      <c r="F91" s="84" t="s">
        <v>570</v>
      </c>
      <c r="G91" s="25" t="s">
        <v>131</v>
      </c>
      <c r="H91" s="25" t="s">
        <v>129</v>
      </c>
      <c r="I91" s="84" t="s">
        <v>571</v>
      </c>
      <c r="J91" s="84">
        <v>13909158635</v>
      </c>
      <c r="K91" s="96"/>
      <c r="L91" s="96"/>
      <c r="M91" s="96"/>
      <c r="N91" s="96"/>
      <c r="O91" s="96"/>
      <c r="P91" s="96"/>
      <c r="Q91" s="96"/>
      <c r="R91" s="96"/>
      <c r="S91" s="96"/>
      <c r="T91" s="96"/>
      <c r="U91" s="96"/>
      <c r="V91" s="96"/>
      <c r="W91" s="96"/>
      <c r="X91" s="96"/>
      <c r="Y91" s="21"/>
      <c r="Z91" s="25"/>
      <c r="AA91" s="25"/>
      <c r="AB91" s="25"/>
      <c r="AC91" s="25"/>
      <c r="AD91" s="25"/>
      <c r="AE91" s="25"/>
      <c r="AF91" s="25"/>
      <c r="AG91" s="25"/>
      <c r="AH91" s="19"/>
      <c r="AI91" s="25"/>
      <c r="AJ91" s="25"/>
    </row>
    <row r="92" s="67" customFormat="1" ht="35" customHeight="1" spans="1:49">
      <c r="A92" s="110" t="s">
        <v>55</v>
      </c>
      <c r="B92" s="110"/>
      <c r="C92" s="111"/>
      <c r="D92" s="111"/>
      <c r="E92" s="111"/>
      <c r="F92" s="111"/>
      <c r="G92" s="111"/>
      <c r="H92" s="111"/>
      <c r="I92" s="111"/>
      <c r="J92" s="116"/>
      <c r="K92" s="95">
        <f>SUM(K93)</f>
        <v>5</v>
      </c>
      <c r="L92" s="95">
        <f>SUM(L93)</f>
        <v>0</v>
      </c>
      <c r="M92" s="95">
        <f>SUM(M93)</f>
        <v>0</v>
      </c>
      <c r="N92" s="95">
        <f t="shared" ref="N92:X92" si="25">SUM(N93)</f>
        <v>0</v>
      </c>
      <c r="O92" s="95">
        <f t="shared" si="25"/>
        <v>5</v>
      </c>
      <c r="P92" s="95">
        <f t="shared" si="25"/>
        <v>0</v>
      </c>
      <c r="Q92" s="95">
        <f t="shared" si="25"/>
        <v>0</v>
      </c>
      <c r="R92" s="95">
        <f t="shared" si="25"/>
        <v>0</v>
      </c>
      <c r="S92" s="95">
        <f t="shared" si="25"/>
        <v>0</v>
      </c>
      <c r="T92" s="95">
        <f t="shared" si="25"/>
        <v>0</v>
      </c>
      <c r="U92" s="95">
        <f t="shared" si="25"/>
        <v>0</v>
      </c>
      <c r="V92" s="95">
        <f t="shared" si="25"/>
        <v>0</v>
      </c>
      <c r="W92" s="95">
        <f t="shared" si="25"/>
        <v>0</v>
      </c>
      <c r="X92" s="95">
        <f t="shared" si="25"/>
        <v>0</v>
      </c>
      <c r="Y92" s="119"/>
      <c r="Z92" s="119"/>
      <c r="AA92" s="119"/>
      <c r="AB92" s="119"/>
      <c r="AC92" s="119"/>
      <c r="AD92" s="119"/>
      <c r="AE92" s="119"/>
      <c r="AF92" s="119"/>
      <c r="AG92" s="119"/>
      <c r="AH92" s="119"/>
      <c r="AI92" s="119"/>
      <c r="AJ92" s="119"/>
      <c r="AK92" s="39"/>
      <c r="AL92" s="121"/>
      <c r="AM92" s="35"/>
      <c r="AN92" s="121"/>
      <c r="AO92" s="35"/>
      <c r="AP92" s="121"/>
      <c r="AQ92" s="35"/>
      <c r="AR92" s="121"/>
      <c r="AS92" s="121"/>
      <c r="AT92" s="39"/>
      <c r="AU92" s="35"/>
      <c r="AV92" s="35"/>
      <c r="AW92" s="39"/>
    </row>
    <row r="93" s="67" customFormat="1" ht="35" customHeight="1" spans="1:49">
      <c r="A93" s="91" t="s">
        <v>572</v>
      </c>
      <c r="B93" s="91"/>
      <c r="C93" s="112"/>
      <c r="D93" s="112"/>
      <c r="E93" s="112"/>
      <c r="F93" s="112"/>
      <c r="G93" s="112"/>
      <c r="H93" s="112"/>
      <c r="I93" s="112"/>
      <c r="J93" s="117"/>
      <c r="K93" s="96">
        <f>SUM(K94)</f>
        <v>5</v>
      </c>
      <c r="L93" s="96">
        <f>SUM(L94)</f>
        <v>0</v>
      </c>
      <c r="M93" s="96">
        <f>SUM(M94)</f>
        <v>0</v>
      </c>
      <c r="N93" s="96">
        <f t="shared" ref="N93:X93" si="26">SUM(N94)</f>
        <v>0</v>
      </c>
      <c r="O93" s="96">
        <f t="shared" si="26"/>
        <v>5</v>
      </c>
      <c r="P93" s="96">
        <f t="shared" si="26"/>
        <v>0</v>
      </c>
      <c r="Q93" s="96">
        <f t="shared" si="26"/>
        <v>0</v>
      </c>
      <c r="R93" s="96">
        <f t="shared" si="26"/>
        <v>0</v>
      </c>
      <c r="S93" s="96">
        <f t="shared" si="26"/>
        <v>0</v>
      </c>
      <c r="T93" s="96">
        <f t="shared" si="26"/>
        <v>0</v>
      </c>
      <c r="U93" s="96">
        <f t="shared" si="26"/>
        <v>0</v>
      </c>
      <c r="V93" s="96">
        <f t="shared" si="26"/>
        <v>0</v>
      </c>
      <c r="W93" s="96">
        <f t="shared" si="26"/>
        <v>0</v>
      </c>
      <c r="X93" s="96">
        <f t="shared" si="26"/>
        <v>0</v>
      </c>
      <c r="Y93" s="120"/>
      <c r="Z93" s="120"/>
      <c r="AA93" s="120"/>
      <c r="AB93" s="120"/>
      <c r="AC93" s="120"/>
      <c r="AD93" s="120"/>
      <c r="AE93" s="120"/>
      <c r="AF93" s="120"/>
      <c r="AG93" s="120"/>
      <c r="AH93" s="120"/>
      <c r="AI93" s="120"/>
      <c r="AJ93" s="120"/>
      <c r="AK93" s="39"/>
      <c r="AL93" s="121"/>
      <c r="AM93" s="35"/>
      <c r="AN93" s="121"/>
      <c r="AO93" s="35"/>
      <c r="AP93" s="121"/>
      <c r="AQ93" s="35"/>
      <c r="AR93" s="121"/>
      <c r="AS93" s="121"/>
      <c r="AT93" s="39"/>
      <c r="AU93" s="35"/>
      <c r="AV93" s="35"/>
      <c r="AW93" s="39"/>
    </row>
    <row r="94" s="64" customFormat="1" ht="35" customHeight="1" spans="1:36">
      <c r="A94" s="25">
        <f>MAX($A$8:A93)+1</f>
        <v>57</v>
      </c>
      <c r="B94" s="113"/>
      <c r="C94" s="114" t="s">
        <v>573</v>
      </c>
      <c r="D94" s="114" t="s">
        <v>574</v>
      </c>
      <c r="E94" s="114" t="s">
        <v>129</v>
      </c>
      <c r="F94" s="114" t="s">
        <v>473</v>
      </c>
      <c r="G94" s="21">
        <v>2022</v>
      </c>
      <c r="H94" s="21" t="s">
        <v>129</v>
      </c>
      <c r="I94" s="21" t="s">
        <v>474</v>
      </c>
      <c r="J94" s="25">
        <v>15129688388</v>
      </c>
      <c r="K94" s="96">
        <v>5</v>
      </c>
      <c r="L94" s="96"/>
      <c r="M94" s="96"/>
      <c r="N94" s="96"/>
      <c r="O94" s="96">
        <v>5</v>
      </c>
      <c r="P94" s="96"/>
      <c r="Q94" s="96"/>
      <c r="R94" s="96"/>
      <c r="S94" s="96"/>
      <c r="T94" s="96"/>
      <c r="U94" s="96"/>
      <c r="V94" s="96"/>
      <c r="W94" s="96"/>
      <c r="X94" s="96"/>
      <c r="Y94" s="24" t="s">
        <v>122</v>
      </c>
      <c r="Z94" s="114" t="s">
        <v>104</v>
      </c>
      <c r="AA94" s="114" t="s">
        <v>123</v>
      </c>
      <c r="AB94" s="114" t="s">
        <v>123</v>
      </c>
      <c r="AC94" s="114" t="s">
        <v>123</v>
      </c>
      <c r="AD94" s="114" t="s">
        <v>123</v>
      </c>
      <c r="AE94" s="25">
        <v>60</v>
      </c>
      <c r="AF94" s="25">
        <v>30</v>
      </c>
      <c r="AG94" s="25">
        <v>30</v>
      </c>
      <c r="AH94" s="21" t="s">
        <v>223</v>
      </c>
      <c r="AI94" s="20"/>
      <c r="AJ94" s="114"/>
    </row>
    <row r="95" s="64" customFormat="1" ht="35" customHeight="1" spans="1:36">
      <c r="A95" s="77" t="s">
        <v>61</v>
      </c>
      <c r="B95" s="78"/>
      <c r="C95" s="90"/>
      <c r="D95" s="90"/>
      <c r="E95" s="90"/>
      <c r="F95" s="90"/>
      <c r="G95" s="90"/>
      <c r="H95" s="90"/>
      <c r="I95" s="90"/>
      <c r="J95" s="90"/>
      <c r="K95" s="95">
        <f>SUM(K96,K106,K107,K111,K116,K120,K109)</f>
        <v>4526</v>
      </c>
      <c r="L95" s="95">
        <f t="shared" ref="L95:X95" si="27">SUM(L96,L106,L107,L111,L116,L120)</f>
        <v>0</v>
      </c>
      <c r="M95" s="95">
        <f t="shared" si="27"/>
        <v>0</v>
      </c>
      <c r="N95" s="95">
        <f t="shared" si="27"/>
        <v>0</v>
      </c>
      <c r="O95" s="95">
        <f t="shared" si="27"/>
        <v>3516</v>
      </c>
      <c r="P95" s="95">
        <f t="shared" si="27"/>
        <v>0</v>
      </c>
      <c r="Q95" s="95">
        <f t="shared" si="27"/>
        <v>570</v>
      </c>
      <c r="R95" s="95">
        <f t="shared" si="27"/>
        <v>0</v>
      </c>
      <c r="S95" s="95">
        <f t="shared" si="27"/>
        <v>0</v>
      </c>
      <c r="T95" s="95">
        <f t="shared" si="27"/>
        <v>0</v>
      </c>
      <c r="U95" s="95">
        <f t="shared" si="27"/>
        <v>0</v>
      </c>
      <c r="V95" s="95">
        <f t="shared" si="27"/>
        <v>0</v>
      </c>
      <c r="W95" s="95">
        <f t="shared" si="27"/>
        <v>0</v>
      </c>
      <c r="X95" s="95">
        <f t="shared" si="27"/>
        <v>0</v>
      </c>
      <c r="Y95" s="90"/>
      <c r="Z95" s="90"/>
      <c r="AA95" s="90"/>
      <c r="AB95" s="90"/>
      <c r="AC95" s="90"/>
      <c r="AD95" s="90"/>
      <c r="AE95" s="90"/>
      <c r="AF95" s="90"/>
      <c r="AG95" s="90"/>
      <c r="AH95" s="106"/>
      <c r="AI95" s="106"/>
      <c r="AJ95" s="90"/>
    </row>
    <row r="96" s="64" customFormat="1" ht="35" customHeight="1" spans="1:36">
      <c r="A96" s="80" t="s">
        <v>62</v>
      </c>
      <c r="B96" s="81"/>
      <c r="C96" s="82"/>
      <c r="D96" s="82"/>
      <c r="E96" s="82"/>
      <c r="F96" s="82"/>
      <c r="G96" s="82"/>
      <c r="H96" s="82"/>
      <c r="I96" s="82"/>
      <c r="J96" s="82"/>
      <c r="K96" s="96">
        <f>SUM(K97:K105)</f>
        <v>1127</v>
      </c>
      <c r="L96" s="96">
        <f t="shared" ref="L96:X96" si="28">SUM(L97:L104)</f>
        <v>0</v>
      </c>
      <c r="M96" s="96">
        <f t="shared" si="28"/>
        <v>0</v>
      </c>
      <c r="N96" s="96">
        <f t="shared" si="28"/>
        <v>0</v>
      </c>
      <c r="O96" s="96">
        <f t="shared" si="28"/>
        <v>777</v>
      </c>
      <c r="P96" s="96">
        <f t="shared" si="28"/>
        <v>0</v>
      </c>
      <c r="Q96" s="96">
        <f t="shared" si="28"/>
        <v>200</v>
      </c>
      <c r="R96" s="96">
        <f t="shared" si="28"/>
        <v>0</v>
      </c>
      <c r="S96" s="96">
        <f t="shared" si="28"/>
        <v>0</v>
      </c>
      <c r="T96" s="96">
        <f t="shared" si="28"/>
        <v>0</v>
      </c>
      <c r="U96" s="96">
        <f t="shared" si="28"/>
        <v>0</v>
      </c>
      <c r="V96" s="96">
        <f t="shared" si="28"/>
        <v>0</v>
      </c>
      <c r="W96" s="96">
        <f t="shared" si="28"/>
        <v>0</v>
      </c>
      <c r="X96" s="96">
        <f t="shared" si="28"/>
        <v>0</v>
      </c>
      <c r="Y96" s="82"/>
      <c r="Z96" s="82"/>
      <c r="AA96" s="82"/>
      <c r="AB96" s="82"/>
      <c r="AC96" s="82"/>
      <c r="AD96" s="82"/>
      <c r="AE96" s="82"/>
      <c r="AF96" s="82"/>
      <c r="AG96" s="82"/>
      <c r="AH96" s="105"/>
      <c r="AI96" s="105"/>
      <c r="AJ96" s="82"/>
    </row>
    <row r="97" s="64" customFormat="1" ht="35" customHeight="1" spans="1:36">
      <c r="A97" s="25">
        <f>MAX($A$8:A96)+1</f>
        <v>58</v>
      </c>
      <c r="B97" s="25"/>
      <c r="C97" s="25" t="s">
        <v>575</v>
      </c>
      <c r="D97" s="21" t="s">
        <v>576</v>
      </c>
      <c r="E97" s="21" t="s">
        <v>129</v>
      </c>
      <c r="F97" s="21" t="s">
        <v>498</v>
      </c>
      <c r="G97" s="21">
        <v>2022</v>
      </c>
      <c r="H97" s="21" t="s">
        <v>129</v>
      </c>
      <c r="I97" s="21" t="s">
        <v>499</v>
      </c>
      <c r="J97" s="21">
        <v>13992526667</v>
      </c>
      <c r="K97" s="96">
        <v>72</v>
      </c>
      <c r="L97" s="96"/>
      <c r="M97" s="96"/>
      <c r="N97" s="96"/>
      <c r="O97" s="96">
        <v>72</v>
      </c>
      <c r="P97" s="96"/>
      <c r="Q97" s="96"/>
      <c r="R97" s="96"/>
      <c r="S97" s="96"/>
      <c r="T97" s="96"/>
      <c r="U97" s="96"/>
      <c r="V97" s="96"/>
      <c r="W97" s="96"/>
      <c r="X97" s="96"/>
      <c r="Y97" s="25" t="s">
        <v>122</v>
      </c>
      <c r="Z97" s="25" t="s">
        <v>104</v>
      </c>
      <c r="AA97" s="25" t="s">
        <v>123</v>
      </c>
      <c r="AB97" s="25" t="s">
        <v>123</v>
      </c>
      <c r="AC97" s="25" t="s">
        <v>123</v>
      </c>
      <c r="AD97" s="25" t="s">
        <v>123</v>
      </c>
      <c r="AE97" s="21">
        <v>320</v>
      </c>
      <c r="AF97" s="21">
        <v>1040</v>
      </c>
      <c r="AG97" s="21">
        <v>1040</v>
      </c>
      <c r="AH97" s="19" t="s">
        <v>347</v>
      </c>
      <c r="AI97" s="19" t="s">
        <v>361</v>
      </c>
      <c r="AJ97" s="25"/>
    </row>
    <row r="98" s="64" customFormat="1" ht="35" customHeight="1" spans="1:36">
      <c r="A98" s="25">
        <f>MAX($A$8:A97)+1</f>
        <v>59</v>
      </c>
      <c r="B98" s="25"/>
      <c r="C98" s="25" t="s">
        <v>577</v>
      </c>
      <c r="D98" s="21" t="s">
        <v>578</v>
      </c>
      <c r="E98" s="21" t="s">
        <v>129</v>
      </c>
      <c r="F98" s="21" t="s">
        <v>498</v>
      </c>
      <c r="G98" s="21">
        <v>2022</v>
      </c>
      <c r="H98" s="21" t="s">
        <v>129</v>
      </c>
      <c r="I98" s="21" t="s">
        <v>499</v>
      </c>
      <c r="J98" s="21">
        <v>13992526667</v>
      </c>
      <c r="K98" s="96">
        <v>60</v>
      </c>
      <c r="L98" s="96"/>
      <c r="M98" s="96"/>
      <c r="N98" s="96"/>
      <c r="O98" s="96">
        <v>60</v>
      </c>
      <c r="P98" s="96"/>
      <c r="Q98" s="96"/>
      <c r="R98" s="96"/>
      <c r="S98" s="96"/>
      <c r="T98" s="96"/>
      <c r="U98" s="96"/>
      <c r="V98" s="96"/>
      <c r="W98" s="96"/>
      <c r="X98" s="96"/>
      <c r="Y98" s="25" t="s">
        <v>122</v>
      </c>
      <c r="Z98" s="25" t="s">
        <v>104</v>
      </c>
      <c r="AA98" s="25" t="s">
        <v>123</v>
      </c>
      <c r="AB98" s="25" t="s">
        <v>123</v>
      </c>
      <c r="AC98" s="25" t="s">
        <v>123</v>
      </c>
      <c r="AD98" s="25" t="s">
        <v>123</v>
      </c>
      <c r="AE98" s="21">
        <v>320</v>
      </c>
      <c r="AF98" s="21">
        <v>1040</v>
      </c>
      <c r="AG98" s="21">
        <v>1040</v>
      </c>
      <c r="AH98" s="19" t="s">
        <v>347</v>
      </c>
      <c r="AI98" s="19" t="s">
        <v>361</v>
      </c>
      <c r="AJ98" s="25"/>
    </row>
    <row r="99" s="64" customFormat="1" ht="35" customHeight="1" spans="1:36">
      <c r="A99" s="25">
        <f>MAX($A$8:A98)+1</f>
        <v>60</v>
      </c>
      <c r="B99" s="83"/>
      <c r="C99" s="25" t="s">
        <v>356</v>
      </c>
      <c r="D99" s="25" t="s">
        <v>357</v>
      </c>
      <c r="E99" s="25" t="s">
        <v>129</v>
      </c>
      <c r="F99" s="25" t="s">
        <v>182</v>
      </c>
      <c r="G99" s="21">
        <v>2022</v>
      </c>
      <c r="H99" s="21" t="s">
        <v>129</v>
      </c>
      <c r="I99" s="21" t="s">
        <v>462</v>
      </c>
      <c r="J99" s="25">
        <v>15991182860</v>
      </c>
      <c r="K99" s="96">
        <v>200</v>
      </c>
      <c r="L99" s="96"/>
      <c r="M99" s="96"/>
      <c r="N99" s="96"/>
      <c r="O99" s="96"/>
      <c r="P99" s="96"/>
      <c r="Q99" s="96">
        <v>200</v>
      </c>
      <c r="R99" s="96"/>
      <c r="S99" s="96"/>
      <c r="T99" s="96"/>
      <c r="U99" s="96"/>
      <c r="V99" s="96"/>
      <c r="W99" s="96"/>
      <c r="X99" s="96"/>
      <c r="Y99" s="25" t="s">
        <v>122</v>
      </c>
      <c r="Z99" s="25" t="s">
        <v>104</v>
      </c>
      <c r="AA99" s="25" t="s">
        <v>123</v>
      </c>
      <c r="AB99" s="25" t="s">
        <v>123</v>
      </c>
      <c r="AC99" s="25" t="s">
        <v>123</v>
      </c>
      <c r="AD99" s="25" t="s">
        <v>123</v>
      </c>
      <c r="AE99" s="25">
        <v>441</v>
      </c>
      <c r="AF99" s="25">
        <v>1163</v>
      </c>
      <c r="AG99" s="25">
        <v>1163</v>
      </c>
      <c r="AH99" s="19" t="s">
        <v>347</v>
      </c>
      <c r="AI99" s="19" t="s">
        <v>357</v>
      </c>
      <c r="AJ99" s="25"/>
    </row>
    <row r="100" s="64" customFormat="1" ht="35" customHeight="1" spans="1:36">
      <c r="A100" s="25">
        <f>MAX($A$8:A99)+1</f>
        <v>61</v>
      </c>
      <c r="B100" s="83"/>
      <c r="C100" s="25" t="s">
        <v>358</v>
      </c>
      <c r="D100" s="25" t="s">
        <v>359</v>
      </c>
      <c r="E100" s="25" t="s">
        <v>129</v>
      </c>
      <c r="F100" s="25" t="s">
        <v>190</v>
      </c>
      <c r="G100" s="21">
        <v>2022</v>
      </c>
      <c r="H100" s="21" t="s">
        <v>129</v>
      </c>
      <c r="I100" s="21" t="s">
        <v>469</v>
      </c>
      <c r="J100" s="19" t="s">
        <v>470</v>
      </c>
      <c r="K100" s="96">
        <v>50</v>
      </c>
      <c r="L100" s="96"/>
      <c r="M100" s="96"/>
      <c r="N100" s="96"/>
      <c r="O100" s="96">
        <v>50</v>
      </c>
      <c r="P100" s="96"/>
      <c r="Q100" s="96"/>
      <c r="R100" s="96"/>
      <c r="S100" s="96"/>
      <c r="T100" s="96"/>
      <c r="U100" s="96"/>
      <c r="V100" s="96"/>
      <c r="W100" s="96"/>
      <c r="X100" s="96"/>
      <c r="Y100" s="25" t="s">
        <v>122</v>
      </c>
      <c r="Z100" s="25" t="s">
        <v>104</v>
      </c>
      <c r="AA100" s="25" t="s">
        <v>123</v>
      </c>
      <c r="AB100" s="25" t="s">
        <v>123</v>
      </c>
      <c r="AC100" s="25" t="s">
        <v>123</v>
      </c>
      <c r="AD100" s="25" t="s">
        <v>123</v>
      </c>
      <c r="AE100" s="25">
        <v>51</v>
      </c>
      <c r="AF100" s="25">
        <v>183</v>
      </c>
      <c r="AG100" s="25">
        <v>4016</v>
      </c>
      <c r="AH100" s="19" t="s">
        <v>360</v>
      </c>
      <c r="AI100" s="19" t="s">
        <v>361</v>
      </c>
      <c r="AJ100" s="25"/>
    </row>
    <row r="101" s="64" customFormat="1" ht="35" customHeight="1" spans="1:37">
      <c r="A101" s="25">
        <f>MAX($A$8:A100)+1</f>
        <v>62</v>
      </c>
      <c r="B101" s="83"/>
      <c r="C101" s="21" t="s">
        <v>579</v>
      </c>
      <c r="D101" s="21" t="s">
        <v>580</v>
      </c>
      <c r="E101" s="21" t="s">
        <v>129</v>
      </c>
      <c r="F101" s="21" t="s">
        <v>509</v>
      </c>
      <c r="G101" s="21">
        <v>2022</v>
      </c>
      <c r="H101" s="21" t="s">
        <v>129</v>
      </c>
      <c r="I101" s="21" t="s">
        <v>510</v>
      </c>
      <c r="J101" s="25">
        <v>13909158739</v>
      </c>
      <c r="K101" s="96">
        <v>500</v>
      </c>
      <c r="L101" s="96"/>
      <c r="M101" s="96"/>
      <c r="N101" s="96"/>
      <c r="O101" s="96">
        <v>500</v>
      </c>
      <c r="P101" s="96"/>
      <c r="Q101" s="96"/>
      <c r="R101" s="96"/>
      <c r="S101" s="96"/>
      <c r="T101" s="96"/>
      <c r="U101" s="96"/>
      <c r="V101" s="96"/>
      <c r="W101" s="96"/>
      <c r="X101" s="96"/>
      <c r="Y101" s="21" t="s">
        <v>122</v>
      </c>
      <c r="Z101" s="21" t="s">
        <v>104</v>
      </c>
      <c r="AA101" s="21" t="s">
        <v>123</v>
      </c>
      <c r="AB101" s="21" t="s">
        <v>123</v>
      </c>
      <c r="AC101" s="21" t="s">
        <v>123</v>
      </c>
      <c r="AD101" s="21" t="s">
        <v>123</v>
      </c>
      <c r="AE101" s="21">
        <v>78</v>
      </c>
      <c r="AF101" s="21">
        <v>160</v>
      </c>
      <c r="AG101" s="21">
        <v>6280</v>
      </c>
      <c r="AH101" s="19" t="s">
        <v>347</v>
      </c>
      <c r="AI101" s="19" t="s">
        <v>361</v>
      </c>
      <c r="AJ101" s="21"/>
      <c r="AK101" s="1"/>
    </row>
    <row r="102" s="64" customFormat="1" ht="35" customHeight="1" spans="1:37">
      <c r="A102" s="25">
        <f>MAX($A$8:A101)+1</f>
        <v>63</v>
      </c>
      <c r="B102" s="83"/>
      <c r="C102" s="25" t="s">
        <v>581</v>
      </c>
      <c r="D102" s="25" t="s">
        <v>582</v>
      </c>
      <c r="E102" s="25" t="s">
        <v>129</v>
      </c>
      <c r="F102" s="25" t="s">
        <v>473</v>
      </c>
      <c r="G102" s="21">
        <v>2022</v>
      </c>
      <c r="H102" s="21" t="s">
        <v>129</v>
      </c>
      <c r="I102" s="21" t="s">
        <v>474</v>
      </c>
      <c r="J102" s="25">
        <v>15129688388</v>
      </c>
      <c r="K102" s="96">
        <v>10</v>
      </c>
      <c r="L102" s="96"/>
      <c r="M102" s="96"/>
      <c r="N102" s="96"/>
      <c r="O102" s="96">
        <v>10</v>
      </c>
      <c r="P102" s="96"/>
      <c r="Q102" s="96"/>
      <c r="R102" s="96"/>
      <c r="S102" s="96"/>
      <c r="T102" s="96"/>
      <c r="U102" s="96"/>
      <c r="V102" s="96"/>
      <c r="W102" s="96"/>
      <c r="X102" s="96"/>
      <c r="Y102" s="24" t="s">
        <v>122</v>
      </c>
      <c r="Z102" s="114" t="s">
        <v>104</v>
      </c>
      <c r="AA102" s="114" t="s">
        <v>123</v>
      </c>
      <c r="AB102" s="114" t="s">
        <v>123</v>
      </c>
      <c r="AC102" s="114" t="s">
        <v>123</v>
      </c>
      <c r="AD102" s="114" t="s">
        <v>123</v>
      </c>
      <c r="AE102" s="25">
        <v>164</v>
      </c>
      <c r="AF102" s="25">
        <v>482</v>
      </c>
      <c r="AG102" s="25">
        <v>482</v>
      </c>
      <c r="AH102" s="25" t="s">
        <v>308</v>
      </c>
      <c r="AI102" s="25" t="s">
        <v>309</v>
      </c>
      <c r="AJ102" s="21"/>
      <c r="AK102" s="1"/>
    </row>
    <row r="103" s="64" customFormat="1" ht="35" customHeight="1" spans="1:37">
      <c r="A103" s="25">
        <f>MAX($A$8:A102)+1</f>
        <v>64</v>
      </c>
      <c r="B103" s="83"/>
      <c r="C103" s="25" t="s">
        <v>583</v>
      </c>
      <c r="D103" s="25" t="s">
        <v>584</v>
      </c>
      <c r="E103" s="25" t="s">
        <v>129</v>
      </c>
      <c r="F103" s="25" t="s">
        <v>473</v>
      </c>
      <c r="G103" s="21">
        <v>2022</v>
      </c>
      <c r="H103" s="21" t="s">
        <v>129</v>
      </c>
      <c r="I103" s="21" t="s">
        <v>474</v>
      </c>
      <c r="J103" s="25">
        <v>15129688388</v>
      </c>
      <c r="K103" s="96">
        <v>40</v>
      </c>
      <c r="L103" s="96"/>
      <c r="M103" s="96"/>
      <c r="N103" s="96"/>
      <c r="O103" s="96">
        <v>40</v>
      </c>
      <c r="P103" s="96"/>
      <c r="Q103" s="96"/>
      <c r="R103" s="96"/>
      <c r="S103" s="96"/>
      <c r="T103" s="96"/>
      <c r="U103" s="96"/>
      <c r="V103" s="96"/>
      <c r="W103" s="96"/>
      <c r="X103" s="96"/>
      <c r="Y103" s="24" t="s">
        <v>122</v>
      </c>
      <c r="Z103" s="114" t="s">
        <v>104</v>
      </c>
      <c r="AA103" s="114" t="s">
        <v>123</v>
      </c>
      <c r="AB103" s="114" t="s">
        <v>123</v>
      </c>
      <c r="AC103" s="114" t="s">
        <v>123</v>
      </c>
      <c r="AD103" s="114" t="s">
        <v>123</v>
      </c>
      <c r="AE103" s="25">
        <v>1562</v>
      </c>
      <c r="AF103" s="25">
        <v>5073</v>
      </c>
      <c r="AG103" s="25">
        <v>5073</v>
      </c>
      <c r="AH103" s="21" t="s">
        <v>223</v>
      </c>
      <c r="AI103" s="19"/>
      <c r="AJ103" s="21"/>
      <c r="AK103" s="1"/>
    </row>
    <row r="104" s="64" customFormat="1" ht="35" customHeight="1" spans="1:37">
      <c r="A104" s="25">
        <f>MAX($A$8:A103)+1</f>
        <v>65</v>
      </c>
      <c r="B104" s="83"/>
      <c r="C104" s="21" t="s">
        <v>362</v>
      </c>
      <c r="D104" s="21" t="s">
        <v>363</v>
      </c>
      <c r="E104" s="21" t="s">
        <v>129</v>
      </c>
      <c r="F104" s="21" t="s">
        <v>190</v>
      </c>
      <c r="G104" s="21">
        <v>2022</v>
      </c>
      <c r="H104" s="21" t="s">
        <v>129</v>
      </c>
      <c r="I104" s="21" t="s">
        <v>469</v>
      </c>
      <c r="J104" s="19" t="s">
        <v>470</v>
      </c>
      <c r="K104" s="96">
        <v>45</v>
      </c>
      <c r="L104" s="96"/>
      <c r="M104" s="96"/>
      <c r="N104" s="96"/>
      <c r="O104" s="96">
        <v>45</v>
      </c>
      <c r="P104" s="96"/>
      <c r="Q104" s="96"/>
      <c r="R104" s="96"/>
      <c r="S104" s="96"/>
      <c r="T104" s="96"/>
      <c r="U104" s="96"/>
      <c r="V104" s="96"/>
      <c r="W104" s="96"/>
      <c r="X104" s="96"/>
      <c r="Y104" s="21" t="s">
        <v>122</v>
      </c>
      <c r="Z104" s="21" t="s">
        <v>104</v>
      </c>
      <c r="AA104" s="21" t="s">
        <v>104</v>
      </c>
      <c r="AB104" s="21" t="s">
        <v>104</v>
      </c>
      <c r="AC104" s="21" t="s">
        <v>104</v>
      </c>
      <c r="AD104" s="21" t="s">
        <v>123</v>
      </c>
      <c r="AE104" s="21">
        <v>10</v>
      </c>
      <c r="AF104" s="21">
        <v>24</v>
      </c>
      <c r="AG104" s="21">
        <v>44</v>
      </c>
      <c r="AH104" s="19" t="s">
        <v>364</v>
      </c>
      <c r="AI104" s="19" t="s">
        <v>361</v>
      </c>
      <c r="AJ104" s="21"/>
      <c r="AK104" s="1"/>
    </row>
    <row r="105" s="64" customFormat="1" ht="35" customHeight="1" spans="1:37">
      <c r="A105" s="25">
        <f>MAX($A$8:A104)+1</f>
        <v>66</v>
      </c>
      <c r="B105" s="86"/>
      <c r="C105" s="85" t="s">
        <v>585</v>
      </c>
      <c r="D105" s="25" t="s">
        <v>586</v>
      </c>
      <c r="E105" s="25" t="s">
        <v>129</v>
      </c>
      <c r="F105" s="25" t="s">
        <v>485</v>
      </c>
      <c r="G105" s="25" t="s">
        <v>131</v>
      </c>
      <c r="H105" s="25" t="s">
        <v>129</v>
      </c>
      <c r="I105" s="25" t="s">
        <v>486</v>
      </c>
      <c r="J105" s="25">
        <v>13571446380</v>
      </c>
      <c r="K105" s="25">
        <v>150</v>
      </c>
      <c r="L105" s="25"/>
      <c r="M105" s="25"/>
      <c r="N105" s="25"/>
      <c r="O105" s="25"/>
      <c r="P105" s="25"/>
      <c r="Q105" s="25">
        <v>150</v>
      </c>
      <c r="R105" s="25"/>
      <c r="S105" s="25"/>
      <c r="T105" s="25"/>
      <c r="U105" s="25"/>
      <c r="V105" s="25"/>
      <c r="W105" s="25"/>
      <c r="X105" s="25"/>
      <c r="Y105" s="25" t="s">
        <v>122</v>
      </c>
      <c r="Z105" s="25" t="s">
        <v>104</v>
      </c>
      <c r="AA105" s="25" t="s">
        <v>123</v>
      </c>
      <c r="AB105" s="25" t="s">
        <v>123</v>
      </c>
      <c r="AC105" s="25" t="s">
        <v>123</v>
      </c>
      <c r="AD105" s="25" t="s">
        <v>123</v>
      </c>
      <c r="AE105" s="25">
        <v>10</v>
      </c>
      <c r="AF105" s="25">
        <v>31</v>
      </c>
      <c r="AG105" s="25">
        <v>210</v>
      </c>
      <c r="AH105" s="25" t="s">
        <v>347</v>
      </c>
      <c r="AI105" s="25" t="s">
        <v>361</v>
      </c>
      <c r="AJ105" s="103"/>
      <c r="AK105" s="1"/>
    </row>
    <row r="106" s="64" customFormat="1" ht="35" customHeight="1" spans="1:36">
      <c r="A106" s="80" t="s">
        <v>63</v>
      </c>
      <c r="B106" s="81"/>
      <c r="C106" s="82"/>
      <c r="D106" s="82"/>
      <c r="E106" s="82"/>
      <c r="F106" s="82"/>
      <c r="G106" s="82"/>
      <c r="H106" s="82"/>
      <c r="I106" s="82"/>
      <c r="J106" s="88"/>
      <c r="K106" s="96">
        <v>0</v>
      </c>
      <c r="L106" s="96"/>
      <c r="M106" s="96"/>
      <c r="N106" s="96"/>
      <c r="O106" s="96"/>
      <c r="P106" s="96"/>
      <c r="Q106" s="96"/>
      <c r="R106" s="96"/>
      <c r="S106" s="96"/>
      <c r="T106" s="96"/>
      <c r="U106" s="96"/>
      <c r="V106" s="96"/>
      <c r="W106" s="96"/>
      <c r="X106" s="96"/>
      <c r="Y106" s="82"/>
      <c r="Z106" s="82"/>
      <c r="AA106" s="82"/>
      <c r="AB106" s="82"/>
      <c r="AC106" s="82"/>
      <c r="AD106" s="82"/>
      <c r="AE106" s="82"/>
      <c r="AF106" s="82"/>
      <c r="AG106" s="82"/>
      <c r="AH106" s="105"/>
      <c r="AI106" s="105"/>
      <c r="AJ106" s="82"/>
    </row>
    <row r="107" s="64" customFormat="1" ht="35" customHeight="1" spans="1:36">
      <c r="A107" s="80" t="s">
        <v>64</v>
      </c>
      <c r="B107" s="81"/>
      <c r="C107" s="92"/>
      <c r="D107" s="92"/>
      <c r="E107" s="92"/>
      <c r="F107" s="92"/>
      <c r="G107" s="92"/>
      <c r="H107" s="92"/>
      <c r="I107" s="92"/>
      <c r="J107" s="118"/>
      <c r="K107" s="96">
        <f>SUM(K108:K108)</f>
        <v>50</v>
      </c>
      <c r="L107" s="96">
        <f t="shared" ref="L107:X107" si="29">SUM(L108:L108)</f>
        <v>0</v>
      </c>
      <c r="M107" s="96">
        <f t="shared" si="29"/>
        <v>0</v>
      </c>
      <c r="N107" s="96">
        <f t="shared" si="29"/>
        <v>0</v>
      </c>
      <c r="O107" s="96">
        <f t="shared" si="29"/>
        <v>50</v>
      </c>
      <c r="P107" s="96">
        <f t="shared" si="29"/>
        <v>0</v>
      </c>
      <c r="Q107" s="96">
        <f t="shared" si="29"/>
        <v>0</v>
      </c>
      <c r="R107" s="96">
        <f t="shared" si="29"/>
        <v>0</v>
      </c>
      <c r="S107" s="96">
        <f t="shared" si="29"/>
        <v>0</v>
      </c>
      <c r="T107" s="96">
        <f t="shared" si="29"/>
        <v>0</v>
      </c>
      <c r="U107" s="96">
        <f t="shared" si="29"/>
        <v>0</v>
      </c>
      <c r="V107" s="96">
        <f t="shared" si="29"/>
        <v>0</v>
      </c>
      <c r="W107" s="96">
        <f t="shared" si="29"/>
        <v>0</v>
      </c>
      <c r="X107" s="96">
        <f t="shared" si="29"/>
        <v>0</v>
      </c>
      <c r="Y107" s="92"/>
      <c r="Z107" s="92"/>
      <c r="AA107" s="92"/>
      <c r="AB107" s="92"/>
      <c r="AC107" s="92"/>
      <c r="AD107" s="92"/>
      <c r="AE107" s="92"/>
      <c r="AF107" s="92"/>
      <c r="AG107" s="92"/>
      <c r="AH107" s="105"/>
      <c r="AI107" s="105"/>
      <c r="AJ107" s="82"/>
    </row>
    <row r="108" s="64" customFormat="1" ht="35" customHeight="1" spans="1:36">
      <c r="A108" s="25">
        <f>MAX($A$8:A107)+1</f>
        <v>67</v>
      </c>
      <c r="B108" s="83"/>
      <c r="C108" s="25" t="s">
        <v>587</v>
      </c>
      <c r="D108" s="25" t="s">
        <v>588</v>
      </c>
      <c r="E108" s="25" t="s">
        <v>129</v>
      </c>
      <c r="F108" s="25" t="s">
        <v>459</v>
      </c>
      <c r="G108" s="21">
        <v>2022</v>
      </c>
      <c r="H108" s="21" t="s">
        <v>129</v>
      </c>
      <c r="I108" s="21" t="s">
        <v>460</v>
      </c>
      <c r="J108" s="25">
        <v>15877356067</v>
      </c>
      <c r="K108" s="96">
        <v>50</v>
      </c>
      <c r="L108" s="96"/>
      <c r="M108" s="96"/>
      <c r="N108" s="96"/>
      <c r="O108" s="96">
        <v>50</v>
      </c>
      <c r="P108" s="96"/>
      <c r="Q108" s="96"/>
      <c r="R108" s="96"/>
      <c r="S108" s="96"/>
      <c r="T108" s="96"/>
      <c r="U108" s="96"/>
      <c r="V108" s="96"/>
      <c r="W108" s="96"/>
      <c r="X108" s="96"/>
      <c r="Y108" s="25" t="s">
        <v>122</v>
      </c>
      <c r="Z108" s="25" t="s">
        <v>104</v>
      </c>
      <c r="AA108" s="25" t="s">
        <v>123</v>
      </c>
      <c r="AB108" s="25" t="s">
        <v>123</v>
      </c>
      <c r="AC108" s="21" t="s">
        <v>123</v>
      </c>
      <c r="AD108" s="25" t="s">
        <v>123</v>
      </c>
      <c r="AE108" s="25">
        <v>7</v>
      </c>
      <c r="AF108" s="25">
        <v>20</v>
      </c>
      <c r="AG108" s="25">
        <v>138</v>
      </c>
      <c r="AH108" s="19" t="s">
        <v>589</v>
      </c>
      <c r="AI108" s="19" t="s">
        <v>590</v>
      </c>
      <c r="AJ108" s="25"/>
    </row>
    <row r="109" s="64" customFormat="1" ht="35" customHeight="1" spans="1:36">
      <c r="A109" s="80" t="s">
        <v>65</v>
      </c>
      <c r="B109" s="81"/>
      <c r="C109" s="92"/>
      <c r="D109" s="92"/>
      <c r="E109" s="92"/>
      <c r="F109" s="92"/>
      <c r="G109" s="92"/>
      <c r="H109" s="92"/>
      <c r="I109" s="92"/>
      <c r="J109" s="118"/>
      <c r="K109" s="96">
        <f>SUM(K110)</f>
        <v>50</v>
      </c>
      <c r="L109" s="96">
        <f t="shared" ref="L109:X109" si="30">SUM(L110)</f>
        <v>0</v>
      </c>
      <c r="M109" s="96">
        <f t="shared" si="30"/>
        <v>0</v>
      </c>
      <c r="N109" s="96">
        <f t="shared" si="30"/>
        <v>0</v>
      </c>
      <c r="O109" s="96">
        <f t="shared" si="30"/>
        <v>50</v>
      </c>
      <c r="P109" s="96">
        <f t="shared" si="30"/>
        <v>0</v>
      </c>
      <c r="Q109" s="96">
        <f t="shared" si="30"/>
        <v>0</v>
      </c>
      <c r="R109" s="96">
        <f t="shared" si="30"/>
        <v>0</v>
      </c>
      <c r="S109" s="96">
        <f t="shared" si="30"/>
        <v>0</v>
      </c>
      <c r="T109" s="96">
        <f t="shared" si="30"/>
        <v>0</v>
      </c>
      <c r="U109" s="96">
        <f t="shared" si="30"/>
        <v>0</v>
      </c>
      <c r="V109" s="96">
        <f t="shared" si="30"/>
        <v>0</v>
      </c>
      <c r="W109" s="96">
        <f t="shared" si="30"/>
        <v>0</v>
      </c>
      <c r="X109" s="96">
        <f t="shared" si="30"/>
        <v>0</v>
      </c>
      <c r="Y109" s="92"/>
      <c r="Z109" s="92"/>
      <c r="AA109" s="92"/>
      <c r="AB109" s="92"/>
      <c r="AC109" s="92"/>
      <c r="AD109" s="92"/>
      <c r="AE109" s="92"/>
      <c r="AF109" s="92"/>
      <c r="AG109" s="92"/>
      <c r="AH109" s="105"/>
      <c r="AI109" s="105"/>
      <c r="AJ109" s="82"/>
    </row>
    <row r="110" s="64" customFormat="1" ht="35" customHeight="1" spans="1:36">
      <c r="A110" s="25">
        <f>MAX($A$8:A109)+1</f>
        <v>68</v>
      </c>
      <c r="B110" s="83"/>
      <c r="C110" s="21" t="s">
        <v>591</v>
      </c>
      <c r="D110" s="21" t="s">
        <v>592</v>
      </c>
      <c r="E110" s="25" t="s">
        <v>129</v>
      </c>
      <c r="F110" s="25" t="s">
        <v>459</v>
      </c>
      <c r="G110" s="21">
        <v>2022</v>
      </c>
      <c r="H110" s="21" t="s">
        <v>129</v>
      </c>
      <c r="I110" s="21" t="s">
        <v>460</v>
      </c>
      <c r="J110" s="25">
        <v>15877356067</v>
      </c>
      <c r="K110" s="96">
        <v>50</v>
      </c>
      <c r="L110" s="96"/>
      <c r="M110" s="96"/>
      <c r="N110" s="96"/>
      <c r="O110" s="96">
        <v>50</v>
      </c>
      <c r="P110" s="96"/>
      <c r="Q110" s="96"/>
      <c r="R110" s="96"/>
      <c r="S110" s="96"/>
      <c r="T110" s="96"/>
      <c r="U110" s="96"/>
      <c r="V110" s="96"/>
      <c r="W110" s="96"/>
      <c r="X110" s="96"/>
      <c r="Y110" s="25" t="s">
        <v>122</v>
      </c>
      <c r="Z110" s="25" t="s">
        <v>104</v>
      </c>
      <c r="AA110" s="25" t="s">
        <v>123</v>
      </c>
      <c r="AB110" s="25" t="s">
        <v>123</v>
      </c>
      <c r="AC110" s="21" t="s">
        <v>123</v>
      </c>
      <c r="AD110" s="25" t="s">
        <v>123</v>
      </c>
      <c r="AE110" s="25">
        <v>25</v>
      </c>
      <c r="AF110" s="25">
        <v>79</v>
      </c>
      <c r="AG110" s="25">
        <v>429</v>
      </c>
      <c r="AH110" s="19" t="s">
        <v>593</v>
      </c>
      <c r="AI110" s="19" t="s">
        <v>594</v>
      </c>
      <c r="AJ110" s="25"/>
    </row>
    <row r="111" s="64" customFormat="1" ht="35" customHeight="1" spans="1:36">
      <c r="A111" s="80" t="s">
        <v>66</v>
      </c>
      <c r="B111" s="81"/>
      <c r="C111" s="92"/>
      <c r="D111" s="92"/>
      <c r="E111" s="82"/>
      <c r="F111" s="82"/>
      <c r="G111" s="92"/>
      <c r="H111" s="92"/>
      <c r="I111" s="92"/>
      <c r="J111" s="92"/>
      <c r="K111" s="96">
        <f>SUM(K112:K115)</f>
        <v>920</v>
      </c>
      <c r="L111" s="96">
        <f t="shared" ref="L111:X111" si="31">SUM(L112:L115)</f>
        <v>0</v>
      </c>
      <c r="M111" s="96">
        <f t="shared" si="31"/>
        <v>0</v>
      </c>
      <c r="N111" s="96">
        <f t="shared" si="31"/>
        <v>0</v>
      </c>
      <c r="O111" s="96">
        <f t="shared" si="31"/>
        <v>560</v>
      </c>
      <c r="P111" s="96">
        <f t="shared" si="31"/>
        <v>0</v>
      </c>
      <c r="Q111" s="96">
        <f t="shared" si="31"/>
        <v>360</v>
      </c>
      <c r="R111" s="96">
        <f t="shared" si="31"/>
        <v>0</v>
      </c>
      <c r="S111" s="96">
        <f t="shared" si="31"/>
        <v>0</v>
      </c>
      <c r="T111" s="96">
        <f t="shared" si="31"/>
        <v>0</v>
      </c>
      <c r="U111" s="96">
        <f t="shared" si="31"/>
        <v>0</v>
      </c>
      <c r="V111" s="96">
        <f t="shared" si="31"/>
        <v>0</v>
      </c>
      <c r="W111" s="96">
        <f t="shared" si="31"/>
        <v>0</v>
      </c>
      <c r="X111" s="96">
        <f t="shared" si="31"/>
        <v>0</v>
      </c>
      <c r="Y111" s="92"/>
      <c r="Z111" s="82"/>
      <c r="AA111" s="82"/>
      <c r="AB111" s="82"/>
      <c r="AC111" s="92"/>
      <c r="AD111" s="82"/>
      <c r="AE111" s="92"/>
      <c r="AF111" s="82"/>
      <c r="AG111" s="92"/>
      <c r="AH111" s="105"/>
      <c r="AI111" s="105"/>
      <c r="AJ111" s="82"/>
    </row>
    <row r="112" s="64" customFormat="1" ht="35" customHeight="1" spans="1:36">
      <c r="A112" s="25">
        <f>MAX($A$8:A111)+1</f>
        <v>69</v>
      </c>
      <c r="B112" s="25"/>
      <c r="C112" s="21" t="s">
        <v>595</v>
      </c>
      <c r="D112" s="21" t="s">
        <v>596</v>
      </c>
      <c r="E112" s="21" t="s">
        <v>129</v>
      </c>
      <c r="F112" s="21" t="s">
        <v>473</v>
      </c>
      <c r="G112" s="21">
        <v>2022</v>
      </c>
      <c r="H112" s="21" t="s">
        <v>129</v>
      </c>
      <c r="I112" s="21" t="s">
        <v>474</v>
      </c>
      <c r="J112" s="25">
        <v>15129688388</v>
      </c>
      <c r="K112" s="96">
        <v>200</v>
      </c>
      <c r="L112" s="96"/>
      <c r="M112" s="96"/>
      <c r="N112" s="96"/>
      <c r="O112" s="96">
        <v>200</v>
      </c>
      <c r="P112" s="96"/>
      <c r="Q112" s="96"/>
      <c r="R112" s="96"/>
      <c r="S112" s="96"/>
      <c r="T112" s="96"/>
      <c r="U112" s="96"/>
      <c r="V112" s="96"/>
      <c r="W112" s="96"/>
      <c r="X112" s="96"/>
      <c r="Y112" s="21" t="s">
        <v>122</v>
      </c>
      <c r="Z112" s="21" t="s">
        <v>104</v>
      </c>
      <c r="AA112" s="21" t="s">
        <v>123</v>
      </c>
      <c r="AB112" s="21" t="s">
        <v>123</v>
      </c>
      <c r="AC112" s="21" t="s">
        <v>123</v>
      </c>
      <c r="AD112" s="21" t="s">
        <v>123</v>
      </c>
      <c r="AE112" s="25">
        <v>153</v>
      </c>
      <c r="AF112" s="25">
        <v>420</v>
      </c>
      <c r="AG112" s="25">
        <v>420</v>
      </c>
      <c r="AH112" s="19" t="s">
        <v>374</v>
      </c>
      <c r="AI112" s="21"/>
      <c r="AJ112" s="25"/>
    </row>
    <row r="113" s="64" customFormat="1" ht="35" customHeight="1" spans="1:36">
      <c r="A113" s="25">
        <f>MAX($A$8:A112)+1</f>
        <v>70</v>
      </c>
      <c r="B113" s="83"/>
      <c r="C113" s="21" t="s">
        <v>597</v>
      </c>
      <c r="D113" s="21" t="s">
        <v>598</v>
      </c>
      <c r="E113" s="25" t="s">
        <v>129</v>
      </c>
      <c r="F113" s="25" t="s">
        <v>459</v>
      </c>
      <c r="G113" s="21">
        <v>2022</v>
      </c>
      <c r="H113" s="21" t="s">
        <v>129</v>
      </c>
      <c r="I113" s="21" t="s">
        <v>460</v>
      </c>
      <c r="J113" s="25">
        <v>15877356067</v>
      </c>
      <c r="K113" s="96">
        <v>190</v>
      </c>
      <c r="L113" s="96"/>
      <c r="M113" s="96"/>
      <c r="N113" s="96"/>
      <c r="O113" s="96">
        <v>190</v>
      </c>
      <c r="P113" s="96"/>
      <c r="Q113" s="96"/>
      <c r="R113" s="96"/>
      <c r="S113" s="96"/>
      <c r="T113" s="96"/>
      <c r="U113" s="96"/>
      <c r="V113" s="96"/>
      <c r="W113" s="96"/>
      <c r="X113" s="96"/>
      <c r="Y113" s="25" t="s">
        <v>122</v>
      </c>
      <c r="Z113" s="21" t="s">
        <v>104</v>
      </c>
      <c r="AA113" s="21" t="s">
        <v>123</v>
      </c>
      <c r="AB113" s="21" t="s">
        <v>123</v>
      </c>
      <c r="AC113" s="21" t="s">
        <v>123</v>
      </c>
      <c r="AD113" s="21" t="s">
        <v>123</v>
      </c>
      <c r="AE113" s="25">
        <v>50</v>
      </c>
      <c r="AF113" s="25">
        <v>172</v>
      </c>
      <c r="AG113" s="25">
        <v>1783</v>
      </c>
      <c r="AH113" s="19" t="s">
        <v>599</v>
      </c>
      <c r="AI113" s="19" t="s">
        <v>600</v>
      </c>
      <c r="AJ113" s="25"/>
    </row>
    <row r="114" s="64" customFormat="1" ht="35" customHeight="1" spans="1:36">
      <c r="A114" s="25">
        <f>MAX($A$8:A113)+1</f>
        <v>71</v>
      </c>
      <c r="B114" s="83"/>
      <c r="C114" s="25" t="s">
        <v>385</v>
      </c>
      <c r="D114" s="25" t="s">
        <v>386</v>
      </c>
      <c r="E114" s="25" t="s">
        <v>129</v>
      </c>
      <c r="F114" s="25" t="s">
        <v>182</v>
      </c>
      <c r="G114" s="21">
        <v>2022</v>
      </c>
      <c r="H114" s="21" t="s">
        <v>129</v>
      </c>
      <c r="I114" s="21" t="s">
        <v>462</v>
      </c>
      <c r="J114" s="25">
        <v>15991182860</v>
      </c>
      <c r="K114" s="96">
        <v>360</v>
      </c>
      <c r="L114" s="96"/>
      <c r="M114" s="96"/>
      <c r="N114" s="96"/>
      <c r="O114" s="96"/>
      <c r="P114" s="96"/>
      <c r="Q114" s="96">
        <v>360</v>
      </c>
      <c r="R114" s="96"/>
      <c r="S114" s="96"/>
      <c r="T114" s="96"/>
      <c r="U114" s="96"/>
      <c r="V114" s="96"/>
      <c r="W114" s="96"/>
      <c r="X114" s="96"/>
      <c r="Y114" s="25" t="s">
        <v>122</v>
      </c>
      <c r="Z114" s="25" t="s">
        <v>104</v>
      </c>
      <c r="AA114" s="25" t="s">
        <v>104</v>
      </c>
      <c r="AB114" s="25" t="s">
        <v>104</v>
      </c>
      <c r="AC114" s="25" t="s">
        <v>104</v>
      </c>
      <c r="AD114" s="25" t="s">
        <v>123</v>
      </c>
      <c r="AE114" s="25">
        <v>441</v>
      </c>
      <c r="AF114" s="25">
        <v>1163</v>
      </c>
      <c r="AG114" s="25">
        <v>1163</v>
      </c>
      <c r="AH114" s="19" t="s">
        <v>347</v>
      </c>
      <c r="AI114" s="19" t="s">
        <v>386</v>
      </c>
      <c r="AJ114" s="25"/>
    </row>
    <row r="115" s="64" customFormat="1" ht="35" customHeight="1" spans="1:36">
      <c r="A115" s="25">
        <f>MAX($A$8:A114)+1</f>
        <v>72</v>
      </c>
      <c r="B115" s="83"/>
      <c r="C115" s="19" t="s">
        <v>387</v>
      </c>
      <c r="D115" s="19" t="s">
        <v>388</v>
      </c>
      <c r="E115" s="19" t="s">
        <v>129</v>
      </c>
      <c r="F115" s="19" t="s">
        <v>190</v>
      </c>
      <c r="G115" s="21">
        <v>2022</v>
      </c>
      <c r="H115" s="21" t="s">
        <v>129</v>
      </c>
      <c r="I115" s="21" t="s">
        <v>469</v>
      </c>
      <c r="J115" s="19" t="s">
        <v>470</v>
      </c>
      <c r="K115" s="96">
        <v>170</v>
      </c>
      <c r="L115" s="96"/>
      <c r="M115" s="96"/>
      <c r="N115" s="96"/>
      <c r="O115" s="96">
        <v>170</v>
      </c>
      <c r="P115" s="96"/>
      <c r="Q115" s="96"/>
      <c r="R115" s="96"/>
      <c r="S115" s="96"/>
      <c r="T115" s="96"/>
      <c r="U115" s="96"/>
      <c r="V115" s="96"/>
      <c r="W115" s="96"/>
      <c r="X115" s="96"/>
      <c r="Y115" s="25" t="s">
        <v>122</v>
      </c>
      <c r="Z115" s="25" t="s">
        <v>104</v>
      </c>
      <c r="AA115" s="25" t="s">
        <v>104</v>
      </c>
      <c r="AB115" s="25" t="s">
        <v>104</v>
      </c>
      <c r="AC115" s="25" t="s">
        <v>104</v>
      </c>
      <c r="AD115" s="25" t="s">
        <v>104</v>
      </c>
      <c r="AE115" s="19" t="s">
        <v>191</v>
      </c>
      <c r="AF115" s="19" t="s">
        <v>192</v>
      </c>
      <c r="AG115" s="25">
        <v>4016</v>
      </c>
      <c r="AH115" s="19" t="s">
        <v>193</v>
      </c>
      <c r="AI115" s="19" t="s">
        <v>194</v>
      </c>
      <c r="AJ115" s="25"/>
    </row>
    <row r="116" s="64" customFormat="1" ht="35" customHeight="1" spans="1:36">
      <c r="A116" s="80" t="s">
        <v>67</v>
      </c>
      <c r="B116" s="81"/>
      <c r="C116" s="88"/>
      <c r="D116" s="88"/>
      <c r="E116" s="88"/>
      <c r="F116" s="88"/>
      <c r="G116" s="82"/>
      <c r="H116" s="82"/>
      <c r="I116" s="88"/>
      <c r="J116" s="88"/>
      <c r="K116" s="96">
        <f>SUM(K117:K119)</f>
        <v>330</v>
      </c>
      <c r="L116" s="96">
        <f t="shared" ref="L116:X116" si="32">SUM(L117:L119)</f>
        <v>0</v>
      </c>
      <c r="M116" s="96">
        <f t="shared" si="32"/>
        <v>0</v>
      </c>
      <c r="N116" s="96">
        <f t="shared" si="32"/>
        <v>0</v>
      </c>
      <c r="O116" s="96">
        <f t="shared" si="32"/>
        <v>320</v>
      </c>
      <c r="P116" s="96">
        <f t="shared" si="32"/>
        <v>0</v>
      </c>
      <c r="Q116" s="96">
        <f t="shared" si="32"/>
        <v>10</v>
      </c>
      <c r="R116" s="96">
        <f t="shared" si="32"/>
        <v>0</v>
      </c>
      <c r="S116" s="96">
        <f t="shared" si="32"/>
        <v>0</v>
      </c>
      <c r="T116" s="96">
        <f t="shared" si="32"/>
        <v>0</v>
      </c>
      <c r="U116" s="96">
        <f t="shared" si="32"/>
        <v>0</v>
      </c>
      <c r="V116" s="96">
        <f t="shared" si="32"/>
        <v>0</v>
      </c>
      <c r="W116" s="96">
        <f t="shared" si="32"/>
        <v>0</v>
      </c>
      <c r="X116" s="96">
        <f t="shared" si="32"/>
        <v>0</v>
      </c>
      <c r="Y116" s="82"/>
      <c r="Z116" s="82"/>
      <c r="AA116" s="82"/>
      <c r="AB116" s="82"/>
      <c r="AC116" s="82"/>
      <c r="AD116" s="82"/>
      <c r="AE116" s="88"/>
      <c r="AF116" s="88"/>
      <c r="AG116" s="82"/>
      <c r="AH116" s="105"/>
      <c r="AI116" s="105"/>
      <c r="AJ116" s="82"/>
    </row>
    <row r="117" s="64" customFormat="1" ht="48" customHeight="1" spans="1:36">
      <c r="A117" s="25">
        <f>MAX($A$8:A116)+1</f>
        <v>73</v>
      </c>
      <c r="B117" s="25"/>
      <c r="C117" s="25" t="s">
        <v>601</v>
      </c>
      <c r="D117" s="25" t="s">
        <v>602</v>
      </c>
      <c r="E117" s="25" t="s">
        <v>129</v>
      </c>
      <c r="F117" s="25" t="s">
        <v>473</v>
      </c>
      <c r="G117" s="21">
        <v>2022</v>
      </c>
      <c r="H117" s="21" t="s">
        <v>129</v>
      </c>
      <c r="I117" s="21" t="s">
        <v>474</v>
      </c>
      <c r="J117" s="25">
        <v>15129688388</v>
      </c>
      <c r="K117" s="96">
        <v>20</v>
      </c>
      <c r="L117" s="96"/>
      <c r="M117" s="96"/>
      <c r="N117" s="96"/>
      <c r="O117" s="96">
        <v>20</v>
      </c>
      <c r="P117" s="96"/>
      <c r="Q117" s="96"/>
      <c r="R117" s="96"/>
      <c r="S117" s="96"/>
      <c r="T117" s="96"/>
      <c r="U117" s="96"/>
      <c r="V117" s="96"/>
      <c r="W117" s="96"/>
      <c r="X117" s="96"/>
      <c r="Y117" s="25" t="s">
        <v>122</v>
      </c>
      <c r="Z117" s="25" t="s">
        <v>104</v>
      </c>
      <c r="AA117" s="25" t="s">
        <v>123</v>
      </c>
      <c r="AB117" s="25" t="s">
        <v>123</v>
      </c>
      <c r="AC117" s="25" t="s">
        <v>123</v>
      </c>
      <c r="AD117" s="25" t="s">
        <v>123</v>
      </c>
      <c r="AE117" s="25">
        <v>320</v>
      </c>
      <c r="AF117" s="25">
        <v>663</v>
      </c>
      <c r="AG117" s="25">
        <v>663</v>
      </c>
      <c r="AH117" s="19" t="s">
        <v>391</v>
      </c>
      <c r="AI117" s="19" t="s">
        <v>603</v>
      </c>
      <c r="AJ117" s="25"/>
    </row>
    <row r="118" s="64" customFormat="1" ht="35" customHeight="1" spans="1:36">
      <c r="A118" s="25">
        <f>MAX($A$8:A117)+1</f>
        <v>74</v>
      </c>
      <c r="B118" s="83"/>
      <c r="C118" s="21" t="s">
        <v>604</v>
      </c>
      <c r="D118" s="21" t="s">
        <v>605</v>
      </c>
      <c r="E118" s="21" t="s">
        <v>129</v>
      </c>
      <c r="F118" s="21" t="s">
        <v>473</v>
      </c>
      <c r="G118" s="21">
        <v>2022</v>
      </c>
      <c r="H118" s="21" t="s">
        <v>129</v>
      </c>
      <c r="I118" s="21" t="s">
        <v>474</v>
      </c>
      <c r="J118" s="25">
        <v>15129688388</v>
      </c>
      <c r="K118" s="96">
        <v>300</v>
      </c>
      <c r="L118" s="96"/>
      <c r="M118" s="96"/>
      <c r="N118" s="96"/>
      <c r="O118" s="96">
        <v>300</v>
      </c>
      <c r="P118" s="96"/>
      <c r="Q118" s="96"/>
      <c r="R118" s="96"/>
      <c r="S118" s="96"/>
      <c r="T118" s="96"/>
      <c r="U118" s="96"/>
      <c r="V118" s="96"/>
      <c r="W118" s="96"/>
      <c r="X118" s="96"/>
      <c r="Y118" s="21" t="s">
        <v>122</v>
      </c>
      <c r="Z118" s="21" t="s">
        <v>104</v>
      </c>
      <c r="AA118" s="21" t="s">
        <v>123</v>
      </c>
      <c r="AB118" s="21" t="s">
        <v>123</v>
      </c>
      <c r="AC118" s="21" t="s">
        <v>123</v>
      </c>
      <c r="AD118" s="21" t="s">
        <v>123</v>
      </c>
      <c r="AE118" s="25">
        <v>1562</v>
      </c>
      <c r="AF118" s="25">
        <v>5073</v>
      </c>
      <c r="AG118" s="25">
        <v>5073</v>
      </c>
      <c r="AH118" s="21" t="s">
        <v>223</v>
      </c>
      <c r="AI118" s="19"/>
      <c r="AJ118" s="25"/>
    </row>
    <row r="119" s="64" customFormat="1" ht="35" customHeight="1" spans="1:36">
      <c r="A119" s="25">
        <f>MAX($A$8:A118)+1</f>
        <v>75</v>
      </c>
      <c r="B119" s="83"/>
      <c r="C119" s="25" t="s">
        <v>399</v>
      </c>
      <c r="D119" s="25" t="s">
        <v>400</v>
      </c>
      <c r="E119" s="25" t="s">
        <v>129</v>
      </c>
      <c r="F119" s="25" t="s">
        <v>182</v>
      </c>
      <c r="G119" s="21">
        <v>2022</v>
      </c>
      <c r="H119" s="21" t="s">
        <v>129</v>
      </c>
      <c r="I119" s="21" t="s">
        <v>462</v>
      </c>
      <c r="J119" s="25">
        <v>15991182860</v>
      </c>
      <c r="K119" s="96">
        <v>10</v>
      </c>
      <c r="L119" s="96"/>
      <c r="M119" s="96"/>
      <c r="N119" s="96"/>
      <c r="O119" s="96"/>
      <c r="P119" s="96"/>
      <c r="Q119" s="96">
        <v>10</v>
      </c>
      <c r="R119" s="96"/>
      <c r="S119" s="96"/>
      <c r="T119" s="96"/>
      <c r="U119" s="96"/>
      <c r="V119" s="96"/>
      <c r="W119" s="96"/>
      <c r="X119" s="96"/>
      <c r="Y119" s="25" t="s">
        <v>122</v>
      </c>
      <c r="Z119" s="25" t="s">
        <v>104</v>
      </c>
      <c r="AA119" s="25" t="s">
        <v>104</v>
      </c>
      <c r="AB119" s="25" t="s">
        <v>104</v>
      </c>
      <c r="AC119" s="25" t="s">
        <v>104</v>
      </c>
      <c r="AD119" s="25" t="s">
        <v>123</v>
      </c>
      <c r="AE119" s="25">
        <v>441</v>
      </c>
      <c r="AF119" s="25">
        <v>1163</v>
      </c>
      <c r="AG119" s="25">
        <v>1163</v>
      </c>
      <c r="AH119" s="19" t="s">
        <v>133</v>
      </c>
      <c r="AI119" s="19"/>
      <c r="AJ119" s="25"/>
    </row>
    <row r="120" s="64" customFormat="1" ht="35" customHeight="1" spans="1:36">
      <c r="A120" s="80" t="s">
        <v>68</v>
      </c>
      <c r="B120" s="81"/>
      <c r="C120" s="82"/>
      <c r="D120" s="82"/>
      <c r="E120" s="82"/>
      <c r="F120" s="82"/>
      <c r="G120" s="82"/>
      <c r="H120" s="82"/>
      <c r="I120" s="82"/>
      <c r="J120" s="82"/>
      <c r="K120" s="96">
        <f>SUM(K121:K134)</f>
        <v>2049</v>
      </c>
      <c r="L120" s="96">
        <f t="shared" ref="L120:X120" si="33">SUM(L121:L132)</f>
        <v>0</v>
      </c>
      <c r="M120" s="96">
        <f t="shared" si="33"/>
        <v>0</v>
      </c>
      <c r="N120" s="96">
        <f t="shared" si="33"/>
        <v>0</v>
      </c>
      <c r="O120" s="96">
        <f t="shared" si="33"/>
        <v>1809</v>
      </c>
      <c r="P120" s="96">
        <f t="shared" si="33"/>
        <v>0</v>
      </c>
      <c r="Q120" s="96">
        <f t="shared" si="33"/>
        <v>0</v>
      </c>
      <c r="R120" s="96">
        <f t="shared" si="33"/>
        <v>0</v>
      </c>
      <c r="S120" s="96">
        <f t="shared" si="33"/>
        <v>0</v>
      </c>
      <c r="T120" s="96">
        <f t="shared" si="33"/>
        <v>0</v>
      </c>
      <c r="U120" s="96">
        <f t="shared" si="33"/>
        <v>0</v>
      </c>
      <c r="V120" s="96">
        <f t="shared" si="33"/>
        <v>0</v>
      </c>
      <c r="W120" s="96">
        <f t="shared" si="33"/>
        <v>0</v>
      </c>
      <c r="X120" s="96">
        <f t="shared" si="33"/>
        <v>0</v>
      </c>
      <c r="Y120" s="82"/>
      <c r="Z120" s="82"/>
      <c r="AA120" s="82"/>
      <c r="AB120" s="82"/>
      <c r="AC120" s="82"/>
      <c r="AD120" s="82"/>
      <c r="AE120" s="82"/>
      <c r="AF120" s="82"/>
      <c r="AG120" s="82"/>
      <c r="AH120" s="105"/>
      <c r="AI120" s="105"/>
      <c r="AJ120" s="82"/>
    </row>
    <row r="121" s="64" customFormat="1" ht="35" customHeight="1" spans="1:36">
      <c r="A121" s="25">
        <f>MAX($A$8:A120)+1</f>
        <v>76</v>
      </c>
      <c r="B121" s="25"/>
      <c r="C121" s="21" t="s">
        <v>606</v>
      </c>
      <c r="D121" s="21" t="s">
        <v>607</v>
      </c>
      <c r="E121" s="21" t="s">
        <v>129</v>
      </c>
      <c r="F121" s="21" t="s">
        <v>473</v>
      </c>
      <c r="G121" s="21">
        <v>2022</v>
      </c>
      <c r="H121" s="21" t="s">
        <v>129</v>
      </c>
      <c r="I121" s="21" t="s">
        <v>474</v>
      </c>
      <c r="J121" s="25">
        <v>15129688388</v>
      </c>
      <c r="K121" s="96">
        <v>60</v>
      </c>
      <c r="L121" s="96"/>
      <c r="M121" s="96"/>
      <c r="N121" s="96"/>
      <c r="O121" s="96">
        <v>20</v>
      </c>
      <c r="P121" s="96"/>
      <c r="Q121" s="96"/>
      <c r="R121" s="96"/>
      <c r="S121" s="96"/>
      <c r="T121" s="96"/>
      <c r="U121" s="96"/>
      <c r="V121" s="96"/>
      <c r="W121" s="96"/>
      <c r="X121" s="96"/>
      <c r="Y121" s="21" t="s">
        <v>122</v>
      </c>
      <c r="Z121" s="21" t="s">
        <v>104</v>
      </c>
      <c r="AA121" s="25" t="s">
        <v>123</v>
      </c>
      <c r="AB121" s="25" t="s">
        <v>123</v>
      </c>
      <c r="AC121" s="25" t="s">
        <v>123</v>
      </c>
      <c r="AD121" s="25" t="s">
        <v>123</v>
      </c>
      <c r="AE121" s="25">
        <v>1562</v>
      </c>
      <c r="AF121" s="25">
        <v>5073</v>
      </c>
      <c r="AG121" s="25">
        <v>5073</v>
      </c>
      <c r="AH121" s="25" t="s">
        <v>402</v>
      </c>
      <c r="AI121" s="21" t="s">
        <v>406</v>
      </c>
      <c r="AJ121" s="25"/>
    </row>
    <row r="122" s="64" customFormat="1" ht="35" customHeight="1" spans="1:36">
      <c r="A122" s="25">
        <f>MAX($A$8:A121)+1</f>
        <v>77</v>
      </c>
      <c r="B122" s="83"/>
      <c r="C122" s="21" t="s">
        <v>608</v>
      </c>
      <c r="D122" s="21" t="s">
        <v>609</v>
      </c>
      <c r="E122" s="25" t="s">
        <v>129</v>
      </c>
      <c r="F122" s="25" t="s">
        <v>459</v>
      </c>
      <c r="G122" s="21">
        <v>2022</v>
      </c>
      <c r="H122" s="21" t="s">
        <v>129</v>
      </c>
      <c r="I122" s="21" t="s">
        <v>460</v>
      </c>
      <c r="J122" s="25">
        <v>15877356067</v>
      </c>
      <c r="K122" s="96">
        <v>30</v>
      </c>
      <c r="L122" s="96"/>
      <c r="M122" s="96"/>
      <c r="N122" s="96"/>
      <c r="O122" s="96">
        <v>30</v>
      </c>
      <c r="P122" s="96"/>
      <c r="Q122" s="96"/>
      <c r="R122" s="96"/>
      <c r="S122" s="96"/>
      <c r="T122" s="96"/>
      <c r="U122" s="96"/>
      <c r="V122" s="96"/>
      <c r="W122" s="96"/>
      <c r="X122" s="96"/>
      <c r="Y122" s="25" t="s">
        <v>122</v>
      </c>
      <c r="Z122" s="21" t="s">
        <v>104</v>
      </c>
      <c r="AA122" s="21" t="s">
        <v>123</v>
      </c>
      <c r="AB122" s="21" t="s">
        <v>123</v>
      </c>
      <c r="AC122" s="21" t="s">
        <v>123</v>
      </c>
      <c r="AD122" s="21" t="s">
        <v>123</v>
      </c>
      <c r="AE122" s="25">
        <v>87</v>
      </c>
      <c r="AF122" s="25">
        <v>261</v>
      </c>
      <c r="AG122" s="25">
        <v>1783</v>
      </c>
      <c r="AH122" s="25" t="s">
        <v>610</v>
      </c>
      <c r="AI122" s="25" t="s">
        <v>611</v>
      </c>
      <c r="AJ122" s="25"/>
    </row>
    <row r="123" s="64" customFormat="1" ht="35" customHeight="1" spans="1:36">
      <c r="A123" s="25">
        <f>MAX($A$8:A122)+1</f>
        <v>78</v>
      </c>
      <c r="B123" s="83"/>
      <c r="C123" s="21" t="s">
        <v>612</v>
      </c>
      <c r="D123" s="21" t="s">
        <v>605</v>
      </c>
      <c r="E123" s="25" t="s">
        <v>129</v>
      </c>
      <c r="F123" s="25" t="s">
        <v>459</v>
      </c>
      <c r="G123" s="21">
        <v>2022</v>
      </c>
      <c r="H123" s="21" t="s">
        <v>129</v>
      </c>
      <c r="I123" s="21" t="s">
        <v>460</v>
      </c>
      <c r="J123" s="25">
        <v>15877356067</v>
      </c>
      <c r="K123" s="96">
        <v>500</v>
      </c>
      <c r="L123" s="96"/>
      <c r="M123" s="96"/>
      <c r="N123" s="96"/>
      <c r="O123" s="96">
        <v>500</v>
      </c>
      <c r="P123" s="96"/>
      <c r="Q123" s="96"/>
      <c r="R123" s="96"/>
      <c r="S123" s="96"/>
      <c r="T123" s="96"/>
      <c r="U123" s="96"/>
      <c r="V123" s="96"/>
      <c r="W123" s="96"/>
      <c r="X123" s="96"/>
      <c r="Y123" s="25" t="s">
        <v>122</v>
      </c>
      <c r="Z123" s="21" t="s">
        <v>104</v>
      </c>
      <c r="AA123" s="21" t="s">
        <v>123</v>
      </c>
      <c r="AB123" s="21" t="s">
        <v>123</v>
      </c>
      <c r="AC123" s="21" t="s">
        <v>123</v>
      </c>
      <c r="AD123" s="21" t="s">
        <v>123</v>
      </c>
      <c r="AE123" s="25">
        <v>87</v>
      </c>
      <c r="AF123" s="25">
        <v>261</v>
      </c>
      <c r="AG123" s="25">
        <v>1783</v>
      </c>
      <c r="AH123" s="25" t="s">
        <v>328</v>
      </c>
      <c r="AI123" s="25" t="s">
        <v>613</v>
      </c>
      <c r="AJ123" s="25"/>
    </row>
    <row r="124" s="64" customFormat="1" ht="35" customHeight="1" spans="1:36">
      <c r="A124" s="25">
        <f>MAX($A$8:A123)+1</f>
        <v>79</v>
      </c>
      <c r="B124" s="83"/>
      <c r="C124" s="19" t="s">
        <v>432</v>
      </c>
      <c r="D124" s="19" t="s">
        <v>433</v>
      </c>
      <c r="E124" s="19" t="s">
        <v>129</v>
      </c>
      <c r="F124" s="19" t="s">
        <v>190</v>
      </c>
      <c r="G124" s="21">
        <v>2022</v>
      </c>
      <c r="H124" s="21" t="s">
        <v>129</v>
      </c>
      <c r="I124" s="21" t="s">
        <v>469</v>
      </c>
      <c r="J124" s="19" t="s">
        <v>470</v>
      </c>
      <c r="K124" s="96">
        <v>300</v>
      </c>
      <c r="L124" s="96"/>
      <c r="M124" s="96"/>
      <c r="N124" s="96"/>
      <c r="O124" s="96">
        <v>300</v>
      </c>
      <c r="P124" s="96"/>
      <c r="Q124" s="96"/>
      <c r="R124" s="96"/>
      <c r="S124" s="96"/>
      <c r="T124" s="96"/>
      <c r="U124" s="96"/>
      <c r="V124" s="96"/>
      <c r="W124" s="96"/>
      <c r="X124" s="96"/>
      <c r="Y124" s="25" t="s">
        <v>122</v>
      </c>
      <c r="Z124" s="25" t="s">
        <v>104</v>
      </c>
      <c r="AA124" s="25" t="s">
        <v>104</v>
      </c>
      <c r="AB124" s="25" t="s">
        <v>104</v>
      </c>
      <c r="AC124" s="25" t="s">
        <v>104</v>
      </c>
      <c r="AD124" s="25" t="s">
        <v>123</v>
      </c>
      <c r="AE124" s="19" t="s">
        <v>434</v>
      </c>
      <c r="AF124" s="19" t="s">
        <v>435</v>
      </c>
      <c r="AG124" s="25">
        <v>4016</v>
      </c>
      <c r="AH124" s="25" t="s">
        <v>402</v>
      </c>
      <c r="AI124" s="25" t="s">
        <v>433</v>
      </c>
      <c r="AJ124" s="25"/>
    </row>
    <row r="125" s="66" customFormat="1" ht="35" customHeight="1" spans="1:36">
      <c r="A125" s="25">
        <f>MAX($A$8:A124)+1</f>
        <v>80</v>
      </c>
      <c r="B125" s="19"/>
      <c r="C125" s="21" t="s">
        <v>614</v>
      </c>
      <c r="D125" s="21" t="s">
        <v>615</v>
      </c>
      <c r="E125" s="21" t="s">
        <v>129</v>
      </c>
      <c r="F125" s="21" t="s">
        <v>498</v>
      </c>
      <c r="G125" s="21">
        <v>2022</v>
      </c>
      <c r="H125" s="21" t="s">
        <v>129</v>
      </c>
      <c r="I125" s="21" t="s">
        <v>499</v>
      </c>
      <c r="J125" s="21">
        <v>13992526667</v>
      </c>
      <c r="K125" s="96">
        <v>40</v>
      </c>
      <c r="L125" s="96"/>
      <c r="M125" s="96"/>
      <c r="N125" s="96"/>
      <c r="O125" s="96">
        <v>40</v>
      </c>
      <c r="P125" s="96"/>
      <c r="Q125" s="96"/>
      <c r="R125" s="96"/>
      <c r="S125" s="96"/>
      <c r="T125" s="96"/>
      <c r="U125" s="96"/>
      <c r="V125" s="96"/>
      <c r="W125" s="96"/>
      <c r="X125" s="96"/>
      <c r="Y125" s="19" t="s">
        <v>122</v>
      </c>
      <c r="Z125" s="21" t="s">
        <v>123</v>
      </c>
      <c r="AA125" s="21" t="s">
        <v>123</v>
      </c>
      <c r="AB125" s="25" t="s">
        <v>123</v>
      </c>
      <c r="AC125" s="25" t="s">
        <v>123</v>
      </c>
      <c r="AD125" s="25" t="s">
        <v>123</v>
      </c>
      <c r="AE125" s="21"/>
      <c r="AF125" s="21">
        <v>320</v>
      </c>
      <c r="AG125" s="21">
        <v>1040</v>
      </c>
      <c r="AH125" s="21" t="s">
        <v>416</v>
      </c>
      <c r="AI125" s="21" t="s">
        <v>616</v>
      </c>
      <c r="AJ125" s="21"/>
    </row>
    <row r="126" s="66" customFormat="1" ht="35" customHeight="1" spans="1:36">
      <c r="A126" s="25">
        <f>MAX($A$8:A125)+1</f>
        <v>81</v>
      </c>
      <c r="B126" s="19"/>
      <c r="C126" s="19" t="s">
        <v>617</v>
      </c>
      <c r="D126" s="21" t="s">
        <v>618</v>
      </c>
      <c r="E126" s="21" t="s">
        <v>129</v>
      </c>
      <c r="F126" s="21" t="s">
        <v>509</v>
      </c>
      <c r="G126" s="21">
        <v>2022</v>
      </c>
      <c r="H126" s="21" t="s">
        <v>129</v>
      </c>
      <c r="I126" s="21" t="s">
        <v>510</v>
      </c>
      <c r="J126" s="25">
        <v>13909158739</v>
      </c>
      <c r="K126" s="96">
        <v>38</v>
      </c>
      <c r="L126" s="96"/>
      <c r="M126" s="96"/>
      <c r="N126" s="96"/>
      <c r="O126" s="96">
        <v>38</v>
      </c>
      <c r="P126" s="96"/>
      <c r="Q126" s="96"/>
      <c r="R126" s="96"/>
      <c r="S126" s="96"/>
      <c r="T126" s="96"/>
      <c r="U126" s="96"/>
      <c r="V126" s="96"/>
      <c r="W126" s="96"/>
      <c r="X126" s="96"/>
      <c r="Y126" s="21" t="s">
        <v>122</v>
      </c>
      <c r="Z126" s="21" t="s">
        <v>123</v>
      </c>
      <c r="AA126" s="21" t="s">
        <v>104</v>
      </c>
      <c r="AB126" s="25" t="s">
        <v>123</v>
      </c>
      <c r="AC126" s="25" t="s">
        <v>123</v>
      </c>
      <c r="AD126" s="25" t="s">
        <v>123</v>
      </c>
      <c r="AE126" s="21">
        <v>820</v>
      </c>
      <c r="AF126" s="21">
        <v>5800</v>
      </c>
      <c r="AG126" s="21">
        <v>5800</v>
      </c>
      <c r="AH126" s="21" t="s">
        <v>419</v>
      </c>
      <c r="AI126" s="21" t="s">
        <v>619</v>
      </c>
      <c r="AJ126" s="21"/>
    </row>
    <row r="127" s="66" customFormat="1" ht="35" customHeight="1" spans="1:36">
      <c r="A127" s="25">
        <f>MAX($A$8:A126)+1</f>
        <v>82</v>
      </c>
      <c r="B127" s="19"/>
      <c r="C127" s="19" t="s">
        <v>620</v>
      </c>
      <c r="D127" s="21" t="s">
        <v>618</v>
      </c>
      <c r="E127" s="21" t="s">
        <v>129</v>
      </c>
      <c r="F127" s="21" t="s">
        <v>473</v>
      </c>
      <c r="G127" s="21">
        <v>2022</v>
      </c>
      <c r="H127" s="21" t="s">
        <v>129</v>
      </c>
      <c r="I127" s="21" t="s">
        <v>474</v>
      </c>
      <c r="J127" s="25">
        <v>15129688388</v>
      </c>
      <c r="K127" s="96">
        <v>38</v>
      </c>
      <c r="L127" s="96"/>
      <c r="M127" s="96"/>
      <c r="N127" s="96"/>
      <c r="O127" s="96">
        <v>38</v>
      </c>
      <c r="P127" s="96"/>
      <c r="Q127" s="96"/>
      <c r="R127" s="96"/>
      <c r="S127" s="96"/>
      <c r="T127" s="96"/>
      <c r="U127" s="96"/>
      <c r="V127" s="96"/>
      <c r="W127" s="96"/>
      <c r="X127" s="96"/>
      <c r="Y127" s="21" t="s">
        <v>122</v>
      </c>
      <c r="Z127" s="21" t="s">
        <v>123</v>
      </c>
      <c r="AA127" s="21" t="s">
        <v>104</v>
      </c>
      <c r="AB127" s="25" t="s">
        <v>123</v>
      </c>
      <c r="AC127" s="25" t="s">
        <v>123</v>
      </c>
      <c r="AD127" s="25" t="s">
        <v>123</v>
      </c>
      <c r="AE127" s="21">
        <v>1300</v>
      </c>
      <c r="AF127" s="21">
        <v>4600</v>
      </c>
      <c r="AG127" s="21">
        <v>4600</v>
      </c>
      <c r="AH127" s="21" t="s">
        <v>419</v>
      </c>
      <c r="AI127" s="21" t="s">
        <v>619</v>
      </c>
      <c r="AJ127" s="21"/>
    </row>
    <row r="128" s="66" customFormat="1" ht="35" customHeight="1" spans="1:36">
      <c r="A128" s="25">
        <f>MAX($A$8:A127)+1</f>
        <v>83</v>
      </c>
      <c r="B128" s="19"/>
      <c r="C128" s="19" t="s">
        <v>621</v>
      </c>
      <c r="D128" s="21" t="s">
        <v>618</v>
      </c>
      <c r="E128" s="21" t="s">
        <v>129</v>
      </c>
      <c r="F128" s="21" t="s">
        <v>190</v>
      </c>
      <c r="G128" s="21">
        <v>2022</v>
      </c>
      <c r="H128" s="21" t="s">
        <v>129</v>
      </c>
      <c r="I128" s="21" t="s">
        <v>469</v>
      </c>
      <c r="J128" s="19" t="s">
        <v>470</v>
      </c>
      <c r="K128" s="96">
        <v>38</v>
      </c>
      <c r="L128" s="96"/>
      <c r="M128" s="96"/>
      <c r="N128" s="96"/>
      <c r="O128" s="96">
        <v>38</v>
      </c>
      <c r="P128" s="96"/>
      <c r="Q128" s="96"/>
      <c r="R128" s="96"/>
      <c r="S128" s="96"/>
      <c r="T128" s="96"/>
      <c r="U128" s="96"/>
      <c r="V128" s="96"/>
      <c r="W128" s="96"/>
      <c r="X128" s="96"/>
      <c r="Y128" s="21" t="s">
        <v>122</v>
      </c>
      <c r="Z128" s="21" t="s">
        <v>123</v>
      </c>
      <c r="AA128" s="21" t="s">
        <v>104</v>
      </c>
      <c r="AB128" s="25" t="s">
        <v>123</v>
      </c>
      <c r="AC128" s="25" t="s">
        <v>123</v>
      </c>
      <c r="AD128" s="25" t="s">
        <v>123</v>
      </c>
      <c r="AE128" s="21">
        <v>1222</v>
      </c>
      <c r="AF128" s="21">
        <v>3600</v>
      </c>
      <c r="AG128" s="21">
        <v>3600</v>
      </c>
      <c r="AH128" s="21" t="s">
        <v>419</v>
      </c>
      <c r="AI128" s="21" t="s">
        <v>619</v>
      </c>
      <c r="AJ128" s="21"/>
    </row>
    <row r="129" s="66" customFormat="1" ht="35" customHeight="1" spans="1:36">
      <c r="A129" s="25">
        <f>MAX($A$8:A128)+1</f>
        <v>84</v>
      </c>
      <c r="B129" s="19"/>
      <c r="C129" s="19" t="s">
        <v>622</v>
      </c>
      <c r="D129" s="21" t="s">
        <v>623</v>
      </c>
      <c r="E129" s="21" t="s">
        <v>129</v>
      </c>
      <c r="F129" s="21" t="s">
        <v>459</v>
      </c>
      <c r="G129" s="21">
        <v>2022</v>
      </c>
      <c r="H129" s="21" t="s">
        <v>129</v>
      </c>
      <c r="I129" s="21" t="s">
        <v>460</v>
      </c>
      <c r="J129" s="25">
        <v>15877356067</v>
      </c>
      <c r="K129" s="96">
        <v>29</v>
      </c>
      <c r="L129" s="96"/>
      <c r="M129" s="96"/>
      <c r="N129" s="96"/>
      <c r="O129" s="96">
        <v>29</v>
      </c>
      <c r="P129" s="96"/>
      <c r="Q129" s="96"/>
      <c r="R129" s="96"/>
      <c r="S129" s="96"/>
      <c r="T129" s="96"/>
      <c r="U129" s="96"/>
      <c r="V129" s="96"/>
      <c r="W129" s="96"/>
      <c r="X129" s="96"/>
      <c r="Y129" s="21" t="s">
        <v>122</v>
      </c>
      <c r="Z129" s="21" t="s">
        <v>123</v>
      </c>
      <c r="AA129" s="21" t="s">
        <v>104</v>
      </c>
      <c r="AB129" s="25" t="s">
        <v>123</v>
      </c>
      <c r="AC129" s="25" t="s">
        <v>123</v>
      </c>
      <c r="AD129" s="25" t="s">
        <v>123</v>
      </c>
      <c r="AE129" s="21">
        <v>400</v>
      </c>
      <c r="AF129" s="21">
        <v>1400</v>
      </c>
      <c r="AG129" s="21">
        <v>1400</v>
      </c>
      <c r="AH129" s="21" t="s">
        <v>419</v>
      </c>
      <c r="AI129" s="21" t="s">
        <v>619</v>
      </c>
      <c r="AJ129" s="21"/>
    </row>
    <row r="130" s="66" customFormat="1" ht="35" customHeight="1" spans="1:36">
      <c r="A130" s="25">
        <f>MAX($A$8:A129)+1</f>
        <v>85</v>
      </c>
      <c r="B130" s="19"/>
      <c r="C130" s="19" t="s">
        <v>624</v>
      </c>
      <c r="D130" s="21" t="s">
        <v>625</v>
      </c>
      <c r="E130" s="21" t="s">
        <v>129</v>
      </c>
      <c r="F130" s="21" t="s">
        <v>498</v>
      </c>
      <c r="G130" s="21">
        <v>2022</v>
      </c>
      <c r="H130" s="21" t="s">
        <v>129</v>
      </c>
      <c r="I130" s="21" t="s">
        <v>499</v>
      </c>
      <c r="J130" s="21">
        <v>13992526667</v>
      </c>
      <c r="K130" s="96">
        <v>26</v>
      </c>
      <c r="L130" s="96"/>
      <c r="M130" s="96"/>
      <c r="N130" s="96"/>
      <c r="O130" s="96">
        <v>26</v>
      </c>
      <c r="P130" s="96"/>
      <c r="Q130" s="96"/>
      <c r="R130" s="96"/>
      <c r="S130" s="96"/>
      <c r="T130" s="96"/>
      <c r="U130" s="96"/>
      <c r="V130" s="96"/>
      <c r="W130" s="96"/>
      <c r="X130" s="96"/>
      <c r="Y130" s="21" t="s">
        <v>122</v>
      </c>
      <c r="Z130" s="21" t="s">
        <v>123</v>
      </c>
      <c r="AA130" s="21" t="s">
        <v>104</v>
      </c>
      <c r="AB130" s="25" t="s">
        <v>123</v>
      </c>
      <c r="AC130" s="25" t="s">
        <v>123</v>
      </c>
      <c r="AD130" s="25" t="s">
        <v>123</v>
      </c>
      <c r="AE130" s="21">
        <v>250</v>
      </c>
      <c r="AF130" s="21">
        <v>850</v>
      </c>
      <c r="AG130" s="21">
        <v>850</v>
      </c>
      <c r="AH130" s="21" t="s">
        <v>419</v>
      </c>
      <c r="AI130" s="21" t="s">
        <v>619</v>
      </c>
      <c r="AJ130" s="21"/>
    </row>
    <row r="131" s="66" customFormat="1" ht="35" customHeight="1" spans="1:36">
      <c r="A131" s="25">
        <f>MAX($A$8:A130)+1</f>
        <v>86</v>
      </c>
      <c r="B131" s="19"/>
      <c r="C131" s="25" t="s">
        <v>626</v>
      </c>
      <c r="D131" s="25" t="s">
        <v>627</v>
      </c>
      <c r="E131" s="25" t="s">
        <v>129</v>
      </c>
      <c r="F131" s="25" t="s">
        <v>509</v>
      </c>
      <c r="G131" s="21">
        <v>2022</v>
      </c>
      <c r="H131" s="21" t="s">
        <v>129</v>
      </c>
      <c r="I131" s="21" t="s">
        <v>510</v>
      </c>
      <c r="J131" s="25">
        <v>13909158739</v>
      </c>
      <c r="K131" s="96">
        <v>150</v>
      </c>
      <c r="L131" s="96"/>
      <c r="M131" s="96"/>
      <c r="N131" s="96"/>
      <c r="O131" s="96">
        <v>150</v>
      </c>
      <c r="P131" s="96"/>
      <c r="Q131" s="96"/>
      <c r="R131" s="96"/>
      <c r="S131" s="96"/>
      <c r="T131" s="96"/>
      <c r="U131" s="96"/>
      <c r="V131" s="96"/>
      <c r="W131" s="96"/>
      <c r="X131" s="96"/>
      <c r="Y131" s="21" t="s">
        <v>122</v>
      </c>
      <c r="Z131" s="25" t="s">
        <v>104</v>
      </c>
      <c r="AA131" s="25" t="s">
        <v>104</v>
      </c>
      <c r="AB131" s="25" t="s">
        <v>123</v>
      </c>
      <c r="AC131" s="25" t="s">
        <v>123</v>
      </c>
      <c r="AD131" s="25" t="s">
        <v>123</v>
      </c>
      <c r="AE131" s="25">
        <v>10</v>
      </c>
      <c r="AF131" s="25">
        <v>38</v>
      </c>
      <c r="AG131" s="25">
        <v>320</v>
      </c>
      <c r="AH131" s="21" t="s">
        <v>328</v>
      </c>
      <c r="AI131" s="21" t="s">
        <v>329</v>
      </c>
      <c r="AJ131" s="21"/>
    </row>
    <row r="132" s="66" customFormat="1" ht="35" customHeight="1" spans="1:36">
      <c r="A132" s="25">
        <f>MAX($A$8:A131)+1</f>
        <v>87</v>
      </c>
      <c r="B132" s="19"/>
      <c r="C132" s="25" t="s">
        <v>628</v>
      </c>
      <c r="D132" s="25" t="s">
        <v>629</v>
      </c>
      <c r="E132" s="25" t="s">
        <v>129</v>
      </c>
      <c r="F132" s="25" t="s">
        <v>509</v>
      </c>
      <c r="G132" s="21">
        <v>2022</v>
      </c>
      <c r="H132" s="21" t="s">
        <v>129</v>
      </c>
      <c r="I132" s="21" t="s">
        <v>510</v>
      </c>
      <c r="J132" s="25">
        <v>13909158739</v>
      </c>
      <c r="K132" s="96">
        <v>600</v>
      </c>
      <c r="L132" s="96"/>
      <c r="M132" s="96"/>
      <c r="N132" s="96"/>
      <c r="O132" s="96">
        <v>600</v>
      </c>
      <c r="P132" s="96"/>
      <c r="Q132" s="96"/>
      <c r="R132" s="96"/>
      <c r="S132" s="96"/>
      <c r="T132" s="96"/>
      <c r="U132" s="96"/>
      <c r="V132" s="96"/>
      <c r="W132" s="96"/>
      <c r="X132" s="96"/>
      <c r="Y132" s="21" t="s">
        <v>122</v>
      </c>
      <c r="Z132" s="25" t="s">
        <v>104</v>
      </c>
      <c r="AA132" s="25" t="s">
        <v>104</v>
      </c>
      <c r="AB132" s="25" t="s">
        <v>123</v>
      </c>
      <c r="AC132" s="25" t="s">
        <v>123</v>
      </c>
      <c r="AD132" s="25" t="s">
        <v>123</v>
      </c>
      <c r="AE132" s="25">
        <v>78</v>
      </c>
      <c r="AF132" s="25">
        <v>160</v>
      </c>
      <c r="AG132" s="25">
        <v>6280</v>
      </c>
      <c r="AH132" s="21" t="s">
        <v>328</v>
      </c>
      <c r="AI132" s="21" t="s">
        <v>329</v>
      </c>
      <c r="AJ132" s="21"/>
    </row>
    <row r="133" s="66" customFormat="1" ht="35" customHeight="1" spans="1:36">
      <c r="A133" s="25">
        <f>MAX($A$8:A132)+1</f>
        <v>88</v>
      </c>
      <c r="B133" s="122"/>
      <c r="C133" s="85" t="s">
        <v>630</v>
      </c>
      <c r="D133" s="25" t="s">
        <v>631</v>
      </c>
      <c r="E133" s="25" t="s">
        <v>129</v>
      </c>
      <c r="F133" s="25" t="s">
        <v>485</v>
      </c>
      <c r="G133" s="25" t="s">
        <v>131</v>
      </c>
      <c r="H133" s="25" t="s">
        <v>129</v>
      </c>
      <c r="I133" s="25" t="s">
        <v>486</v>
      </c>
      <c r="J133" s="25">
        <v>13571446380</v>
      </c>
      <c r="K133" s="25">
        <v>100</v>
      </c>
      <c r="L133" s="25"/>
      <c r="M133" s="25"/>
      <c r="N133" s="25"/>
      <c r="O133" s="25"/>
      <c r="P133" s="25"/>
      <c r="Q133" s="25">
        <v>100</v>
      </c>
      <c r="R133" s="25"/>
      <c r="S133" s="25"/>
      <c r="T133" s="25"/>
      <c r="U133" s="25"/>
      <c r="V133" s="25"/>
      <c r="W133" s="25"/>
      <c r="X133" s="25"/>
      <c r="Y133" s="25" t="s">
        <v>122</v>
      </c>
      <c r="Z133" s="25" t="s">
        <v>104</v>
      </c>
      <c r="AA133" s="25" t="s">
        <v>104</v>
      </c>
      <c r="AB133" s="25" t="s">
        <v>123</v>
      </c>
      <c r="AC133" s="25" t="s">
        <v>123</v>
      </c>
      <c r="AD133" s="25" t="s">
        <v>123</v>
      </c>
      <c r="AE133" s="25">
        <v>40</v>
      </c>
      <c r="AF133" s="25">
        <v>20</v>
      </c>
      <c r="AG133" s="25">
        <v>1200</v>
      </c>
      <c r="AH133" s="25" t="s">
        <v>328</v>
      </c>
      <c r="AI133" s="25" t="s">
        <v>329</v>
      </c>
      <c r="AJ133" s="21"/>
    </row>
    <row r="134" s="66" customFormat="1" ht="35" customHeight="1" spans="1:36">
      <c r="A134" s="25">
        <f>MAX($A$8:A133)+1</f>
        <v>89</v>
      </c>
      <c r="B134" s="122"/>
      <c r="C134" s="87" t="s">
        <v>628</v>
      </c>
      <c r="D134" s="84" t="s">
        <v>632</v>
      </c>
      <c r="E134" s="84" t="s">
        <v>129</v>
      </c>
      <c r="F134" s="84" t="s">
        <v>509</v>
      </c>
      <c r="G134" s="84" t="s">
        <v>131</v>
      </c>
      <c r="H134" s="84" t="s">
        <v>129</v>
      </c>
      <c r="I134" s="84" t="s">
        <v>510</v>
      </c>
      <c r="J134" s="84">
        <v>13909158739</v>
      </c>
      <c r="K134" s="84">
        <v>100</v>
      </c>
      <c r="L134" s="25"/>
      <c r="M134" s="25"/>
      <c r="N134" s="25"/>
      <c r="O134" s="25"/>
      <c r="P134" s="25"/>
      <c r="Q134" s="25">
        <v>100</v>
      </c>
      <c r="R134" s="25"/>
      <c r="S134" s="25"/>
      <c r="T134" s="25"/>
      <c r="U134" s="25"/>
      <c r="V134" s="25"/>
      <c r="W134" s="25"/>
      <c r="X134" s="25"/>
      <c r="Y134" s="25" t="s">
        <v>122</v>
      </c>
      <c r="Z134" s="25" t="s">
        <v>104</v>
      </c>
      <c r="AA134" s="25" t="s">
        <v>104</v>
      </c>
      <c r="AB134" s="25" t="s">
        <v>123</v>
      </c>
      <c r="AC134" s="25" t="s">
        <v>123</v>
      </c>
      <c r="AD134" s="25" t="s">
        <v>123</v>
      </c>
      <c r="AE134" s="25">
        <v>10</v>
      </c>
      <c r="AF134" s="25">
        <v>35</v>
      </c>
      <c r="AG134" s="25">
        <v>500</v>
      </c>
      <c r="AH134" s="25" t="s">
        <v>328</v>
      </c>
      <c r="AI134" s="25" t="s">
        <v>329</v>
      </c>
      <c r="AJ134" s="103"/>
    </row>
    <row r="135" s="64" customFormat="1" ht="35" customHeight="1" spans="1:36">
      <c r="A135" s="123" t="s">
        <v>69</v>
      </c>
      <c r="B135" s="124"/>
      <c r="C135" s="90"/>
      <c r="D135" s="90"/>
      <c r="E135" s="90"/>
      <c r="F135" s="90"/>
      <c r="G135" s="90"/>
      <c r="H135" s="90"/>
      <c r="I135" s="90"/>
      <c r="J135" s="90"/>
      <c r="K135" s="95">
        <f>SUM(K136,K138)</f>
        <v>1100</v>
      </c>
      <c r="L135" s="95">
        <f t="shared" ref="L135:X135" si="34">SUM(L136,L138)</f>
        <v>0</v>
      </c>
      <c r="M135" s="95">
        <f t="shared" si="34"/>
        <v>0</v>
      </c>
      <c r="N135" s="95">
        <f t="shared" si="34"/>
        <v>0</v>
      </c>
      <c r="O135" s="95">
        <f t="shared" si="34"/>
        <v>1100</v>
      </c>
      <c r="P135" s="95">
        <f t="shared" si="34"/>
        <v>0</v>
      </c>
      <c r="Q135" s="95">
        <f t="shared" si="34"/>
        <v>0</v>
      </c>
      <c r="R135" s="95">
        <f t="shared" si="34"/>
        <v>0</v>
      </c>
      <c r="S135" s="95">
        <f t="shared" si="34"/>
        <v>0</v>
      </c>
      <c r="T135" s="95">
        <f t="shared" si="34"/>
        <v>0</v>
      </c>
      <c r="U135" s="95">
        <f t="shared" si="34"/>
        <v>0</v>
      </c>
      <c r="V135" s="95">
        <f t="shared" si="34"/>
        <v>0</v>
      </c>
      <c r="W135" s="95">
        <f t="shared" si="34"/>
        <v>0</v>
      </c>
      <c r="X135" s="95">
        <f t="shared" si="34"/>
        <v>0</v>
      </c>
      <c r="Y135" s="90"/>
      <c r="Z135" s="90"/>
      <c r="AA135" s="90"/>
      <c r="AB135" s="90"/>
      <c r="AC135" s="90"/>
      <c r="AD135" s="90"/>
      <c r="AE135" s="90"/>
      <c r="AF135" s="90"/>
      <c r="AG135" s="90"/>
      <c r="AH135" s="90"/>
      <c r="AI135" s="90"/>
      <c r="AJ135" s="90"/>
    </row>
    <row r="136" s="64" customFormat="1" ht="35" customHeight="1" spans="1:36">
      <c r="A136" s="80" t="s">
        <v>454</v>
      </c>
      <c r="B136" s="81"/>
      <c r="C136" s="82"/>
      <c r="D136" s="82"/>
      <c r="E136" s="82"/>
      <c r="F136" s="82"/>
      <c r="G136" s="82"/>
      <c r="H136" s="82"/>
      <c r="I136" s="82"/>
      <c r="J136" s="82"/>
      <c r="K136" s="96">
        <v>0</v>
      </c>
      <c r="L136" s="96"/>
      <c r="M136" s="96"/>
      <c r="N136" s="96"/>
      <c r="O136" s="96"/>
      <c r="P136" s="96"/>
      <c r="Q136" s="96"/>
      <c r="R136" s="96"/>
      <c r="S136" s="96"/>
      <c r="T136" s="96"/>
      <c r="U136" s="96"/>
      <c r="V136" s="96"/>
      <c r="W136" s="96"/>
      <c r="X136" s="96"/>
      <c r="Y136" s="82"/>
      <c r="Z136" s="82"/>
      <c r="AA136" s="82"/>
      <c r="AB136" s="82"/>
      <c r="AC136" s="82"/>
      <c r="AD136" s="82"/>
      <c r="AE136" s="82"/>
      <c r="AF136" s="82"/>
      <c r="AG136" s="82"/>
      <c r="AH136" s="82"/>
      <c r="AI136" s="82"/>
      <c r="AJ136" s="82"/>
    </row>
    <row r="137" s="64" customFormat="1" ht="35" customHeight="1" spans="1:36">
      <c r="A137" s="25">
        <f>MAX($A$8:A136)+1</f>
        <v>90</v>
      </c>
      <c r="B137" s="81"/>
      <c r="C137" s="85" t="s">
        <v>633</v>
      </c>
      <c r="D137" s="125" t="s">
        <v>634</v>
      </c>
      <c r="E137" s="125" t="s">
        <v>129</v>
      </c>
      <c r="F137" s="125" t="s">
        <v>498</v>
      </c>
      <c r="G137" s="125" t="s">
        <v>131</v>
      </c>
      <c r="H137" s="125" t="s">
        <v>129</v>
      </c>
      <c r="I137" s="125" t="s">
        <v>499</v>
      </c>
      <c r="J137" s="125">
        <v>13992526667</v>
      </c>
      <c r="K137" s="125">
        <v>100</v>
      </c>
      <c r="L137" s="125"/>
      <c r="M137" s="125"/>
      <c r="N137" s="125"/>
      <c r="O137" s="125"/>
      <c r="P137" s="125"/>
      <c r="Q137" s="125">
        <v>100</v>
      </c>
      <c r="R137" s="125"/>
      <c r="S137" s="125"/>
      <c r="T137" s="125"/>
      <c r="U137" s="125"/>
      <c r="V137" s="125"/>
      <c r="W137" s="125"/>
      <c r="X137" s="125"/>
      <c r="Y137" s="125" t="s">
        <v>122</v>
      </c>
      <c r="Z137" s="125" t="s">
        <v>104</v>
      </c>
      <c r="AA137" s="125" t="s">
        <v>104</v>
      </c>
      <c r="AB137" s="125" t="s">
        <v>123</v>
      </c>
      <c r="AC137" s="125" t="s">
        <v>123</v>
      </c>
      <c r="AD137" s="125" t="s">
        <v>123</v>
      </c>
      <c r="AE137" s="125">
        <v>187</v>
      </c>
      <c r="AF137" s="125">
        <v>617</v>
      </c>
      <c r="AG137" s="125">
        <v>1043</v>
      </c>
      <c r="AH137" s="125" t="s">
        <v>516</v>
      </c>
      <c r="AI137" s="125" t="s">
        <v>635</v>
      </c>
      <c r="AJ137" s="82"/>
    </row>
    <row r="138" s="64" customFormat="1" ht="35" customHeight="1" spans="1:36">
      <c r="A138" s="80" t="s">
        <v>455</v>
      </c>
      <c r="B138" s="81"/>
      <c r="C138" s="82"/>
      <c r="D138" s="82"/>
      <c r="E138" s="82"/>
      <c r="F138" s="82"/>
      <c r="G138" s="82"/>
      <c r="H138" s="82"/>
      <c r="I138" s="82"/>
      <c r="J138" s="82"/>
      <c r="K138" s="96">
        <f>SUM(K139:K140)</f>
        <v>1100</v>
      </c>
      <c r="L138" s="96">
        <f t="shared" ref="L138:X138" si="35">SUM(L139:L140)</f>
        <v>0</v>
      </c>
      <c r="M138" s="96">
        <f t="shared" si="35"/>
        <v>0</v>
      </c>
      <c r="N138" s="96">
        <f t="shared" si="35"/>
        <v>0</v>
      </c>
      <c r="O138" s="96">
        <f t="shared" si="35"/>
        <v>1100</v>
      </c>
      <c r="P138" s="96">
        <f t="shared" si="35"/>
        <v>0</v>
      </c>
      <c r="Q138" s="96">
        <f t="shared" si="35"/>
        <v>0</v>
      </c>
      <c r="R138" s="96">
        <f t="shared" si="35"/>
        <v>0</v>
      </c>
      <c r="S138" s="96">
        <f t="shared" si="35"/>
        <v>0</v>
      </c>
      <c r="T138" s="96">
        <f t="shared" si="35"/>
        <v>0</v>
      </c>
      <c r="U138" s="96">
        <f t="shared" si="35"/>
        <v>0</v>
      </c>
      <c r="V138" s="96">
        <f t="shared" si="35"/>
        <v>0</v>
      </c>
      <c r="W138" s="96">
        <f t="shared" si="35"/>
        <v>0</v>
      </c>
      <c r="X138" s="96">
        <f t="shared" si="35"/>
        <v>0</v>
      </c>
      <c r="Y138" s="82"/>
      <c r="Z138" s="82"/>
      <c r="AA138" s="82"/>
      <c r="AB138" s="82"/>
      <c r="AC138" s="82"/>
      <c r="AD138" s="82"/>
      <c r="AE138" s="82"/>
      <c r="AF138" s="82"/>
      <c r="AG138" s="82"/>
      <c r="AH138" s="82"/>
      <c r="AI138" s="82"/>
      <c r="AJ138" s="82"/>
    </row>
    <row r="139" s="64" customFormat="1" ht="35" customHeight="1" spans="1:36">
      <c r="A139" s="25">
        <f>MAX($A$8:A138)+1</f>
        <v>91</v>
      </c>
      <c r="B139" s="21"/>
      <c r="C139" s="21" t="s">
        <v>636</v>
      </c>
      <c r="D139" s="25" t="s">
        <v>637</v>
      </c>
      <c r="E139" s="21" t="s">
        <v>129</v>
      </c>
      <c r="F139" s="21" t="s">
        <v>473</v>
      </c>
      <c r="G139" s="21">
        <v>2022</v>
      </c>
      <c r="H139" s="21" t="s">
        <v>129</v>
      </c>
      <c r="I139" s="21" t="s">
        <v>474</v>
      </c>
      <c r="J139" s="25">
        <v>15129688388</v>
      </c>
      <c r="K139" s="25">
        <v>600</v>
      </c>
      <c r="L139" s="25"/>
      <c r="M139" s="25"/>
      <c r="N139" s="25"/>
      <c r="O139" s="25">
        <v>600</v>
      </c>
      <c r="P139" s="25"/>
      <c r="Q139" s="25"/>
      <c r="R139" s="25"/>
      <c r="S139" s="25"/>
      <c r="T139" s="25"/>
      <c r="U139" s="25"/>
      <c r="V139" s="25"/>
      <c r="W139" s="25"/>
      <c r="X139" s="25"/>
      <c r="Y139" s="25" t="s">
        <v>122</v>
      </c>
      <c r="Z139" s="21" t="s">
        <v>104</v>
      </c>
      <c r="AA139" s="21" t="s">
        <v>123</v>
      </c>
      <c r="AB139" s="21" t="s">
        <v>123</v>
      </c>
      <c r="AC139" s="21" t="s">
        <v>123</v>
      </c>
      <c r="AD139" s="21" t="s">
        <v>123</v>
      </c>
      <c r="AE139" s="21">
        <v>1562</v>
      </c>
      <c r="AF139" s="21">
        <v>5073</v>
      </c>
      <c r="AG139" s="21">
        <v>5073</v>
      </c>
      <c r="AH139" s="25" t="s">
        <v>638</v>
      </c>
      <c r="AI139" s="25" t="s">
        <v>639</v>
      </c>
      <c r="AJ139" s="21"/>
    </row>
    <row r="140" s="64" customFormat="1" ht="35" customHeight="1" spans="1:36">
      <c r="A140" s="25">
        <f>MAX($A$8:A139)+1</f>
        <v>92</v>
      </c>
      <c r="B140" s="83"/>
      <c r="C140" s="21" t="s">
        <v>640</v>
      </c>
      <c r="D140" s="25" t="s">
        <v>641</v>
      </c>
      <c r="E140" s="25" t="s">
        <v>129</v>
      </c>
      <c r="F140" s="25" t="s">
        <v>509</v>
      </c>
      <c r="G140" s="21">
        <v>2022</v>
      </c>
      <c r="H140" s="21" t="s">
        <v>129</v>
      </c>
      <c r="I140" s="21" t="s">
        <v>510</v>
      </c>
      <c r="J140" s="25">
        <v>13909158739</v>
      </c>
      <c r="K140" s="25">
        <v>500</v>
      </c>
      <c r="L140" s="25"/>
      <c r="M140" s="25"/>
      <c r="N140" s="25"/>
      <c r="O140" s="25">
        <v>500</v>
      </c>
      <c r="P140" s="25"/>
      <c r="Q140" s="25"/>
      <c r="R140" s="25"/>
      <c r="S140" s="25"/>
      <c r="T140" s="25"/>
      <c r="U140" s="25"/>
      <c r="V140" s="25"/>
      <c r="W140" s="25"/>
      <c r="X140" s="25"/>
      <c r="Y140" s="21" t="s">
        <v>122</v>
      </c>
      <c r="Z140" s="25" t="s">
        <v>104</v>
      </c>
      <c r="AA140" s="25" t="s">
        <v>104</v>
      </c>
      <c r="AB140" s="25" t="s">
        <v>123</v>
      </c>
      <c r="AC140" s="25" t="s">
        <v>123</v>
      </c>
      <c r="AD140" s="25" t="s">
        <v>123</v>
      </c>
      <c r="AE140" s="25">
        <v>78</v>
      </c>
      <c r="AF140" s="25">
        <v>160</v>
      </c>
      <c r="AG140" s="25">
        <v>6280</v>
      </c>
      <c r="AH140" s="25" t="s">
        <v>638</v>
      </c>
      <c r="AI140" s="25" t="s">
        <v>639</v>
      </c>
      <c r="AJ140" s="25"/>
    </row>
  </sheetData>
  <autoFilter ref="A8:AW140">
    <extLst/>
  </autoFilter>
  <mergeCells count="70">
    <mergeCell ref="B2:AI2"/>
    <mergeCell ref="E3:F3"/>
    <mergeCell ref="K3:X3"/>
    <mergeCell ref="AM3:AP3"/>
    <mergeCell ref="L4:P4"/>
    <mergeCell ref="Q4:X4"/>
    <mergeCell ref="A7:B7"/>
    <mergeCell ref="A8:B8"/>
    <mergeCell ref="A31:B31"/>
    <mergeCell ref="A37:B37"/>
    <mergeCell ref="A46:B46"/>
    <mergeCell ref="A47:B47"/>
    <mergeCell ref="A50:B50"/>
    <mergeCell ref="A52:B52"/>
    <mergeCell ref="A54:B54"/>
    <mergeCell ref="A55:B55"/>
    <mergeCell ref="A57:B57"/>
    <mergeCell ref="A59:B59"/>
    <mergeCell ref="A60:B60"/>
    <mergeCell ref="A61:B61"/>
    <mergeCell ref="A62:B62"/>
    <mergeCell ref="A63:B63"/>
    <mergeCell ref="A64:B64"/>
    <mergeCell ref="A66:B66"/>
    <mergeCell ref="A67:B67"/>
    <mergeCell ref="A69:B69"/>
    <mergeCell ref="A71:B71"/>
    <mergeCell ref="A72:B72"/>
    <mergeCell ref="A73:B73"/>
    <mergeCell ref="A74:B74"/>
    <mergeCell ref="A76:B76"/>
    <mergeCell ref="A78:B78"/>
    <mergeCell ref="A79:B79"/>
    <mergeCell ref="A81:B81"/>
    <mergeCell ref="A86:B86"/>
    <mergeCell ref="A92:B92"/>
    <mergeCell ref="A93:B93"/>
    <mergeCell ref="A95:B95"/>
    <mergeCell ref="A96:B96"/>
    <mergeCell ref="A106:B106"/>
    <mergeCell ref="A107:B107"/>
    <mergeCell ref="A109:B109"/>
    <mergeCell ref="A111:B111"/>
    <mergeCell ref="A116:B116"/>
    <mergeCell ref="A120:B120"/>
    <mergeCell ref="A135:B135"/>
    <mergeCell ref="A136:B136"/>
    <mergeCell ref="A138:B138"/>
    <mergeCell ref="A3:A6"/>
    <mergeCell ref="B3:B5"/>
    <mergeCell ref="C3:C5"/>
    <mergeCell ref="D3:D5"/>
    <mergeCell ref="E4:E5"/>
    <mergeCell ref="F4:F5"/>
    <mergeCell ref="G3:G5"/>
    <mergeCell ref="H3:H5"/>
    <mergeCell ref="I3:I5"/>
    <mergeCell ref="J3:J5"/>
    <mergeCell ref="K4:K5"/>
    <mergeCell ref="Y3:Y5"/>
    <mergeCell ref="Z3:Z5"/>
    <mergeCell ref="AA3:AA5"/>
    <mergeCell ref="AB3:AB5"/>
    <mergeCell ref="AC3:AC5"/>
    <mergeCell ref="AD3:AD5"/>
    <mergeCell ref="AG3:AG5"/>
    <mergeCell ref="AH3:AH5"/>
    <mergeCell ref="AI3:AI5"/>
    <mergeCell ref="AJ3:AJ5"/>
    <mergeCell ref="AE3:AF4"/>
  </mergeCells>
  <dataValidations count="6">
    <dataValidation type="list" allowBlank="1" showInputMessage="1" showErrorMessage="1" sqref="Y2 Y8 Y10 Y11 Y12 Y13 Y16 AA16:AD16 AA32:AD32 Z33 Z34 Y35 Y37 Y38 Y46 Y47 Y48 Y49 Y50 Y51 Y52 Y53 Y54 Y55 Y56 Y57 Y58 Y59 Y60 Y61 Y62 Y63 Y64 Y65 Y66 Y67 Y68 AA68:AD68 Y69 Y70 AA70:AD70 Y71 Y73 Y74 Y75 Y76 Y77 Y78 Y79 Y80 Y81 Y82 Y83 Y85 Y86 Z88 Z89 Z90 Z91 Z94 Y95 Y96 Y97 Z97:AD97 Y98 Z98:AD98 Y99 Y100 Z101 AB101:AD101 Z102 Z103 Y104 Y106 Y107 Y112 Y114 Y115 Y116 Y118 Y119 Y120 AA121:AD121 Y124 Z131:AD131 Z132:AD132 Y135 Y136 Y138 Y139 Z140:AD140 Y6:Y7 Y17:Y21 Y141:Y1048576 Z14:Z15 Z17:Z21 AA10:AD15 AA33:AD35 AA17:AD21">
      <formula1>$AO$4:$AO$5</formula1>
    </dataValidation>
    <dataValidation type="list" allowBlank="1" showInputMessage="1" showErrorMessage="1" sqref="Z2:AD2 Z8:AD8 Z9 AA9:AD9 Z10 Z11 Z12 Z13 Z16 Y31 Z31 AA31 AB31 AC31 Z35 Z37 AA37 AB37 AC37 AD37 Z38 AA38 AB38 AC38 AD38 Z46:AD46 Z47:AD47 Z48 Z49 Z50:AD50 Z51 Z52:AD52 Z53 Z54:AD54 Z55 AA55 AB55:AC55 AD55 Z56 AA56:AD56 Z57:AD57 Z58 AA58:AD58 Z59:AD59 Z60:AD60 Z61:AD61 Z62 AA62 AB62:AD62 Z63 AA63 AB63:AD63 Z64 AA64 AB64:AD64 Z65 Z66:AD66 Z67:AD67 Z68 Z69:AD69 Z70 Z71:AD71 Z73:AD73 Z74:AD74 Z75:AD75 Z76:AD76 Z77:AD77 Z78:AD78 Z79:AD79 Z80 AA80:AD80 Z81:AD81 Z82 AA82 AB82:AC82 AD82 Z83 AA83 AB83:AC83 AD83 Z84:AD84 Z85:AD85 Z86:AD86 AB87:AD87 AA91:AD91 AA94:AD94 Z95:AD95 Z96:AD96 Z99 Z100 AA101 AA102:AD102 AA103:AD103 Z104:AD104 Z106:AD106 Z107 AA107 AB107:AC107 AD107 Z108 AA108 AB108 AD108 Z109 AA109 AB109 AD109 Z110 AA110 AB110 AD110 Z111 AA111 AB111 AD111 Z112 AA112 AB112:AC112 AD112 Z113 AA113 AB113:AC113 AD113 Z114:AD114 Z115:AD115 Z116:AD116 Z118 AA118 AB118:AC118 AD118 Z119:AD119 Z120:AD120 Z122 AA122 AB122:AC122 AD122 Z123 AA123 AB123:AC123 AD123 Z124:AD124 AB125:AD125 AB126:AD126 AB127:AD127 AB128:AD128 Z135:AD135 Z136:AD136 Z138:AD138 Z139 AB129:AB130 AC129:AC130 AD129:AD130 AA99:AD100 Z6:AD7 AA88:AD90 Z141:AD1048576 AB42:AD45 AB39:AD41">
      <formula1>$AP$4:$AP$5</formula1>
    </dataValidation>
    <dataValidation type="list" allowBlank="1" showInputMessage="1" showErrorMessage="1" sqref="Z32 Z42:AA42 Z43:AA43 Z44:AA44 Z45:AA45 AA48:AD48 AA49:AD49 AA51:AD51 AA53:AD53 Z87:AA87 AM92 AN92 AO92 AP92 AQ92 AM93 AN93 AO93 AP93 AQ93 AC108 AC109 AC110 AC111 Z117 AA117 Z121 Z125:AA125 Z126 AA126 Z127 AA127 Z128:AA128 AA139:AD139 Z129:Z130 AA129:AA130 Z39:AA41">
      <formula1>"是,否"</formula1>
    </dataValidation>
    <dataValidation type="list" allowBlank="1" showInputMessage="1" showErrorMessage="1" sqref="Y9 Y32 Y84 Y101 Y108 Y110 Y113 Y122 Y123 Y14:Y15">
      <formula1>$AN$4:$AN$5</formula1>
    </dataValidation>
    <dataValidation type="list" allowBlank="1" showInputMessage="1" showErrorMessage="1" sqref="Y22 Z22:AD22 Y23 Z23:AD23 Y24 Z24:AD24 Y25 Z25:AD25 Y26 Z26:AD26 Y27 Z27:AD27 Y28 Z28:AD28 Y29 Z29:AD29 Y30 Z30:AD30 Y36 Z36:AD36 Y105 Z105:AD105 Y133 Z133:AD133 Y134 Z134:AD134 Y137 Z137:AD137">
      <formula1>#REF!</formula1>
    </dataValidation>
    <dataValidation type="list" allowBlank="1" showErrorMessage="1" sqref="Y33 Y34 Y42 Y43 Y44 Y45 Y87 Y88 Y89 Y90 Y91 AL92 AL93 Y94 Y102 Y103 Y109 Y111 Y117 Y121 Y125 Y126 Y127 Y128 Y131 Y132 Y140 Y39:Y41 Y129:Y130">
      <formula1>"两不愁三保障项目,巩固提升项目"</formula1>
    </dataValidation>
  </dataValidations>
  <printOptions horizontalCentered="1"/>
  <pageMargins left="0.0388888888888889" right="0.156944444444444" top="0.354166666666667" bottom="0.314583333333333" header="0.236111111111111" footer="0.156944444444444"/>
  <pageSetup paperSize="8" scale="5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76"/>
  <sheetViews>
    <sheetView zoomScale="115" zoomScaleNormal="115" workbookViewId="0">
      <selection activeCell="E13" sqref="E13"/>
    </sheetView>
  </sheetViews>
  <sheetFormatPr defaultColWidth="9" defaultRowHeight="15"/>
  <cols>
    <col min="1" max="1" width="2.875" style="8" customWidth="1"/>
    <col min="2" max="2" width="9.675" style="8" customWidth="1"/>
    <col min="3" max="3" width="13.2583333333333" style="8" customWidth="1"/>
    <col min="4" max="4" width="27.625" style="1" customWidth="1"/>
    <col min="5" max="5" width="42.625" style="1" customWidth="1"/>
    <col min="6" max="6" width="7.375" style="1" customWidth="1"/>
    <col min="7" max="7" width="8.03333333333333" style="1" customWidth="1"/>
    <col min="8" max="8" width="7.75" style="1" customWidth="1"/>
    <col min="9" max="9" width="7" style="1" customWidth="1"/>
    <col min="10" max="10" width="7.5" style="1" customWidth="1"/>
    <col min="11" max="11" width="12.625" style="1" customWidth="1"/>
    <col min="12" max="12" width="6.25" style="1" customWidth="1"/>
    <col min="13" max="13" width="6.5" style="1" customWidth="1"/>
    <col min="14" max="14" width="6" style="1" customWidth="1"/>
    <col min="15" max="15" width="6.75" style="1" customWidth="1"/>
    <col min="16" max="16" width="6.875" style="1" customWidth="1"/>
    <col min="17" max="18" width="5.75" style="1" customWidth="1"/>
    <col min="19" max="21" width="4.875" style="1" customWidth="1"/>
    <col min="22" max="22" width="5" style="1" customWidth="1"/>
    <col min="23" max="24" width="4.75" style="1" customWidth="1"/>
    <col min="25" max="25" width="4.25" style="1" customWidth="1"/>
    <col min="26" max="26" width="6.5" style="1" customWidth="1"/>
    <col min="27" max="27" width="4.875" style="1" customWidth="1"/>
    <col min="28" max="28" width="5.25" style="1" customWidth="1"/>
    <col min="29" max="29" width="4.75" style="1" customWidth="1"/>
    <col min="30" max="30" width="5" style="1" customWidth="1"/>
    <col min="31" max="31" width="5.125" style="1" customWidth="1"/>
    <col min="32" max="32" width="5" style="1" customWidth="1"/>
    <col min="33" max="33" width="4.875" style="1" customWidth="1"/>
    <col min="34" max="34" width="6.5" style="1" customWidth="1"/>
    <col min="35" max="35" width="8.75" style="1" customWidth="1"/>
    <col min="36" max="36" width="30.25" style="1" customWidth="1"/>
    <col min="37" max="37" width="8.625" style="1" customWidth="1"/>
    <col min="38" max="16384" width="9" style="9"/>
  </cols>
  <sheetData>
    <row r="1" s="1" customFormat="1" ht="20.25" spans="1:3">
      <c r="A1" s="11"/>
      <c r="B1" s="11"/>
      <c r="C1" s="11"/>
    </row>
    <row r="2" s="1" customFormat="1" ht="36.75" spans="1:36">
      <c r="A2" s="41" t="s">
        <v>642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2" customFormat="1" ht="14.25" spans="1:37">
      <c r="A3" s="14" t="s">
        <v>3</v>
      </c>
      <c r="B3" s="42" t="s">
        <v>4</v>
      </c>
      <c r="C3" s="42" t="s">
        <v>643</v>
      </c>
      <c r="D3" s="15" t="s">
        <v>77</v>
      </c>
      <c r="E3" s="15" t="s">
        <v>78</v>
      </c>
      <c r="F3" s="15" t="s">
        <v>79</v>
      </c>
      <c r="G3" s="15"/>
      <c r="H3" s="43" t="s">
        <v>80</v>
      </c>
      <c r="I3" s="15" t="s">
        <v>81</v>
      </c>
      <c r="J3" s="43" t="s">
        <v>82</v>
      </c>
      <c r="K3" s="43" t="s">
        <v>83</v>
      </c>
      <c r="L3" s="55" t="s">
        <v>84</v>
      </c>
      <c r="M3" s="56"/>
      <c r="N3" s="56"/>
      <c r="O3" s="56"/>
      <c r="P3" s="56"/>
      <c r="Q3" s="56"/>
      <c r="R3" s="56"/>
      <c r="S3" s="56"/>
      <c r="T3" s="56"/>
      <c r="U3" s="56"/>
      <c r="V3" s="56"/>
      <c r="W3" s="56"/>
      <c r="X3" s="56"/>
      <c r="Y3" s="59"/>
      <c r="Z3" s="15" t="s">
        <v>85</v>
      </c>
      <c r="AA3" s="15" t="s">
        <v>86</v>
      </c>
      <c r="AB3" s="15" t="s">
        <v>87</v>
      </c>
      <c r="AC3" s="15" t="s">
        <v>88</v>
      </c>
      <c r="AD3" s="15" t="s">
        <v>89</v>
      </c>
      <c r="AE3" s="15" t="s">
        <v>90</v>
      </c>
      <c r="AF3" s="15" t="s">
        <v>91</v>
      </c>
      <c r="AG3" s="15"/>
      <c r="AH3" s="15" t="s">
        <v>92</v>
      </c>
      <c r="AI3" s="15" t="s">
        <v>93</v>
      </c>
      <c r="AJ3" s="15" t="s">
        <v>94</v>
      </c>
      <c r="AK3" s="15" t="s">
        <v>95</v>
      </c>
    </row>
    <row r="4" s="2" customFormat="1" ht="14.25" spans="1:37">
      <c r="A4" s="14"/>
      <c r="B4" s="44"/>
      <c r="C4" s="44"/>
      <c r="D4" s="15"/>
      <c r="E4" s="15"/>
      <c r="F4" s="15" t="s">
        <v>97</v>
      </c>
      <c r="G4" s="15" t="s">
        <v>98</v>
      </c>
      <c r="H4" s="45"/>
      <c r="I4" s="15"/>
      <c r="J4" s="45"/>
      <c r="K4" s="45"/>
      <c r="L4" s="43" t="s">
        <v>7</v>
      </c>
      <c r="M4" s="15" t="s">
        <v>99</v>
      </c>
      <c r="N4" s="15"/>
      <c r="O4" s="15"/>
      <c r="P4" s="15"/>
      <c r="Q4" s="15"/>
      <c r="R4" s="15" t="s">
        <v>100</v>
      </c>
      <c r="S4" s="15"/>
      <c r="T4" s="15"/>
      <c r="U4" s="15"/>
      <c r="V4" s="15"/>
      <c r="W4" s="15"/>
      <c r="X4" s="15"/>
      <c r="Y4" s="15"/>
      <c r="Z4" s="15"/>
      <c r="AA4" s="15"/>
      <c r="AB4" s="15"/>
      <c r="AC4" s="15"/>
      <c r="AD4" s="15"/>
      <c r="AE4" s="15"/>
      <c r="AF4" s="15"/>
      <c r="AG4" s="15"/>
      <c r="AH4" s="15"/>
      <c r="AI4" s="15"/>
      <c r="AJ4" s="15"/>
      <c r="AK4" s="15"/>
    </row>
    <row r="5" s="2" customFormat="1" ht="67" customHeight="1" spans="1:37">
      <c r="A5" s="42"/>
      <c r="B5" s="44"/>
      <c r="C5" s="44"/>
      <c r="D5" s="43"/>
      <c r="E5" s="43"/>
      <c r="F5" s="43"/>
      <c r="G5" s="43"/>
      <c r="H5" s="45"/>
      <c r="I5" s="43"/>
      <c r="J5" s="45"/>
      <c r="K5" s="45"/>
      <c r="L5" s="45"/>
      <c r="M5" s="43" t="s">
        <v>105</v>
      </c>
      <c r="N5" s="15" t="s">
        <v>106</v>
      </c>
      <c r="O5" s="15" t="s">
        <v>107</v>
      </c>
      <c r="P5" s="15" t="s">
        <v>108</v>
      </c>
      <c r="Q5" s="15" t="s">
        <v>109</v>
      </c>
      <c r="R5" s="15" t="s">
        <v>110</v>
      </c>
      <c r="S5" s="15" t="s">
        <v>111</v>
      </c>
      <c r="T5" s="15" t="s">
        <v>112</v>
      </c>
      <c r="U5" s="15" t="s">
        <v>113</v>
      </c>
      <c r="V5" s="15" t="s">
        <v>114</v>
      </c>
      <c r="W5" s="15" t="s">
        <v>115</v>
      </c>
      <c r="X5" s="15" t="s">
        <v>116</v>
      </c>
      <c r="Y5" s="15" t="s">
        <v>117</v>
      </c>
      <c r="Z5" s="15"/>
      <c r="AA5" s="15"/>
      <c r="AB5" s="15"/>
      <c r="AC5" s="15"/>
      <c r="AD5" s="15"/>
      <c r="AE5" s="15"/>
      <c r="AF5" s="15" t="s">
        <v>118</v>
      </c>
      <c r="AG5" s="29" t="s">
        <v>456</v>
      </c>
      <c r="AH5" s="15"/>
      <c r="AI5" s="15"/>
      <c r="AJ5" s="15"/>
      <c r="AK5" s="15"/>
    </row>
    <row r="6" s="2" customFormat="1" ht="38" customHeight="1" spans="1:37">
      <c r="A6" s="46" t="s">
        <v>17</v>
      </c>
      <c r="B6" s="46"/>
      <c r="C6" s="46"/>
      <c r="D6" s="46"/>
      <c r="E6" s="46"/>
      <c r="F6" s="46"/>
      <c r="G6" s="46"/>
      <c r="H6" s="46"/>
      <c r="I6" s="46"/>
      <c r="J6" s="46"/>
      <c r="K6" s="46"/>
      <c r="L6" s="15">
        <f>SUM(L7:L76)</f>
        <v>6159.7</v>
      </c>
      <c r="M6" s="15">
        <f t="shared" ref="M6:Y6" si="0">SUM(M7:M76)</f>
        <v>6159.7</v>
      </c>
      <c r="N6" s="15">
        <f t="shared" si="0"/>
        <v>5549.7</v>
      </c>
      <c r="O6" s="15">
        <f t="shared" si="0"/>
        <v>250</v>
      </c>
      <c r="P6" s="15">
        <f t="shared" si="0"/>
        <v>0</v>
      </c>
      <c r="Q6" s="15">
        <f t="shared" si="0"/>
        <v>0</v>
      </c>
      <c r="R6" s="15">
        <f t="shared" si="0"/>
        <v>360</v>
      </c>
      <c r="S6" s="15">
        <f t="shared" si="0"/>
        <v>0</v>
      </c>
      <c r="T6" s="15">
        <f t="shared" si="0"/>
        <v>0</v>
      </c>
      <c r="U6" s="15">
        <f t="shared" si="0"/>
        <v>0</v>
      </c>
      <c r="V6" s="15">
        <f t="shared" si="0"/>
        <v>0</v>
      </c>
      <c r="W6" s="15">
        <f t="shared" si="0"/>
        <v>0</v>
      </c>
      <c r="X6" s="15">
        <f t="shared" si="0"/>
        <v>0</v>
      </c>
      <c r="Y6" s="15">
        <f t="shared" si="0"/>
        <v>0</v>
      </c>
      <c r="Z6" s="15"/>
      <c r="AA6" s="15"/>
      <c r="AB6" s="15"/>
      <c r="AC6" s="15"/>
      <c r="AD6" s="15"/>
      <c r="AE6" s="15"/>
      <c r="AF6" s="60"/>
      <c r="AG6" s="60"/>
      <c r="AH6" s="60"/>
      <c r="AI6" s="15"/>
      <c r="AJ6" s="15"/>
      <c r="AK6" s="15"/>
    </row>
    <row r="7" s="1" customFormat="1" ht="40.5" spans="1:37">
      <c r="A7" s="47" t="s">
        <v>644</v>
      </c>
      <c r="B7" s="47" t="s">
        <v>645</v>
      </c>
      <c r="C7" s="47" t="s">
        <v>646</v>
      </c>
      <c r="D7" s="48" t="s">
        <v>483</v>
      </c>
      <c r="E7" s="48" t="s">
        <v>484</v>
      </c>
      <c r="F7" s="48" t="s">
        <v>129</v>
      </c>
      <c r="G7" s="48" t="s">
        <v>485</v>
      </c>
      <c r="H7" s="48" t="s">
        <v>131</v>
      </c>
      <c r="I7" s="48" t="s">
        <v>485</v>
      </c>
      <c r="J7" s="48" t="s">
        <v>486</v>
      </c>
      <c r="K7" s="48">
        <v>13571446380</v>
      </c>
      <c r="L7" s="48">
        <v>120</v>
      </c>
      <c r="M7" s="48">
        <v>120</v>
      </c>
      <c r="N7" s="48">
        <v>120</v>
      </c>
      <c r="O7" s="48"/>
      <c r="P7" s="48"/>
      <c r="Q7" s="48"/>
      <c r="R7" s="48"/>
      <c r="S7" s="48"/>
      <c r="T7" s="48"/>
      <c r="U7" s="48"/>
      <c r="V7" s="48"/>
      <c r="W7" s="48"/>
      <c r="X7" s="48"/>
      <c r="Y7" s="48"/>
      <c r="Z7" s="48" t="s">
        <v>122</v>
      </c>
      <c r="AA7" s="48" t="s">
        <v>104</v>
      </c>
      <c r="AB7" s="48" t="s">
        <v>123</v>
      </c>
      <c r="AC7" s="48" t="s">
        <v>123</v>
      </c>
      <c r="AD7" s="48" t="s">
        <v>123</v>
      </c>
      <c r="AE7" s="48" t="s">
        <v>123</v>
      </c>
      <c r="AF7" s="48">
        <v>35</v>
      </c>
      <c r="AG7" s="48">
        <v>76</v>
      </c>
      <c r="AH7" s="48">
        <v>1025</v>
      </c>
      <c r="AI7" s="48" t="s">
        <v>133</v>
      </c>
      <c r="AJ7" s="48" t="s">
        <v>487</v>
      </c>
      <c r="AK7" s="48" t="s">
        <v>647</v>
      </c>
    </row>
    <row r="8" s="1" customFormat="1" ht="40.5" spans="1:37">
      <c r="A8" s="47" t="s">
        <v>648</v>
      </c>
      <c r="B8" s="47" t="s">
        <v>649</v>
      </c>
      <c r="C8" s="47" t="s">
        <v>650</v>
      </c>
      <c r="D8" s="48" t="s">
        <v>630</v>
      </c>
      <c r="E8" s="48" t="s">
        <v>631</v>
      </c>
      <c r="F8" s="48" t="s">
        <v>129</v>
      </c>
      <c r="G8" s="48" t="s">
        <v>485</v>
      </c>
      <c r="H8" s="48" t="s">
        <v>131</v>
      </c>
      <c r="I8" s="48" t="s">
        <v>485</v>
      </c>
      <c r="J8" s="48" t="s">
        <v>486</v>
      </c>
      <c r="K8" s="48">
        <v>13571446380</v>
      </c>
      <c r="L8" s="48">
        <v>100</v>
      </c>
      <c r="M8" s="48">
        <v>100</v>
      </c>
      <c r="N8" s="48"/>
      <c r="O8" s="48"/>
      <c r="P8" s="48"/>
      <c r="Q8" s="48"/>
      <c r="R8" s="48">
        <v>100</v>
      </c>
      <c r="S8" s="48"/>
      <c r="T8" s="48"/>
      <c r="U8" s="48"/>
      <c r="V8" s="48"/>
      <c r="W8" s="48"/>
      <c r="X8" s="48"/>
      <c r="Y8" s="48"/>
      <c r="Z8" s="48" t="s">
        <v>122</v>
      </c>
      <c r="AA8" s="48" t="s">
        <v>104</v>
      </c>
      <c r="AB8" s="48" t="s">
        <v>104</v>
      </c>
      <c r="AC8" s="48" t="s">
        <v>123</v>
      </c>
      <c r="AD8" s="48" t="s">
        <v>123</v>
      </c>
      <c r="AE8" s="48" t="s">
        <v>123</v>
      </c>
      <c r="AF8" s="48">
        <v>40</v>
      </c>
      <c r="AG8" s="48">
        <v>20</v>
      </c>
      <c r="AH8" s="48">
        <v>1200</v>
      </c>
      <c r="AI8" s="48" t="s">
        <v>328</v>
      </c>
      <c r="AJ8" s="48" t="s">
        <v>329</v>
      </c>
      <c r="AK8" s="48" t="s">
        <v>647</v>
      </c>
    </row>
    <row r="9" s="1" customFormat="1" ht="67.5" spans="1:37">
      <c r="A9" s="47" t="s">
        <v>651</v>
      </c>
      <c r="B9" s="47" t="s">
        <v>649</v>
      </c>
      <c r="C9" s="49" t="s">
        <v>652</v>
      </c>
      <c r="D9" s="48" t="s">
        <v>585</v>
      </c>
      <c r="E9" s="48" t="s">
        <v>653</v>
      </c>
      <c r="F9" s="48" t="s">
        <v>129</v>
      </c>
      <c r="G9" s="48" t="s">
        <v>485</v>
      </c>
      <c r="H9" s="48" t="s">
        <v>131</v>
      </c>
      <c r="I9" s="48" t="s">
        <v>485</v>
      </c>
      <c r="J9" s="48" t="s">
        <v>486</v>
      </c>
      <c r="K9" s="48">
        <v>13571446380</v>
      </c>
      <c r="L9" s="48">
        <v>120</v>
      </c>
      <c r="M9" s="48">
        <v>120</v>
      </c>
      <c r="N9" s="48"/>
      <c r="O9" s="48"/>
      <c r="P9" s="48"/>
      <c r="Q9" s="48"/>
      <c r="R9" s="48">
        <v>120</v>
      </c>
      <c r="S9" s="48"/>
      <c r="T9" s="48"/>
      <c r="U9" s="48"/>
      <c r="V9" s="48"/>
      <c r="W9" s="48"/>
      <c r="X9" s="48"/>
      <c r="Y9" s="48"/>
      <c r="Z9" s="48" t="s">
        <v>122</v>
      </c>
      <c r="AA9" s="48" t="s">
        <v>104</v>
      </c>
      <c r="AB9" s="48" t="s">
        <v>123</v>
      </c>
      <c r="AC9" s="48" t="s">
        <v>123</v>
      </c>
      <c r="AD9" s="48" t="s">
        <v>123</v>
      </c>
      <c r="AE9" s="48" t="s">
        <v>123</v>
      </c>
      <c r="AF9" s="48">
        <v>10</v>
      </c>
      <c r="AG9" s="48">
        <v>31</v>
      </c>
      <c r="AH9" s="48">
        <v>210</v>
      </c>
      <c r="AI9" s="48" t="s">
        <v>347</v>
      </c>
      <c r="AJ9" s="48" t="s">
        <v>361</v>
      </c>
      <c r="AK9" s="48" t="s">
        <v>654</v>
      </c>
    </row>
    <row r="10" ht="40.5" spans="1:37">
      <c r="A10" s="47" t="s">
        <v>655</v>
      </c>
      <c r="B10" s="47" t="s">
        <v>649</v>
      </c>
      <c r="C10" s="47" t="s">
        <v>650</v>
      </c>
      <c r="D10" s="48" t="s">
        <v>656</v>
      </c>
      <c r="E10" s="48" t="s">
        <v>657</v>
      </c>
      <c r="F10" s="48" t="s">
        <v>129</v>
      </c>
      <c r="G10" s="48" t="s">
        <v>485</v>
      </c>
      <c r="H10" s="48" t="s">
        <v>131</v>
      </c>
      <c r="I10" s="48" t="s">
        <v>485</v>
      </c>
      <c r="J10" s="48" t="s">
        <v>486</v>
      </c>
      <c r="K10" s="48">
        <v>13571446380</v>
      </c>
      <c r="L10" s="48">
        <v>50</v>
      </c>
      <c r="M10" s="48">
        <v>50</v>
      </c>
      <c r="N10" s="48">
        <v>50</v>
      </c>
      <c r="O10" s="48"/>
      <c r="P10" s="48"/>
      <c r="Q10" s="48"/>
      <c r="R10" s="48"/>
      <c r="S10" s="48"/>
      <c r="T10" s="48"/>
      <c r="U10" s="48"/>
      <c r="V10" s="48"/>
      <c r="W10" s="48"/>
      <c r="X10" s="48"/>
      <c r="Y10" s="48"/>
      <c r="Z10" s="48" t="s">
        <v>122</v>
      </c>
      <c r="AA10" s="48" t="s">
        <v>104</v>
      </c>
      <c r="AB10" s="48" t="s">
        <v>123</v>
      </c>
      <c r="AC10" s="48" t="s">
        <v>123</v>
      </c>
      <c r="AD10" s="48" t="s">
        <v>123</v>
      </c>
      <c r="AE10" s="48" t="s">
        <v>123</v>
      </c>
      <c r="AF10" s="48">
        <v>111</v>
      </c>
      <c r="AG10" s="48">
        <v>231</v>
      </c>
      <c r="AH10" s="48">
        <v>231</v>
      </c>
      <c r="AI10" s="48" t="s">
        <v>658</v>
      </c>
      <c r="AJ10" s="48" t="s">
        <v>659</v>
      </c>
      <c r="AK10" s="48"/>
    </row>
    <row r="11" s="1" customFormat="1" ht="40.5" spans="1:37">
      <c r="A11" s="47" t="s">
        <v>660</v>
      </c>
      <c r="B11" s="47" t="s">
        <v>645</v>
      </c>
      <c r="C11" s="47" t="s">
        <v>646</v>
      </c>
      <c r="D11" s="48" t="s">
        <v>488</v>
      </c>
      <c r="E11" s="48" t="s">
        <v>472</v>
      </c>
      <c r="F11" s="48" t="s">
        <v>129</v>
      </c>
      <c r="G11" s="48" t="s">
        <v>473</v>
      </c>
      <c r="H11" s="48" t="s">
        <v>131</v>
      </c>
      <c r="I11" s="48" t="s">
        <v>473</v>
      </c>
      <c r="J11" s="48" t="s">
        <v>474</v>
      </c>
      <c r="K11" s="48">
        <v>15129688388</v>
      </c>
      <c r="L11" s="48">
        <v>100</v>
      </c>
      <c r="M11" s="48">
        <v>100</v>
      </c>
      <c r="N11" s="48"/>
      <c r="O11" s="48">
        <v>100</v>
      </c>
      <c r="P11" s="48"/>
      <c r="Q11" s="48"/>
      <c r="R11" s="48"/>
      <c r="S11" s="48"/>
      <c r="T11" s="48"/>
      <c r="U11" s="48"/>
      <c r="V11" s="48"/>
      <c r="W11" s="48"/>
      <c r="X11" s="48"/>
      <c r="Y11" s="48"/>
      <c r="Z11" s="48" t="s">
        <v>122</v>
      </c>
      <c r="AA11" s="48" t="s">
        <v>104</v>
      </c>
      <c r="AB11" s="48" t="s">
        <v>123</v>
      </c>
      <c r="AC11" s="48" t="s">
        <v>123</v>
      </c>
      <c r="AD11" s="48" t="s">
        <v>123</v>
      </c>
      <c r="AE11" s="48" t="s">
        <v>123</v>
      </c>
      <c r="AF11" s="48">
        <v>30</v>
      </c>
      <c r="AG11" s="48">
        <v>110</v>
      </c>
      <c r="AH11" s="48">
        <v>689</v>
      </c>
      <c r="AI11" s="48" t="s">
        <v>133</v>
      </c>
      <c r="AJ11" s="48" t="s">
        <v>159</v>
      </c>
      <c r="AK11" s="48" t="s">
        <v>647</v>
      </c>
    </row>
    <row r="12" s="1" customFormat="1" ht="40.5" spans="1:37">
      <c r="A12" s="47" t="s">
        <v>661</v>
      </c>
      <c r="B12" s="47" t="s">
        <v>645</v>
      </c>
      <c r="C12" s="47" t="s">
        <v>646</v>
      </c>
      <c r="D12" s="48" t="s">
        <v>489</v>
      </c>
      <c r="E12" s="48" t="s">
        <v>490</v>
      </c>
      <c r="F12" s="48" t="s">
        <v>129</v>
      </c>
      <c r="G12" s="48" t="s">
        <v>473</v>
      </c>
      <c r="H12" s="48" t="s">
        <v>131</v>
      </c>
      <c r="I12" s="48" t="s">
        <v>473</v>
      </c>
      <c r="J12" s="48" t="s">
        <v>474</v>
      </c>
      <c r="K12" s="48">
        <v>15129688388</v>
      </c>
      <c r="L12" s="48">
        <v>200</v>
      </c>
      <c r="M12" s="48">
        <v>200</v>
      </c>
      <c r="N12" s="48">
        <v>100</v>
      </c>
      <c r="O12" s="48">
        <v>100</v>
      </c>
      <c r="P12" s="48"/>
      <c r="Q12" s="48"/>
      <c r="R12" s="48"/>
      <c r="S12" s="48"/>
      <c r="T12" s="48"/>
      <c r="U12" s="48"/>
      <c r="V12" s="48"/>
      <c r="W12" s="48"/>
      <c r="X12" s="48"/>
      <c r="Y12" s="48"/>
      <c r="Z12" s="48" t="s">
        <v>122</v>
      </c>
      <c r="AA12" s="48" t="s">
        <v>104</v>
      </c>
      <c r="AB12" s="48" t="s">
        <v>123</v>
      </c>
      <c r="AC12" s="48" t="s">
        <v>123</v>
      </c>
      <c r="AD12" s="48" t="s">
        <v>123</v>
      </c>
      <c r="AE12" s="48" t="s">
        <v>123</v>
      </c>
      <c r="AF12" s="48">
        <v>82</v>
      </c>
      <c r="AG12" s="48">
        <v>176</v>
      </c>
      <c r="AH12" s="48">
        <v>5073</v>
      </c>
      <c r="AI12" s="48" t="s">
        <v>133</v>
      </c>
      <c r="AJ12" s="48" t="s">
        <v>159</v>
      </c>
      <c r="AK12" s="48" t="s">
        <v>647</v>
      </c>
    </row>
    <row r="13" s="1" customFormat="1" ht="54" spans="1:37">
      <c r="A13" s="47" t="s">
        <v>662</v>
      </c>
      <c r="B13" s="47" t="s">
        <v>649</v>
      </c>
      <c r="C13" s="47" t="s">
        <v>650</v>
      </c>
      <c r="D13" s="48" t="s">
        <v>583</v>
      </c>
      <c r="E13" s="48" t="s">
        <v>584</v>
      </c>
      <c r="F13" s="48" t="s">
        <v>129</v>
      </c>
      <c r="G13" s="48" t="s">
        <v>473</v>
      </c>
      <c r="H13" s="48" t="s">
        <v>131</v>
      </c>
      <c r="I13" s="48" t="s">
        <v>473</v>
      </c>
      <c r="J13" s="48" t="s">
        <v>474</v>
      </c>
      <c r="K13" s="48">
        <v>15129688388</v>
      </c>
      <c r="L13" s="48">
        <v>40</v>
      </c>
      <c r="M13" s="48">
        <v>40</v>
      </c>
      <c r="N13" s="48"/>
      <c r="O13" s="48"/>
      <c r="P13" s="48"/>
      <c r="Q13" s="48"/>
      <c r="R13" s="48">
        <v>40</v>
      </c>
      <c r="S13" s="48"/>
      <c r="T13" s="48"/>
      <c r="U13" s="48"/>
      <c r="V13" s="48"/>
      <c r="W13" s="48"/>
      <c r="X13" s="48"/>
      <c r="Y13" s="48"/>
      <c r="Z13" s="48" t="s">
        <v>122</v>
      </c>
      <c r="AA13" s="48" t="s">
        <v>104</v>
      </c>
      <c r="AB13" s="48" t="s">
        <v>123</v>
      </c>
      <c r="AC13" s="48" t="s">
        <v>123</v>
      </c>
      <c r="AD13" s="48" t="s">
        <v>123</v>
      </c>
      <c r="AE13" s="48" t="s">
        <v>123</v>
      </c>
      <c r="AF13" s="48">
        <v>30</v>
      </c>
      <c r="AG13" s="48">
        <v>106</v>
      </c>
      <c r="AH13" s="48">
        <v>5073</v>
      </c>
      <c r="AI13" s="48" t="s">
        <v>223</v>
      </c>
      <c r="AJ13" s="48" t="s">
        <v>663</v>
      </c>
      <c r="AK13" s="48" t="s">
        <v>647</v>
      </c>
    </row>
    <row r="14" ht="40.5" spans="1:37">
      <c r="A14" s="47" t="s">
        <v>664</v>
      </c>
      <c r="B14" s="47" t="s">
        <v>649</v>
      </c>
      <c r="C14" s="47" t="s">
        <v>665</v>
      </c>
      <c r="D14" s="48" t="s">
        <v>666</v>
      </c>
      <c r="E14" s="48" t="s">
        <v>667</v>
      </c>
      <c r="F14" s="48" t="s">
        <v>129</v>
      </c>
      <c r="G14" s="48" t="s">
        <v>190</v>
      </c>
      <c r="H14" s="48">
        <v>2022</v>
      </c>
      <c r="I14" s="48" t="s">
        <v>190</v>
      </c>
      <c r="J14" s="48" t="s">
        <v>469</v>
      </c>
      <c r="K14" s="48">
        <v>15309150278</v>
      </c>
      <c r="L14" s="48">
        <v>150</v>
      </c>
      <c r="M14" s="48">
        <v>150</v>
      </c>
      <c r="N14" s="48">
        <v>150</v>
      </c>
      <c r="O14" s="48"/>
      <c r="P14" s="48"/>
      <c r="Q14" s="48"/>
      <c r="R14" s="48"/>
      <c r="S14" s="48"/>
      <c r="T14" s="48"/>
      <c r="U14" s="48"/>
      <c r="V14" s="48"/>
      <c r="W14" s="48"/>
      <c r="X14" s="48"/>
      <c r="Y14" s="48"/>
      <c r="Z14" s="48" t="s">
        <v>122</v>
      </c>
      <c r="AA14" s="48" t="s">
        <v>104</v>
      </c>
      <c r="AB14" s="48" t="s">
        <v>123</v>
      </c>
      <c r="AC14" s="48" t="s">
        <v>123</v>
      </c>
      <c r="AD14" s="48" t="s">
        <v>123</v>
      </c>
      <c r="AE14" s="48" t="s">
        <v>123</v>
      </c>
      <c r="AF14" s="48">
        <v>175</v>
      </c>
      <c r="AG14" s="48">
        <v>500</v>
      </c>
      <c r="AH14" s="48">
        <v>4011</v>
      </c>
      <c r="AI14" s="48" t="s">
        <v>668</v>
      </c>
      <c r="AJ14" s="48" t="s">
        <v>669</v>
      </c>
      <c r="AK14" s="48"/>
    </row>
    <row r="15" ht="40.5" spans="1:37">
      <c r="A15" s="47" t="s">
        <v>670</v>
      </c>
      <c r="B15" s="47" t="s">
        <v>649</v>
      </c>
      <c r="C15" s="47" t="s">
        <v>650</v>
      </c>
      <c r="D15" s="48" t="s">
        <v>671</v>
      </c>
      <c r="E15" s="48" t="s">
        <v>672</v>
      </c>
      <c r="F15" s="48" t="s">
        <v>129</v>
      </c>
      <c r="G15" s="48" t="s">
        <v>190</v>
      </c>
      <c r="H15" s="48">
        <v>2022</v>
      </c>
      <c r="I15" s="48" t="s">
        <v>190</v>
      </c>
      <c r="J15" s="48" t="s">
        <v>469</v>
      </c>
      <c r="K15" s="48">
        <v>15309150278</v>
      </c>
      <c r="L15" s="48">
        <v>20</v>
      </c>
      <c r="M15" s="48">
        <v>20</v>
      </c>
      <c r="N15" s="48">
        <v>20</v>
      </c>
      <c r="O15" s="48"/>
      <c r="P15" s="48"/>
      <c r="Q15" s="48"/>
      <c r="R15" s="48"/>
      <c r="S15" s="48"/>
      <c r="T15" s="48"/>
      <c r="U15" s="48"/>
      <c r="V15" s="48"/>
      <c r="W15" s="48"/>
      <c r="X15" s="48"/>
      <c r="Y15" s="48"/>
      <c r="Z15" s="48" t="s">
        <v>122</v>
      </c>
      <c r="AA15" s="48" t="s">
        <v>104</v>
      </c>
      <c r="AB15" s="48" t="s">
        <v>123</v>
      </c>
      <c r="AC15" s="48" t="s">
        <v>123</v>
      </c>
      <c r="AD15" s="48" t="s">
        <v>123</v>
      </c>
      <c r="AE15" s="48" t="s">
        <v>123</v>
      </c>
      <c r="AF15" s="48">
        <v>130</v>
      </c>
      <c r="AG15" s="48">
        <v>450</v>
      </c>
      <c r="AH15" s="48">
        <v>4011</v>
      </c>
      <c r="AI15" s="48" t="s">
        <v>668</v>
      </c>
      <c r="AJ15" s="48" t="s">
        <v>673</v>
      </c>
      <c r="AK15" s="48"/>
    </row>
    <row r="16" ht="40.5" spans="1:37">
      <c r="A16" s="47" t="s">
        <v>674</v>
      </c>
      <c r="B16" s="47" t="s">
        <v>649</v>
      </c>
      <c r="C16" s="47" t="s">
        <v>652</v>
      </c>
      <c r="D16" s="48" t="s">
        <v>675</v>
      </c>
      <c r="E16" s="48" t="s">
        <v>676</v>
      </c>
      <c r="F16" s="48" t="s">
        <v>129</v>
      </c>
      <c r="G16" s="48" t="s">
        <v>190</v>
      </c>
      <c r="H16" s="48">
        <v>2022</v>
      </c>
      <c r="I16" s="48" t="s">
        <v>190</v>
      </c>
      <c r="J16" s="48" t="s">
        <v>469</v>
      </c>
      <c r="K16" s="48">
        <v>15309150278</v>
      </c>
      <c r="L16" s="48">
        <v>70</v>
      </c>
      <c r="M16" s="48">
        <v>70</v>
      </c>
      <c r="N16" s="48">
        <v>70</v>
      </c>
      <c r="O16" s="48"/>
      <c r="P16" s="48"/>
      <c r="Q16" s="48"/>
      <c r="R16" s="48"/>
      <c r="S16" s="48"/>
      <c r="T16" s="48"/>
      <c r="U16" s="48"/>
      <c r="V16" s="48"/>
      <c r="W16" s="48"/>
      <c r="X16" s="48"/>
      <c r="Y16" s="48"/>
      <c r="Z16" s="48" t="s">
        <v>122</v>
      </c>
      <c r="AA16" s="48" t="s">
        <v>104</v>
      </c>
      <c r="AB16" s="48" t="s">
        <v>123</v>
      </c>
      <c r="AC16" s="48" t="s">
        <v>123</v>
      </c>
      <c r="AD16" s="48" t="s">
        <v>123</v>
      </c>
      <c r="AE16" s="48" t="s">
        <v>123</v>
      </c>
      <c r="AF16" s="48">
        <v>130</v>
      </c>
      <c r="AG16" s="48">
        <v>450</v>
      </c>
      <c r="AH16" s="48">
        <v>4011</v>
      </c>
      <c r="AI16" s="48" t="s">
        <v>668</v>
      </c>
      <c r="AJ16" s="48" t="s">
        <v>673</v>
      </c>
      <c r="AK16" s="48"/>
    </row>
    <row r="17" ht="40.5" spans="1:37">
      <c r="A17" s="47" t="s">
        <v>677</v>
      </c>
      <c r="B17" s="47" t="s">
        <v>649</v>
      </c>
      <c r="C17" s="47" t="s">
        <v>652</v>
      </c>
      <c r="D17" s="48" t="s">
        <v>678</v>
      </c>
      <c r="E17" s="48" t="s">
        <v>679</v>
      </c>
      <c r="F17" s="48" t="s">
        <v>129</v>
      </c>
      <c r="G17" s="48" t="s">
        <v>190</v>
      </c>
      <c r="H17" s="48">
        <v>2022</v>
      </c>
      <c r="I17" s="48" t="s">
        <v>190</v>
      </c>
      <c r="J17" s="48" t="s">
        <v>469</v>
      </c>
      <c r="K17" s="48">
        <v>15309150278</v>
      </c>
      <c r="L17" s="48">
        <v>40</v>
      </c>
      <c r="M17" s="48">
        <v>40</v>
      </c>
      <c r="N17" s="48">
        <v>40</v>
      </c>
      <c r="O17" s="48"/>
      <c r="P17" s="48"/>
      <c r="Q17" s="48"/>
      <c r="R17" s="48"/>
      <c r="S17" s="48"/>
      <c r="T17" s="48"/>
      <c r="U17" s="48"/>
      <c r="V17" s="48"/>
      <c r="W17" s="48"/>
      <c r="X17" s="48"/>
      <c r="Y17" s="48"/>
      <c r="Z17" s="48" t="s">
        <v>122</v>
      </c>
      <c r="AA17" s="48" t="s">
        <v>104</v>
      </c>
      <c r="AB17" s="48" t="s">
        <v>123</v>
      </c>
      <c r="AC17" s="48" t="s">
        <v>123</v>
      </c>
      <c r="AD17" s="48" t="s">
        <v>123</v>
      </c>
      <c r="AE17" s="48" t="s">
        <v>123</v>
      </c>
      <c r="AF17" s="48">
        <v>80</v>
      </c>
      <c r="AG17" s="48">
        <v>320</v>
      </c>
      <c r="AH17" s="48">
        <v>4011</v>
      </c>
      <c r="AI17" s="48" t="s">
        <v>668</v>
      </c>
      <c r="AJ17" s="48" t="s">
        <v>680</v>
      </c>
      <c r="AK17" s="48"/>
    </row>
    <row r="18" ht="40.5" spans="1:37">
      <c r="A18" s="47" t="s">
        <v>681</v>
      </c>
      <c r="B18" s="47" t="s">
        <v>649</v>
      </c>
      <c r="C18" s="47" t="s">
        <v>652</v>
      </c>
      <c r="D18" s="48" t="s">
        <v>682</v>
      </c>
      <c r="E18" s="48" t="s">
        <v>683</v>
      </c>
      <c r="F18" s="48" t="s">
        <v>129</v>
      </c>
      <c r="G18" s="48" t="s">
        <v>190</v>
      </c>
      <c r="H18" s="48">
        <v>2022</v>
      </c>
      <c r="I18" s="48" t="s">
        <v>190</v>
      </c>
      <c r="J18" s="48" t="s">
        <v>469</v>
      </c>
      <c r="K18" s="48">
        <v>15309150278</v>
      </c>
      <c r="L18" s="48">
        <v>90</v>
      </c>
      <c r="M18" s="48">
        <v>90</v>
      </c>
      <c r="N18" s="48">
        <v>90</v>
      </c>
      <c r="O18" s="48"/>
      <c r="P18" s="48"/>
      <c r="Q18" s="48"/>
      <c r="R18" s="48"/>
      <c r="S18" s="48"/>
      <c r="T18" s="48"/>
      <c r="U18" s="48"/>
      <c r="V18" s="48"/>
      <c r="W18" s="48"/>
      <c r="X18" s="48"/>
      <c r="Y18" s="48"/>
      <c r="Z18" s="48" t="s">
        <v>122</v>
      </c>
      <c r="AA18" s="48" t="s">
        <v>104</v>
      </c>
      <c r="AB18" s="48" t="s">
        <v>123</v>
      </c>
      <c r="AC18" s="48" t="s">
        <v>123</v>
      </c>
      <c r="AD18" s="48" t="s">
        <v>123</v>
      </c>
      <c r="AE18" s="48" t="s">
        <v>123</v>
      </c>
      <c r="AF18" s="48">
        <v>150</v>
      </c>
      <c r="AG18" s="48">
        <v>600</v>
      </c>
      <c r="AH18" s="48">
        <v>4011</v>
      </c>
      <c r="AI18" s="48" t="s">
        <v>668</v>
      </c>
      <c r="AJ18" s="48" t="s">
        <v>684</v>
      </c>
      <c r="AK18" s="48"/>
    </row>
    <row r="19" ht="40.5" spans="1:37">
      <c r="A19" s="47" t="s">
        <v>685</v>
      </c>
      <c r="B19" s="47" t="s">
        <v>649</v>
      </c>
      <c r="C19" s="47" t="s">
        <v>652</v>
      </c>
      <c r="D19" s="48" t="s">
        <v>686</v>
      </c>
      <c r="E19" s="48" t="s">
        <v>687</v>
      </c>
      <c r="F19" s="48" t="s">
        <v>129</v>
      </c>
      <c r="G19" s="48" t="s">
        <v>190</v>
      </c>
      <c r="H19" s="48">
        <v>2022</v>
      </c>
      <c r="I19" s="48" t="s">
        <v>190</v>
      </c>
      <c r="J19" s="48" t="s">
        <v>469</v>
      </c>
      <c r="K19" s="48">
        <v>15309150278</v>
      </c>
      <c r="L19" s="48">
        <v>11.9</v>
      </c>
      <c r="M19" s="48">
        <v>11.9</v>
      </c>
      <c r="N19" s="48">
        <v>11.9</v>
      </c>
      <c r="O19" s="48"/>
      <c r="P19" s="48"/>
      <c r="Q19" s="48"/>
      <c r="R19" s="48"/>
      <c r="S19" s="48"/>
      <c r="T19" s="48"/>
      <c r="U19" s="48"/>
      <c r="V19" s="48"/>
      <c r="W19" s="48"/>
      <c r="X19" s="48"/>
      <c r="Y19" s="48"/>
      <c r="Z19" s="48" t="s">
        <v>122</v>
      </c>
      <c r="AA19" s="48" t="s">
        <v>104</v>
      </c>
      <c r="AB19" s="48" t="s">
        <v>123</v>
      </c>
      <c r="AC19" s="48" t="s">
        <v>123</v>
      </c>
      <c r="AD19" s="48" t="s">
        <v>123</v>
      </c>
      <c r="AE19" s="48" t="s">
        <v>123</v>
      </c>
      <c r="AF19" s="48">
        <v>12</v>
      </c>
      <c r="AG19" s="48">
        <v>46</v>
      </c>
      <c r="AH19" s="48">
        <v>273</v>
      </c>
      <c r="AI19" s="48" t="s">
        <v>668</v>
      </c>
      <c r="AJ19" s="48" t="s">
        <v>688</v>
      </c>
      <c r="AK19" s="48"/>
    </row>
    <row r="20" ht="40.5" spans="1:37">
      <c r="A20" s="47" t="s">
        <v>689</v>
      </c>
      <c r="B20" s="47" t="s">
        <v>649</v>
      </c>
      <c r="C20" s="47" t="s">
        <v>652</v>
      </c>
      <c r="D20" s="48" t="s">
        <v>690</v>
      </c>
      <c r="E20" s="48" t="s">
        <v>691</v>
      </c>
      <c r="F20" s="48" t="s">
        <v>129</v>
      </c>
      <c r="G20" s="48" t="s">
        <v>146</v>
      </c>
      <c r="H20" s="48">
        <v>2022</v>
      </c>
      <c r="I20" s="48" t="s">
        <v>146</v>
      </c>
      <c r="J20" s="48" t="s">
        <v>692</v>
      </c>
      <c r="K20" s="48">
        <v>13891551235</v>
      </c>
      <c r="L20" s="48">
        <v>65</v>
      </c>
      <c r="M20" s="48">
        <v>65</v>
      </c>
      <c r="N20" s="48">
        <v>65</v>
      </c>
      <c r="O20" s="48"/>
      <c r="P20" s="48"/>
      <c r="Q20" s="48"/>
      <c r="R20" s="48"/>
      <c r="S20" s="48"/>
      <c r="T20" s="48"/>
      <c r="U20" s="48"/>
      <c r="V20" s="48"/>
      <c r="W20" s="48"/>
      <c r="X20" s="48"/>
      <c r="Y20" s="48"/>
      <c r="Z20" s="48" t="s">
        <v>122</v>
      </c>
      <c r="AA20" s="48" t="s">
        <v>104</v>
      </c>
      <c r="AB20" s="48" t="s">
        <v>123</v>
      </c>
      <c r="AC20" s="48" t="s">
        <v>123</v>
      </c>
      <c r="AD20" s="48" t="s">
        <v>123</v>
      </c>
      <c r="AE20" s="48" t="s">
        <v>123</v>
      </c>
      <c r="AF20" s="48">
        <v>61</v>
      </c>
      <c r="AG20" s="48">
        <v>148</v>
      </c>
      <c r="AH20" s="48">
        <v>2677</v>
      </c>
      <c r="AI20" s="48" t="s">
        <v>158</v>
      </c>
      <c r="AJ20" s="48" t="s">
        <v>688</v>
      </c>
      <c r="AK20" s="48"/>
    </row>
    <row r="21" ht="40.5" spans="1:37">
      <c r="A21" s="47" t="s">
        <v>215</v>
      </c>
      <c r="B21" s="47" t="s">
        <v>649</v>
      </c>
      <c r="C21" s="47" t="s">
        <v>665</v>
      </c>
      <c r="D21" s="48" t="s">
        <v>693</v>
      </c>
      <c r="E21" s="50" t="s">
        <v>694</v>
      </c>
      <c r="F21" s="48" t="s">
        <v>129</v>
      </c>
      <c r="G21" s="48" t="s">
        <v>146</v>
      </c>
      <c r="H21" s="48">
        <v>2022</v>
      </c>
      <c r="I21" s="48" t="s">
        <v>146</v>
      </c>
      <c r="J21" s="48" t="s">
        <v>692</v>
      </c>
      <c r="K21" s="48">
        <v>13891551235</v>
      </c>
      <c r="L21" s="48">
        <v>16</v>
      </c>
      <c r="M21" s="48">
        <v>16</v>
      </c>
      <c r="N21" s="48">
        <v>16</v>
      </c>
      <c r="O21" s="48"/>
      <c r="P21" s="48"/>
      <c r="Q21" s="48"/>
      <c r="R21" s="48"/>
      <c r="S21" s="48"/>
      <c r="T21" s="48"/>
      <c r="U21" s="48"/>
      <c r="V21" s="48"/>
      <c r="W21" s="48"/>
      <c r="X21" s="48"/>
      <c r="Y21" s="48"/>
      <c r="Z21" s="48" t="s">
        <v>122</v>
      </c>
      <c r="AA21" s="48" t="s">
        <v>104</v>
      </c>
      <c r="AB21" s="48" t="s">
        <v>123</v>
      </c>
      <c r="AC21" s="48" t="s">
        <v>123</v>
      </c>
      <c r="AD21" s="48" t="s">
        <v>123</v>
      </c>
      <c r="AE21" s="48" t="s">
        <v>123</v>
      </c>
      <c r="AF21" s="48">
        <v>33</v>
      </c>
      <c r="AG21" s="48">
        <v>73</v>
      </c>
      <c r="AH21" s="48">
        <v>96</v>
      </c>
      <c r="AI21" s="48" t="s">
        <v>158</v>
      </c>
      <c r="AJ21" s="48" t="s">
        <v>688</v>
      </c>
      <c r="AK21" s="48"/>
    </row>
    <row r="22" ht="40.5" spans="1:37">
      <c r="A22" s="47" t="s">
        <v>695</v>
      </c>
      <c r="B22" s="47" t="s">
        <v>649</v>
      </c>
      <c r="C22" s="47" t="s">
        <v>665</v>
      </c>
      <c r="D22" s="48" t="s">
        <v>696</v>
      </c>
      <c r="E22" s="48" t="s">
        <v>697</v>
      </c>
      <c r="F22" s="48" t="s">
        <v>129</v>
      </c>
      <c r="G22" s="48" t="s">
        <v>146</v>
      </c>
      <c r="H22" s="48">
        <v>2022</v>
      </c>
      <c r="I22" s="48" t="s">
        <v>146</v>
      </c>
      <c r="J22" s="48" t="s">
        <v>692</v>
      </c>
      <c r="K22" s="48">
        <v>13891551235</v>
      </c>
      <c r="L22" s="48">
        <v>28</v>
      </c>
      <c r="M22" s="48">
        <v>28</v>
      </c>
      <c r="N22" s="48">
        <v>28</v>
      </c>
      <c r="O22" s="48"/>
      <c r="P22" s="48"/>
      <c r="Q22" s="48"/>
      <c r="R22" s="48"/>
      <c r="S22" s="48"/>
      <c r="T22" s="48"/>
      <c r="U22" s="48"/>
      <c r="V22" s="48"/>
      <c r="W22" s="48"/>
      <c r="X22" s="48"/>
      <c r="Y22" s="48"/>
      <c r="Z22" s="48" t="s">
        <v>122</v>
      </c>
      <c r="AA22" s="48" t="s">
        <v>104</v>
      </c>
      <c r="AB22" s="48" t="s">
        <v>123</v>
      </c>
      <c r="AC22" s="48" t="s">
        <v>123</v>
      </c>
      <c r="AD22" s="48" t="s">
        <v>123</v>
      </c>
      <c r="AE22" s="48" t="s">
        <v>123</v>
      </c>
      <c r="AF22" s="48">
        <v>33</v>
      </c>
      <c r="AG22" s="48">
        <v>73</v>
      </c>
      <c r="AH22" s="48">
        <v>96</v>
      </c>
      <c r="AI22" s="48" t="s">
        <v>158</v>
      </c>
      <c r="AJ22" s="48" t="s">
        <v>688</v>
      </c>
      <c r="AK22" s="48"/>
    </row>
    <row r="23" ht="40.5" spans="1:37">
      <c r="A23" s="47" t="s">
        <v>698</v>
      </c>
      <c r="B23" s="47" t="s">
        <v>649</v>
      </c>
      <c r="C23" s="47" t="s">
        <v>665</v>
      </c>
      <c r="D23" s="48" t="s">
        <v>699</v>
      </c>
      <c r="E23" s="48" t="s">
        <v>700</v>
      </c>
      <c r="F23" s="48" t="s">
        <v>129</v>
      </c>
      <c r="G23" s="48" t="s">
        <v>146</v>
      </c>
      <c r="H23" s="48">
        <v>2022</v>
      </c>
      <c r="I23" s="48" t="s">
        <v>146</v>
      </c>
      <c r="J23" s="48" t="s">
        <v>692</v>
      </c>
      <c r="K23" s="48">
        <v>13891551235</v>
      </c>
      <c r="L23" s="48">
        <v>43</v>
      </c>
      <c r="M23" s="48">
        <v>43</v>
      </c>
      <c r="N23" s="48">
        <v>43</v>
      </c>
      <c r="O23" s="48"/>
      <c r="P23" s="48"/>
      <c r="Q23" s="48"/>
      <c r="R23" s="48"/>
      <c r="S23" s="48"/>
      <c r="T23" s="48"/>
      <c r="U23" s="48"/>
      <c r="V23" s="48"/>
      <c r="W23" s="48"/>
      <c r="X23" s="48"/>
      <c r="Y23" s="48"/>
      <c r="Z23" s="48" t="s">
        <v>122</v>
      </c>
      <c r="AA23" s="48" t="s">
        <v>104</v>
      </c>
      <c r="AB23" s="48" t="s">
        <v>123</v>
      </c>
      <c r="AC23" s="48" t="s">
        <v>123</v>
      </c>
      <c r="AD23" s="48" t="s">
        <v>123</v>
      </c>
      <c r="AE23" s="48" t="s">
        <v>123</v>
      </c>
      <c r="AF23" s="48">
        <v>33</v>
      </c>
      <c r="AG23" s="48">
        <v>73</v>
      </c>
      <c r="AH23" s="48">
        <v>96</v>
      </c>
      <c r="AI23" s="48" t="s">
        <v>158</v>
      </c>
      <c r="AJ23" s="48" t="s">
        <v>688</v>
      </c>
      <c r="AK23" s="48"/>
    </row>
    <row r="24" ht="40.5" spans="1:37">
      <c r="A24" s="47" t="s">
        <v>701</v>
      </c>
      <c r="B24" s="47" t="s">
        <v>649</v>
      </c>
      <c r="C24" s="47" t="s">
        <v>665</v>
      </c>
      <c r="D24" s="48" t="s">
        <v>702</v>
      </c>
      <c r="E24" s="48" t="s">
        <v>703</v>
      </c>
      <c r="F24" s="48" t="s">
        <v>129</v>
      </c>
      <c r="G24" s="48" t="s">
        <v>146</v>
      </c>
      <c r="H24" s="48">
        <v>2022</v>
      </c>
      <c r="I24" s="48" t="s">
        <v>146</v>
      </c>
      <c r="J24" s="48" t="s">
        <v>692</v>
      </c>
      <c r="K24" s="48">
        <v>13891551235</v>
      </c>
      <c r="L24" s="48">
        <v>16</v>
      </c>
      <c r="M24" s="48">
        <v>16</v>
      </c>
      <c r="N24" s="48">
        <v>16</v>
      </c>
      <c r="O24" s="48"/>
      <c r="P24" s="48"/>
      <c r="Q24" s="48"/>
      <c r="R24" s="48"/>
      <c r="S24" s="48"/>
      <c r="T24" s="48"/>
      <c r="U24" s="48"/>
      <c r="V24" s="48"/>
      <c r="W24" s="48"/>
      <c r="X24" s="48"/>
      <c r="Y24" s="48"/>
      <c r="Z24" s="48" t="s">
        <v>122</v>
      </c>
      <c r="AA24" s="48" t="s">
        <v>104</v>
      </c>
      <c r="AB24" s="48" t="s">
        <v>123</v>
      </c>
      <c r="AC24" s="48" t="s">
        <v>123</v>
      </c>
      <c r="AD24" s="48" t="s">
        <v>123</v>
      </c>
      <c r="AE24" s="48" t="s">
        <v>123</v>
      </c>
      <c r="AF24" s="48">
        <v>33</v>
      </c>
      <c r="AG24" s="48">
        <v>73</v>
      </c>
      <c r="AH24" s="48">
        <v>221</v>
      </c>
      <c r="AI24" s="48" t="s">
        <v>158</v>
      </c>
      <c r="AJ24" s="48" t="s">
        <v>688</v>
      </c>
      <c r="AK24" s="48"/>
    </row>
    <row r="25" ht="40.5" spans="1:37">
      <c r="A25" s="47" t="s">
        <v>704</v>
      </c>
      <c r="B25" s="47" t="s">
        <v>649</v>
      </c>
      <c r="C25" s="47" t="s">
        <v>665</v>
      </c>
      <c r="D25" s="48" t="s">
        <v>705</v>
      </c>
      <c r="E25" s="48" t="s">
        <v>697</v>
      </c>
      <c r="F25" s="48" t="s">
        <v>129</v>
      </c>
      <c r="G25" s="48" t="s">
        <v>146</v>
      </c>
      <c r="H25" s="48">
        <v>2022</v>
      </c>
      <c r="I25" s="48" t="s">
        <v>146</v>
      </c>
      <c r="J25" s="48" t="s">
        <v>692</v>
      </c>
      <c r="K25" s="48">
        <v>13891551235</v>
      </c>
      <c r="L25" s="48">
        <v>29</v>
      </c>
      <c r="M25" s="48">
        <v>29</v>
      </c>
      <c r="N25" s="48">
        <v>29</v>
      </c>
      <c r="O25" s="48"/>
      <c r="P25" s="48"/>
      <c r="Q25" s="48"/>
      <c r="R25" s="48"/>
      <c r="S25" s="48"/>
      <c r="T25" s="48"/>
      <c r="U25" s="48"/>
      <c r="V25" s="48"/>
      <c r="W25" s="48"/>
      <c r="X25" s="48"/>
      <c r="Y25" s="48"/>
      <c r="Z25" s="48" t="s">
        <v>122</v>
      </c>
      <c r="AA25" s="48" t="s">
        <v>104</v>
      </c>
      <c r="AB25" s="48" t="s">
        <v>123</v>
      </c>
      <c r="AC25" s="48" t="s">
        <v>123</v>
      </c>
      <c r="AD25" s="48" t="s">
        <v>123</v>
      </c>
      <c r="AE25" s="48" t="s">
        <v>123</v>
      </c>
      <c r="AF25" s="48">
        <v>33</v>
      </c>
      <c r="AG25" s="48">
        <v>73</v>
      </c>
      <c r="AH25" s="48">
        <v>467</v>
      </c>
      <c r="AI25" s="48" t="s">
        <v>158</v>
      </c>
      <c r="AJ25" s="48" t="s">
        <v>688</v>
      </c>
      <c r="AK25" s="48"/>
    </row>
    <row r="26" ht="40.5" spans="1:37">
      <c r="A26" s="47" t="s">
        <v>706</v>
      </c>
      <c r="B26" s="47" t="s">
        <v>649</v>
      </c>
      <c r="C26" s="47" t="s">
        <v>665</v>
      </c>
      <c r="D26" s="48" t="s">
        <v>707</v>
      </c>
      <c r="E26" s="48" t="s">
        <v>697</v>
      </c>
      <c r="F26" s="48" t="s">
        <v>129</v>
      </c>
      <c r="G26" s="48" t="s">
        <v>146</v>
      </c>
      <c r="H26" s="48">
        <v>2022</v>
      </c>
      <c r="I26" s="48" t="s">
        <v>146</v>
      </c>
      <c r="J26" s="48" t="s">
        <v>692</v>
      </c>
      <c r="K26" s="48">
        <v>13891551235</v>
      </c>
      <c r="L26" s="48">
        <v>29</v>
      </c>
      <c r="M26" s="48">
        <v>29</v>
      </c>
      <c r="N26" s="48">
        <v>29</v>
      </c>
      <c r="O26" s="48"/>
      <c r="P26" s="48"/>
      <c r="Q26" s="48"/>
      <c r="R26" s="48"/>
      <c r="S26" s="48"/>
      <c r="T26" s="48"/>
      <c r="U26" s="48"/>
      <c r="V26" s="48"/>
      <c r="W26" s="48"/>
      <c r="X26" s="48"/>
      <c r="Y26" s="48"/>
      <c r="Z26" s="48" t="s">
        <v>122</v>
      </c>
      <c r="AA26" s="48" t="s">
        <v>104</v>
      </c>
      <c r="AB26" s="48" t="s">
        <v>123</v>
      </c>
      <c r="AC26" s="48" t="s">
        <v>123</v>
      </c>
      <c r="AD26" s="48" t="s">
        <v>123</v>
      </c>
      <c r="AE26" s="48" t="s">
        <v>123</v>
      </c>
      <c r="AF26" s="48">
        <v>33</v>
      </c>
      <c r="AG26" s="48">
        <v>73</v>
      </c>
      <c r="AH26" s="48">
        <v>489</v>
      </c>
      <c r="AI26" s="48" t="s">
        <v>158</v>
      </c>
      <c r="AJ26" s="48" t="s">
        <v>688</v>
      </c>
      <c r="AK26" s="48"/>
    </row>
    <row r="27" ht="40.5" spans="1:37">
      <c r="A27" s="47" t="s">
        <v>708</v>
      </c>
      <c r="B27" s="47" t="s">
        <v>649</v>
      </c>
      <c r="C27" s="47" t="s">
        <v>665</v>
      </c>
      <c r="D27" s="48" t="s">
        <v>709</v>
      </c>
      <c r="E27" s="48" t="s">
        <v>710</v>
      </c>
      <c r="F27" s="48" t="s">
        <v>129</v>
      </c>
      <c r="G27" s="48" t="s">
        <v>146</v>
      </c>
      <c r="H27" s="48">
        <v>2022</v>
      </c>
      <c r="I27" s="48" t="s">
        <v>146</v>
      </c>
      <c r="J27" s="48" t="s">
        <v>692</v>
      </c>
      <c r="K27" s="48">
        <v>13891551235</v>
      </c>
      <c r="L27" s="48">
        <v>12</v>
      </c>
      <c r="M27" s="48">
        <v>12</v>
      </c>
      <c r="N27" s="48">
        <v>12</v>
      </c>
      <c r="O27" s="48"/>
      <c r="P27" s="48"/>
      <c r="Q27" s="48"/>
      <c r="R27" s="48"/>
      <c r="S27" s="48"/>
      <c r="T27" s="48"/>
      <c r="U27" s="48"/>
      <c r="V27" s="48"/>
      <c r="W27" s="48"/>
      <c r="X27" s="48"/>
      <c r="Y27" s="48"/>
      <c r="Z27" s="48" t="s">
        <v>122</v>
      </c>
      <c r="AA27" s="48" t="s">
        <v>104</v>
      </c>
      <c r="AB27" s="48" t="s">
        <v>123</v>
      </c>
      <c r="AC27" s="48" t="s">
        <v>123</v>
      </c>
      <c r="AD27" s="48" t="s">
        <v>123</v>
      </c>
      <c r="AE27" s="48" t="s">
        <v>123</v>
      </c>
      <c r="AF27" s="48">
        <v>8</v>
      </c>
      <c r="AG27" s="48">
        <v>22</v>
      </c>
      <c r="AH27" s="48">
        <v>186</v>
      </c>
      <c r="AI27" s="48" t="s">
        <v>158</v>
      </c>
      <c r="AJ27" s="48" t="s">
        <v>688</v>
      </c>
      <c r="AK27" s="48"/>
    </row>
    <row r="28" ht="40.5" spans="1:37">
      <c r="A28" s="47" t="s">
        <v>711</v>
      </c>
      <c r="B28" s="47" t="s">
        <v>649</v>
      </c>
      <c r="C28" s="47" t="s">
        <v>650</v>
      </c>
      <c r="D28" s="48" t="s">
        <v>712</v>
      </c>
      <c r="E28" s="48" t="s">
        <v>713</v>
      </c>
      <c r="F28" s="48" t="s">
        <v>129</v>
      </c>
      <c r="G28" s="48" t="s">
        <v>146</v>
      </c>
      <c r="H28" s="48">
        <v>2022</v>
      </c>
      <c r="I28" s="48" t="s">
        <v>146</v>
      </c>
      <c r="J28" s="48" t="s">
        <v>692</v>
      </c>
      <c r="K28" s="48">
        <v>13891551235</v>
      </c>
      <c r="L28" s="48">
        <v>60</v>
      </c>
      <c r="M28" s="48">
        <v>60</v>
      </c>
      <c r="N28" s="48">
        <v>60</v>
      </c>
      <c r="O28" s="48"/>
      <c r="P28" s="48"/>
      <c r="Q28" s="48"/>
      <c r="R28" s="48"/>
      <c r="S28" s="48"/>
      <c r="T28" s="48"/>
      <c r="U28" s="48"/>
      <c r="V28" s="48"/>
      <c r="W28" s="48"/>
      <c r="X28" s="48"/>
      <c r="Y28" s="48"/>
      <c r="Z28" s="48" t="s">
        <v>122</v>
      </c>
      <c r="AA28" s="48" t="s">
        <v>104</v>
      </c>
      <c r="AB28" s="48" t="s">
        <v>123</v>
      </c>
      <c r="AC28" s="48" t="s">
        <v>123</v>
      </c>
      <c r="AD28" s="48" t="s">
        <v>123</v>
      </c>
      <c r="AE28" s="48" t="s">
        <v>123</v>
      </c>
      <c r="AF28" s="48">
        <v>54</v>
      </c>
      <c r="AG28" s="48">
        <v>141</v>
      </c>
      <c r="AH28" s="48">
        <v>886</v>
      </c>
      <c r="AI28" s="48" t="s">
        <v>158</v>
      </c>
      <c r="AJ28" s="48" t="s">
        <v>688</v>
      </c>
      <c r="AK28" s="48"/>
    </row>
    <row r="29" ht="40.5" spans="1:37">
      <c r="A29" s="47" t="s">
        <v>714</v>
      </c>
      <c r="B29" s="47" t="s">
        <v>649</v>
      </c>
      <c r="C29" s="47" t="s">
        <v>650</v>
      </c>
      <c r="D29" s="48" t="s">
        <v>715</v>
      </c>
      <c r="E29" s="50" t="s">
        <v>716</v>
      </c>
      <c r="F29" s="48" t="s">
        <v>129</v>
      </c>
      <c r="G29" s="48" t="s">
        <v>146</v>
      </c>
      <c r="H29" s="48">
        <v>2022</v>
      </c>
      <c r="I29" s="48" t="s">
        <v>146</v>
      </c>
      <c r="J29" s="48" t="s">
        <v>692</v>
      </c>
      <c r="K29" s="48">
        <v>13891551235</v>
      </c>
      <c r="L29" s="48">
        <v>28</v>
      </c>
      <c r="M29" s="48">
        <v>28</v>
      </c>
      <c r="N29" s="48">
        <v>28</v>
      </c>
      <c r="O29" s="48"/>
      <c r="P29" s="48"/>
      <c r="Q29" s="48"/>
      <c r="R29" s="48"/>
      <c r="S29" s="48"/>
      <c r="T29" s="48"/>
      <c r="U29" s="48"/>
      <c r="V29" s="48"/>
      <c r="W29" s="48"/>
      <c r="X29" s="48"/>
      <c r="Y29" s="48"/>
      <c r="Z29" s="48" t="s">
        <v>122</v>
      </c>
      <c r="AA29" s="48" t="s">
        <v>104</v>
      </c>
      <c r="AB29" s="48" t="s">
        <v>123</v>
      </c>
      <c r="AC29" s="48" t="s">
        <v>123</v>
      </c>
      <c r="AD29" s="48" t="s">
        <v>123</v>
      </c>
      <c r="AE29" s="48" t="s">
        <v>123</v>
      </c>
      <c r="AF29" s="48">
        <v>54</v>
      </c>
      <c r="AG29" s="48">
        <v>141</v>
      </c>
      <c r="AH29" s="48">
        <v>2677</v>
      </c>
      <c r="AI29" s="48" t="s">
        <v>158</v>
      </c>
      <c r="AJ29" s="48" t="s">
        <v>688</v>
      </c>
      <c r="AK29" s="48"/>
    </row>
    <row r="30" ht="40.5" spans="1:37">
      <c r="A30" s="47" t="s">
        <v>717</v>
      </c>
      <c r="B30" s="47" t="s">
        <v>718</v>
      </c>
      <c r="C30" s="47" t="s">
        <v>719</v>
      </c>
      <c r="D30" s="48" t="s">
        <v>318</v>
      </c>
      <c r="E30" s="48" t="s">
        <v>720</v>
      </c>
      <c r="F30" s="48" t="s">
        <v>129</v>
      </c>
      <c r="G30" s="48" t="s">
        <v>146</v>
      </c>
      <c r="H30" s="48" t="s">
        <v>131</v>
      </c>
      <c r="I30" s="48" t="s">
        <v>146</v>
      </c>
      <c r="J30" s="48" t="s">
        <v>692</v>
      </c>
      <c r="K30" s="48">
        <v>13891551235</v>
      </c>
      <c r="L30" s="48">
        <v>50</v>
      </c>
      <c r="M30" s="48">
        <v>50</v>
      </c>
      <c r="N30" s="48">
        <v>50</v>
      </c>
      <c r="O30" s="48"/>
      <c r="P30" s="48"/>
      <c r="Q30" s="48"/>
      <c r="R30" s="48"/>
      <c r="S30" s="48"/>
      <c r="T30" s="48"/>
      <c r="U30" s="48"/>
      <c r="V30" s="48"/>
      <c r="W30" s="48"/>
      <c r="X30" s="48"/>
      <c r="Y30" s="48"/>
      <c r="Z30" s="48" t="s">
        <v>122</v>
      </c>
      <c r="AA30" s="48" t="s">
        <v>104</v>
      </c>
      <c r="AB30" s="48" t="s">
        <v>123</v>
      </c>
      <c r="AC30" s="48" t="s">
        <v>123</v>
      </c>
      <c r="AD30" s="48" t="s">
        <v>123</v>
      </c>
      <c r="AE30" s="48" t="s">
        <v>123</v>
      </c>
      <c r="AF30" s="48">
        <v>61</v>
      </c>
      <c r="AG30" s="48">
        <v>147</v>
      </c>
      <c r="AH30" s="48">
        <v>2633</v>
      </c>
      <c r="AI30" s="48" t="s">
        <v>721</v>
      </c>
      <c r="AJ30" s="48" t="s">
        <v>659</v>
      </c>
      <c r="AK30" s="48"/>
    </row>
    <row r="31" ht="40.5" spans="1:37">
      <c r="A31" s="47" t="s">
        <v>722</v>
      </c>
      <c r="B31" s="47" t="s">
        <v>649</v>
      </c>
      <c r="C31" s="47" t="s">
        <v>652</v>
      </c>
      <c r="D31" s="51" t="s">
        <v>723</v>
      </c>
      <c r="E31" s="51" t="s">
        <v>724</v>
      </c>
      <c r="F31" s="51" t="s">
        <v>129</v>
      </c>
      <c r="G31" s="51" t="s">
        <v>498</v>
      </c>
      <c r="H31" s="51">
        <v>2022</v>
      </c>
      <c r="I31" s="51" t="s">
        <v>498</v>
      </c>
      <c r="J31" s="51" t="s">
        <v>499</v>
      </c>
      <c r="K31" s="57">
        <v>13992526667</v>
      </c>
      <c r="L31" s="51">
        <v>90</v>
      </c>
      <c r="M31" s="51">
        <v>90</v>
      </c>
      <c r="N31" s="51">
        <v>90</v>
      </c>
      <c r="O31" s="51"/>
      <c r="P31" s="51"/>
      <c r="Q31" s="51"/>
      <c r="R31" s="51"/>
      <c r="S31" s="51"/>
      <c r="T31" s="51"/>
      <c r="U31" s="51"/>
      <c r="V31" s="51"/>
      <c r="W31" s="51"/>
      <c r="X31" s="51"/>
      <c r="Y31" s="51"/>
      <c r="Z31" s="48" t="s">
        <v>122</v>
      </c>
      <c r="AA31" s="61" t="s">
        <v>157</v>
      </c>
      <c r="AB31" s="61" t="s">
        <v>157</v>
      </c>
      <c r="AC31" s="61" t="s">
        <v>725</v>
      </c>
      <c r="AD31" s="61" t="s">
        <v>725</v>
      </c>
      <c r="AE31" s="61" t="s">
        <v>725</v>
      </c>
      <c r="AF31" s="51">
        <v>61</v>
      </c>
      <c r="AG31" s="51">
        <v>226</v>
      </c>
      <c r="AH31" s="51">
        <v>262</v>
      </c>
      <c r="AI31" s="48" t="s">
        <v>158</v>
      </c>
      <c r="AJ31" s="48" t="s">
        <v>688</v>
      </c>
      <c r="AK31" s="48"/>
    </row>
    <row r="32" ht="40.5" spans="1:37">
      <c r="A32" s="47" t="s">
        <v>726</v>
      </c>
      <c r="B32" s="47" t="s">
        <v>649</v>
      </c>
      <c r="C32" s="47" t="s">
        <v>652</v>
      </c>
      <c r="D32" s="51" t="s">
        <v>727</v>
      </c>
      <c r="E32" s="51" t="s">
        <v>728</v>
      </c>
      <c r="F32" s="51" t="s">
        <v>129</v>
      </c>
      <c r="G32" s="51" t="s">
        <v>498</v>
      </c>
      <c r="H32" s="51">
        <v>2022</v>
      </c>
      <c r="I32" s="51" t="s">
        <v>498</v>
      </c>
      <c r="J32" s="51" t="s">
        <v>499</v>
      </c>
      <c r="K32" s="57">
        <v>13992526667</v>
      </c>
      <c r="L32" s="51">
        <v>45</v>
      </c>
      <c r="M32" s="51">
        <v>45</v>
      </c>
      <c r="N32" s="51">
        <v>45</v>
      </c>
      <c r="O32" s="51"/>
      <c r="P32" s="51"/>
      <c r="Q32" s="51"/>
      <c r="R32" s="51"/>
      <c r="S32" s="51"/>
      <c r="T32" s="51"/>
      <c r="U32" s="51"/>
      <c r="V32" s="51"/>
      <c r="W32" s="51"/>
      <c r="X32" s="51"/>
      <c r="Y32" s="51"/>
      <c r="Z32" s="48" t="s">
        <v>122</v>
      </c>
      <c r="AA32" s="61" t="s">
        <v>157</v>
      </c>
      <c r="AB32" s="61" t="s">
        <v>157</v>
      </c>
      <c r="AC32" s="61" t="s">
        <v>725</v>
      </c>
      <c r="AD32" s="61" t="s">
        <v>725</v>
      </c>
      <c r="AE32" s="61" t="s">
        <v>725</v>
      </c>
      <c r="AF32" s="51">
        <v>187</v>
      </c>
      <c r="AG32" s="51">
        <v>617</v>
      </c>
      <c r="AH32" s="51">
        <v>1042</v>
      </c>
      <c r="AI32" s="48" t="s">
        <v>158</v>
      </c>
      <c r="AJ32" s="48" t="s">
        <v>688</v>
      </c>
      <c r="AK32" s="48"/>
    </row>
    <row r="33" ht="40.5" spans="1:37">
      <c r="A33" s="47" t="s">
        <v>729</v>
      </c>
      <c r="B33" s="47" t="s">
        <v>649</v>
      </c>
      <c r="C33" s="47" t="s">
        <v>652</v>
      </c>
      <c r="D33" s="51" t="s">
        <v>730</v>
      </c>
      <c r="E33" s="51" t="s">
        <v>731</v>
      </c>
      <c r="F33" s="51" t="s">
        <v>129</v>
      </c>
      <c r="G33" s="51" t="s">
        <v>498</v>
      </c>
      <c r="H33" s="51">
        <v>2022</v>
      </c>
      <c r="I33" s="51" t="s">
        <v>498</v>
      </c>
      <c r="J33" s="51" t="s">
        <v>499</v>
      </c>
      <c r="K33" s="57">
        <v>13992526667</v>
      </c>
      <c r="L33" s="51">
        <v>28</v>
      </c>
      <c r="M33" s="51">
        <v>28</v>
      </c>
      <c r="N33" s="51">
        <v>28</v>
      </c>
      <c r="O33" s="51"/>
      <c r="P33" s="51"/>
      <c r="Q33" s="51"/>
      <c r="R33" s="51"/>
      <c r="S33" s="51"/>
      <c r="T33" s="51"/>
      <c r="U33" s="51"/>
      <c r="V33" s="51"/>
      <c r="W33" s="51"/>
      <c r="X33" s="51"/>
      <c r="Y33" s="51"/>
      <c r="Z33" s="48" t="s">
        <v>122</v>
      </c>
      <c r="AA33" s="61" t="s">
        <v>157</v>
      </c>
      <c r="AB33" s="61" t="s">
        <v>157</v>
      </c>
      <c r="AC33" s="61" t="s">
        <v>725</v>
      </c>
      <c r="AD33" s="61" t="s">
        <v>157</v>
      </c>
      <c r="AE33" s="61" t="s">
        <v>725</v>
      </c>
      <c r="AF33" s="51">
        <v>34</v>
      </c>
      <c r="AG33" s="51">
        <v>121</v>
      </c>
      <c r="AH33" s="51">
        <v>157</v>
      </c>
      <c r="AI33" s="48" t="s">
        <v>158</v>
      </c>
      <c r="AJ33" s="48" t="s">
        <v>688</v>
      </c>
      <c r="AK33" s="48"/>
    </row>
    <row r="34" ht="40.5" spans="1:37">
      <c r="A34" s="47" t="s">
        <v>732</v>
      </c>
      <c r="B34" s="47" t="s">
        <v>649</v>
      </c>
      <c r="C34" s="47" t="s">
        <v>652</v>
      </c>
      <c r="D34" s="51" t="s">
        <v>733</v>
      </c>
      <c r="E34" s="51" t="s">
        <v>734</v>
      </c>
      <c r="F34" s="51" t="s">
        <v>129</v>
      </c>
      <c r="G34" s="51" t="s">
        <v>498</v>
      </c>
      <c r="H34" s="51">
        <v>2022</v>
      </c>
      <c r="I34" s="51" t="s">
        <v>498</v>
      </c>
      <c r="J34" s="51" t="s">
        <v>499</v>
      </c>
      <c r="K34" s="57">
        <v>13992526667</v>
      </c>
      <c r="L34" s="51">
        <v>71</v>
      </c>
      <c r="M34" s="51">
        <v>71</v>
      </c>
      <c r="N34" s="51">
        <v>71</v>
      </c>
      <c r="O34" s="51"/>
      <c r="P34" s="51"/>
      <c r="Q34" s="51"/>
      <c r="R34" s="51"/>
      <c r="S34" s="51"/>
      <c r="T34" s="51"/>
      <c r="U34" s="51"/>
      <c r="V34" s="51"/>
      <c r="W34" s="51"/>
      <c r="X34" s="51"/>
      <c r="Y34" s="51"/>
      <c r="Z34" s="48" t="s">
        <v>122</v>
      </c>
      <c r="AA34" s="61" t="s">
        <v>157</v>
      </c>
      <c r="AB34" s="61" t="s">
        <v>157</v>
      </c>
      <c r="AC34" s="61" t="s">
        <v>157</v>
      </c>
      <c r="AD34" s="61" t="s">
        <v>157</v>
      </c>
      <c r="AE34" s="61" t="s">
        <v>725</v>
      </c>
      <c r="AF34" s="51">
        <v>45</v>
      </c>
      <c r="AG34" s="51">
        <v>143</v>
      </c>
      <c r="AH34" s="51">
        <v>192</v>
      </c>
      <c r="AI34" s="48" t="s">
        <v>158</v>
      </c>
      <c r="AJ34" s="48" t="s">
        <v>688</v>
      </c>
      <c r="AK34" s="48"/>
    </row>
    <row r="35" ht="40.5" spans="1:37">
      <c r="A35" s="47" t="s">
        <v>735</v>
      </c>
      <c r="B35" s="47" t="s">
        <v>649</v>
      </c>
      <c r="C35" s="47" t="s">
        <v>665</v>
      </c>
      <c r="D35" s="51" t="s">
        <v>736</v>
      </c>
      <c r="E35" s="51" t="s">
        <v>737</v>
      </c>
      <c r="F35" s="51" t="s">
        <v>129</v>
      </c>
      <c r="G35" s="51" t="s">
        <v>498</v>
      </c>
      <c r="H35" s="51">
        <v>2022</v>
      </c>
      <c r="I35" s="51" t="s">
        <v>498</v>
      </c>
      <c r="J35" s="51" t="s">
        <v>499</v>
      </c>
      <c r="K35" s="57">
        <v>13992526667</v>
      </c>
      <c r="L35" s="51">
        <v>450</v>
      </c>
      <c r="M35" s="51">
        <v>450</v>
      </c>
      <c r="N35" s="51">
        <v>450</v>
      </c>
      <c r="O35" s="51"/>
      <c r="P35" s="51"/>
      <c r="Q35" s="51"/>
      <c r="R35" s="51"/>
      <c r="S35" s="51"/>
      <c r="T35" s="51"/>
      <c r="U35" s="51"/>
      <c r="V35" s="51"/>
      <c r="W35" s="51"/>
      <c r="X35" s="51"/>
      <c r="Y35" s="51"/>
      <c r="Z35" s="48" t="s">
        <v>122</v>
      </c>
      <c r="AA35" s="61" t="s">
        <v>157</v>
      </c>
      <c r="AB35" s="61" t="s">
        <v>157</v>
      </c>
      <c r="AC35" s="61" t="s">
        <v>157</v>
      </c>
      <c r="AD35" s="61" t="s">
        <v>157</v>
      </c>
      <c r="AE35" s="61" t="s">
        <v>725</v>
      </c>
      <c r="AF35" s="51">
        <v>187</v>
      </c>
      <c r="AG35" s="51">
        <v>617</v>
      </c>
      <c r="AH35" s="51">
        <v>1042</v>
      </c>
      <c r="AI35" s="48" t="s">
        <v>158</v>
      </c>
      <c r="AJ35" s="48" t="s">
        <v>688</v>
      </c>
      <c r="AK35" s="48"/>
    </row>
    <row r="36" ht="40.5" spans="1:37">
      <c r="A36" s="47" t="s">
        <v>738</v>
      </c>
      <c r="B36" s="47" t="s">
        <v>649</v>
      </c>
      <c r="C36" s="47" t="s">
        <v>652</v>
      </c>
      <c r="D36" s="51" t="s">
        <v>739</v>
      </c>
      <c r="E36" s="51" t="s">
        <v>740</v>
      </c>
      <c r="F36" s="51" t="s">
        <v>129</v>
      </c>
      <c r="G36" s="51" t="s">
        <v>498</v>
      </c>
      <c r="H36" s="51">
        <v>2022</v>
      </c>
      <c r="I36" s="51" t="s">
        <v>498</v>
      </c>
      <c r="J36" s="51" t="s">
        <v>499</v>
      </c>
      <c r="K36" s="57">
        <v>13992526667</v>
      </c>
      <c r="L36" s="51">
        <v>17.5</v>
      </c>
      <c r="M36" s="51">
        <v>17.5</v>
      </c>
      <c r="N36" s="51">
        <v>17.5</v>
      </c>
      <c r="O36" s="51"/>
      <c r="P36" s="51"/>
      <c r="Q36" s="51"/>
      <c r="R36" s="51"/>
      <c r="S36" s="51"/>
      <c r="T36" s="51"/>
      <c r="U36" s="51"/>
      <c r="V36" s="51"/>
      <c r="W36" s="51"/>
      <c r="X36" s="51"/>
      <c r="Y36" s="51"/>
      <c r="Z36" s="48" t="s">
        <v>122</v>
      </c>
      <c r="AA36" s="61" t="s">
        <v>157</v>
      </c>
      <c r="AB36" s="61" t="s">
        <v>157</v>
      </c>
      <c r="AC36" s="61" t="s">
        <v>157</v>
      </c>
      <c r="AD36" s="61" t="s">
        <v>157</v>
      </c>
      <c r="AE36" s="61" t="s">
        <v>725</v>
      </c>
      <c r="AF36" s="51">
        <v>187</v>
      </c>
      <c r="AG36" s="51">
        <v>617</v>
      </c>
      <c r="AH36" s="51">
        <v>1042</v>
      </c>
      <c r="AI36" s="48" t="s">
        <v>158</v>
      </c>
      <c r="AJ36" s="48" t="s">
        <v>688</v>
      </c>
      <c r="AK36" s="48"/>
    </row>
    <row r="37" ht="40.5" spans="1:37">
      <c r="A37" s="47" t="s">
        <v>741</v>
      </c>
      <c r="B37" s="47" t="s">
        <v>649</v>
      </c>
      <c r="C37" s="47" t="s">
        <v>652</v>
      </c>
      <c r="D37" s="51" t="s">
        <v>742</v>
      </c>
      <c r="E37" s="51" t="s">
        <v>743</v>
      </c>
      <c r="F37" s="51" t="s">
        <v>129</v>
      </c>
      <c r="G37" s="51" t="s">
        <v>498</v>
      </c>
      <c r="H37" s="51">
        <v>2022</v>
      </c>
      <c r="I37" s="51" t="s">
        <v>498</v>
      </c>
      <c r="J37" s="51" t="s">
        <v>499</v>
      </c>
      <c r="K37" s="57">
        <v>13992526667</v>
      </c>
      <c r="L37" s="51">
        <v>25</v>
      </c>
      <c r="M37" s="51">
        <v>25</v>
      </c>
      <c r="N37" s="51">
        <v>25</v>
      </c>
      <c r="O37" s="51"/>
      <c r="P37" s="51"/>
      <c r="Q37" s="51"/>
      <c r="R37" s="51"/>
      <c r="S37" s="51"/>
      <c r="T37" s="51"/>
      <c r="U37" s="51"/>
      <c r="V37" s="51"/>
      <c r="W37" s="51"/>
      <c r="X37" s="51"/>
      <c r="Y37" s="51"/>
      <c r="Z37" s="48" t="s">
        <v>122</v>
      </c>
      <c r="AA37" s="61" t="s">
        <v>157</v>
      </c>
      <c r="AB37" s="61" t="s">
        <v>157</v>
      </c>
      <c r="AC37" s="61" t="s">
        <v>157</v>
      </c>
      <c r="AD37" s="61" t="s">
        <v>157</v>
      </c>
      <c r="AE37" s="61" t="s">
        <v>725</v>
      </c>
      <c r="AF37" s="51">
        <v>187</v>
      </c>
      <c r="AG37" s="51">
        <v>617</v>
      </c>
      <c r="AH37" s="51">
        <v>1042</v>
      </c>
      <c r="AI37" s="48" t="s">
        <v>158</v>
      </c>
      <c r="AJ37" s="48" t="s">
        <v>688</v>
      </c>
      <c r="AK37" s="48"/>
    </row>
    <row r="38" ht="40.5" spans="1:37">
      <c r="A38" s="47" t="s">
        <v>744</v>
      </c>
      <c r="B38" s="47" t="s">
        <v>649</v>
      </c>
      <c r="C38" s="47" t="s">
        <v>652</v>
      </c>
      <c r="D38" s="51" t="s">
        <v>745</v>
      </c>
      <c r="E38" s="51" t="s">
        <v>746</v>
      </c>
      <c r="F38" s="51" t="s">
        <v>129</v>
      </c>
      <c r="G38" s="51" t="s">
        <v>498</v>
      </c>
      <c r="H38" s="51">
        <v>2022</v>
      </c>
      <c r="I38" s="51" t="s">
        <v>498</v>
      </c>
      <c r="J38" s="51" t="s">
        <v>499</v>
      </c>
      <c r="K38" s="57">
        <v>13992526667</v>
      </c>
      <c r="L38" s="51">
        <v>19</v>
      </c>
      <c r="M38" s="51">
        <v>19</v>
      </c>
      <c r="N38" s="51">
        <v>19</v>
      </c>
      <c r="O38" s="51"/>
      <c r="P38" s="51"/>
      <c r="Q38" s="51"/>
      <c r="R38" s="51"/>
      <c r="S38" s="51"/>
      <c r="T38" s="51"/>
      <c r="U38" s="51"/>
      <c r="V38" s="51"/>
      <c r="W38" s="51"/>
      <c r="X38" s="51"/>
      <c r="Y38" s="51"/>
      <c r="Z38" s="48" t="s">
        <v>122</v>
      </c>
      <c r="AA38" s="61" t="s">
        <v>157</v>
      </c>
      <c r="AB38" s="61" t="s">
        <v>157</v>
      </c>
      <c r="AC38" s="61" t="s">
        <v>725</v>
      </c>
      <c r="AD38" s="61" t="s">
        <v>157</v>
      </c>
      <c r="AE38" s="61" t="s">
        <v>725</v>
      </c>
      <c r="AF38" s="51">
        <v>61</v>
      </c>
      <c r="AG38" s="51">
        <v>226</v>
      </c>
      <c r="AH38" s="51">
        <v>262</v>
      </c>
      <c r="AI38" s="48" t="s">
        <v>158</v>
      </c>
      <c r="AJ38" s="48" t="s">
        <v>688</v>
      </c>
      <c r="AK38" s="48"/>
    </row>
    <row r="39" s="9" customFormat="1" ht="40.5" spans="1:37">
      <c r="A39" s="47" t="s">
        <v>747</v>
      </c>
      <c r="B39" s="47" t="s">
        <v>645</v>
      </c>
      <c r="C39" s="47" t="s">
        <v>650</v>
      </c>
      <c r="D39" s="52" t="s">
        <v>748</v>
      </c>
      <c r="E39" s="52" t="s">
        <v>749</v>
      </c>
      <c r="F39" s="52" t="s">
        <v>129</v>
      </c>
      <c r="G39" s="52" t="s">
        <v>169</v>
      </c>
      <c r="H39" s="48">
        <v>2022</v>
      </c>
      <c r="I39" s="52" t="s">
        <v>169</v>
      </c>
      <c r="J39" s="48" t="s">
        <v>750</v>
      </c>
      <c r="K39" s="48">
        <v>17772991909</v>
      </c>
      <c r="L39" s="52">
        <v>15</v>
      </c>
      <c r="M39" s="58">
        <v>15</v>
      </c>
      <c r="N39" s="58">
        <v>15</v>
      </c>
      <c r="O39" s="52"/>
      <c r="P39" s="52"/>
      <c r="Q39" s="52"/>
      <c r="R39" s="52"/>
      <c r="S39" s="52"/>
      <c r="T39" s="52"/>
      <c r="U39" s="52"/>
      <c r="V39" s="52"/>
      <c r="W39" s="52"/>
      <c r="X39" s="52"/>
      <c r="Y39" s="52"/>
      <c r="Z39" s="48" t="s">
        <v>122</v>
      </c>
      <c r="AA39" s="52" t="s">
        <v>123</v>
      </c>
      <c r="AB39" s="52" t="s">
        <v>123</v>
      </c>
      <c r="AC39" s="52" t="s">
        <v>123</v>
      </c>
      <c r="AD39" s="52" t="s">
        <v>123</v>
      </c>
      <c r="AE39" s="52" t="s">
        <v>123</v>
      </c>
      <c r="AF39" s="52">
        <v>30</v>
      </c>
      <c r="AG39" s="52">
        <v>70</v>
      </c>
      <c r="AH39" s="52">
        <v>70</v>
      </c>
      <c r="AI39" s="48" t="s">
        <v>194</v>
      </c>
      <c r="AJ39" s="48" t="s">
        <v>751</v>
      </c>
      <c r="AK39" s="52"/>
    </row>
    <row r="40" s="9" customFormat="1" ht="40.5" spans="1:37">
      <c r="A40" s="47" t="s">
        <v>752</v>
      </c>
      <c r="B40" s="47" t="s">
        <v>645</v>
      </c>
      <c r="C40" s="47" t="s">
        <v>753</v>
      </c>
      <c r="D40" s="52" t="s">
        <v>754</v>
      </c>
      <c r="E40" s="52" t="s">
        <v>755</v>
      </c>
      <c r="F40" s="52" t="s">
        <v>129</v>
      </c>
      <c r="G40" s="52" t="s">
        <v>169</v>
      </c>
      <c r="H40" s="48">
        <v>2022</v>
      </c>
      <c r="I40" s="52" t="s">
        <v>169</v>
      </c>
      <c r="J40" s="48" t="s">
        <v>750</v>
      </c>
      <c r="K40" s="48">
        <v>17772991909</v>
      </c>
      <c r="L40" s="52">
        <v>60</v>
      </c>
      <c r="M40" s="58">
        <v>60</v>
      </c>
      <c r="N40" s="58">
        <v>60</v>
      </c>
      <c r="O40" s="52"/>
      <c r="P40" s="52"/>
      <c r="Q40" s="52"/>
      <c r="R40" s="52"/>
      <c r="S40" s="52"/>
      <c r="T40" s="52"/>
      <c r="U40" s="52"/>
      <c r="V40" s="52"/>
      <c r="W40" s="52"/>
      <c r="X40" s="52"/>
      <c r="Y40" s="52"/>
      <c r="Z40" s="48" t="s">
        <v>122</v>
      </c>
      <c r="AA40" s="52" t="s">
        <v>123</v>
      </c>
      <c r="AB40" s="52" t="s">
        <v>123</v>
      </c>
      <c r="AC40" s="52" t="s">
        <v>123</v>
      </c>
      <c r="AD40" s="52" t="s">
        <v>123</v>
      </c>
      <c r="AE40" s="52" t="s">
        <v>123</v>
      </c>
      <c r="AF40" s="52">
        <v>30</v>
      </c>
      <c r="AG40" s="52">
        <v>70</v>
      </c>
      <c r="AH40" s="52">
        <v>70</v>
      </c>
      <c r="AI40" s="48" t="s">
        <v>133</v>
      </c>
      <c r="AJ40" s="48" t="s">
        <v>380</v>
      </c>
      <c r="AK40" s="52"/>
    </row>
    <row r="41" s="9" customFormat="1" ht="40.5" spans="1:37">
      <c r="A41" s="47" t="s">
        <v>756</v>
      </c>
      <c r="B41" s="47" t="s">
        <v>649</v>
      </c>
      <c r="C41" s="47" t="s">
        <v>652</v>
      </c>
      <c r="D41" s="52" t="s">
        <v>757</v>
      </c>
      <c r="E41" s="52" t="s">
        <v>758</v>
      </c>
      <c r="F41" s="52" t="s">
        <v>129</v>
      </c>
      <c r="G41" s="52" t="s">
        <v>169</v>
      </c>
      <c r="H41" s="48">
        <v>2022</v>
      </c>
      <c r="I41" s="52" t="s">
        <v>169</v>
      </c>
      <c r="J41" s="48" t="s">
        <v>750</v>
      </c>
      <c r="K41" s="48">
        <v>17772991909</v>
      </c>
      <c r="L41" s="52">
        <v>25</v>
      </c>
      <c r="M41" s="58">
        <v>25</v>
      </c>
      <c r="N41" s="58">
        <v>25</v>
      </c>
      <c r="O41" s="52"/>
      <c r="P41" s="52"/>
      <c r="Q41" s="52"/>
      <c r="R41" s="52"/>
      <c r="S41" s="52"/>
      <c r="T41" s="52"/>
      <c r="U41" s="52"/>
      <c r="V41" s="52"/>
      <c r="W41" s="52"/>
      <c r="X41" s="52"/>
      <c r="Y41" s="52"/>
      <c r="Z41" s="48" t="s">
        <v>122</v>
      </c>
      <c r="AA41" s="52" t="s">
        <v>123</v>
      </c>
      <c r="AB41" s="52" t="s">
        <v>123</v>
      </c>
      <c r="AC41" s="52" t="s">
        <v>123</v>
      </c>
      <c r="AD41" s="52" t="s">
        <v>123</v>
      </c>
      <c r="AE41" s="52" t="s">
        <v>123</v>
      </c>
      <c r="AF41" s="52">
        <v>30</v>
      </c>
      <c r="AG41" s="52">
        <v>70</v>
      </c>
      <c r="AH41" s="52">
        <v>70</v>
      </c>
      <c r="AI41" s="48" t="s">
        <v>133</v>
      </c>
      <c r="AJ41" s="48" t="s">
        <v>380</v>
      </c>
      <c r="AK41" s="52"/>
    </row>
    <row r="42" s="9" customFormat="1" ht="40.5" spans="1:37">
      <c r="A42" s="47" t="s">
        <v>216</v>
      </c>
      <c r="B42" s="47" t="s">
        <v>649</v>
      </c>
      <c r="C42" s="47" t="s">
        <v>650</v>
      </c>
      <c r="D42" s="52" t="s">
        <v>759</v>
      </c>
      <c r="E42" s="52" t="s">
        <v>760</v>
      </c>
      <c r="F42" s="52" t="s">
        <v>129</v>
      </c>
      <c r="G42" s="52" t="s">
        <v>169</v>
      </c>
      <c r="H42" s="48">
        <v>2022</v>
      </c>
      <c r="I42" s="52" t="s">
        <v>169</v>
      </c>
      <c r="J42" s="48" t="s">
        <v>750</v>
      </c>
      <c r="K42" s="48">
        <v>17772991909</v>
      </c>
      <c r="L42" s="52">
        <v>60</v>
      </c>
      <c r="M42" s="58">
        <v>60</v>
      </c>
      <c r="N42" s="58">
        <v>60</v>
      </c>
      <c r="O42" s="52"/>
      <c r="P42" s="52"/>
      <c r="Q42" s="52"/>
      <c r="R42" s="52"/>
      <c r="S42" s="52"/>
      <c r="T42" s="52"/>
      <c r="U42" s="52"/>
      <c r="V42" s="52"/>
      <c r="W42" s="52"/>
      <c r="X42" s="52"/>
      <c r="Y42" s="52"/>
      <c r="Z42" s="48" t="s">
        <v>122</v>
      </c>
      <c r="AA42" s="52" t="s">
        <v>123</v>
      </c>
      <c r="AB42" s="52" t="s">
        <v>123</v>
      </c>
      <c r="AC42" s="52" t="s">
        <v>123</v>
      </c>
      <c r="AD42" s="52" t="s">
        <v>123</v>
      </c>
      <c r="AE42" s="52" t="s">
        <v>123</v>
      </c>
      <c r="AF42" s="52">
        <v>30</v>
      </c>
      <c r="AG42" s="52">
        <v>70</v>
      </c>
      <c r="AH42" s="52">
        <v>70</v>
      </c>
      <c r="AI42" s="48" t="s">
        <v>761</v>
      </c>
      <c r="AJ42" s="48" t="s">
        <v>762</v>
      </c>
      <c r="AK42" s="52"/>
    </row>
    <row r="43" s="9" customFormat="1" ht="40.5" spans="1:37">
      <c r="A43" s="47" t="s">
        <v>763</v>
      </c>
      <c r="B43" s="47" t="s">
        <v>649</v>
      </c>
      <c r="C43" s="47" t="s">
        <v>650</v>
      </c>
      <c r="D43" s="52" t="s">
        <v>764</v>
      </c>
      <c r="E43" s="52" t="s">
        <v>765</v>
      </c>
      <c r="F43" s="52" t="s">
        <v>129</v>
      </c>
      <c r="G43" s="52" t="s">
        <v>169</v>
      </c>
      <c r="H43" s="48">
        <v>2022</v>
      </c>
      <c r="I43" s="52" t="s">
        <v>169</v>
      </c>
      <c r="J43" s="48" t="s">
        <v>750</v>
      </c>
      <c r="K43" s="48">
        <v>17772991909</v>
      </c>
      <c r="L43" s="52">
        <v>30</v>
      </c>
      <c r="M43" s="58">
        <v>30</v>
      </c>
      <c r="N43" s="58">
        <v>30</v>
      </c>
      <c r="O43" s="52"/>
      <c r="P43" s="52"/>
      <c r="Q43" s="52"/>
      <c r="R43" s="52"/>
      <c r="S43" s="52"/>
      <c r="T43" s="52"/>
      <c r="U43" s="52"/>
      <c r="V43" s="52"/>
      <c r="W43" s="52"/>
      <c r="X43" s="52"/>
      <c r="Y43" s="52"/>
      <c r="Z43" s="48" t="s">
        <v>122</v>
      </c>
      <c r="AA43" s="52" t="s">
        <v>123</v>
      </c>
      <c r="AB43" s="52" t="s">
        <v>123</v>
      </c>
      <c r="AC43" s="52" t="s">
        <v>123</v>
      </c>
      <c r="AD43" s="52" t="s">
        <v>123</v>
      </c>
      <c r="AE43" s="52" t="s">
        <v>123</v>
      </c>
      <c r="AF43" s="52">
        <v>30</v>
      </c>
      <c r="AG43" s="52">
        <v>70</v>
      </c>
      <c r="AH43" s="52">
        <v>70</v>
      </c>
      <c r="AI43" s="48" t="s">
        <v>766</v>
      </c>
      <c r="AJ43" s="48" t="s">
        <v>767</v>
      </c>
      <c r="AK43" s="52"/>
    </row>
    <row r="44" s="9" customFormat="1" ht="40.5" spans="1:37">
      <c r="A44" s="47" t="s">
        <v>768</v>
      </c>
      <c r="B44" s="47" t="s">
        <v>649</v>
      </c>
      <c r="C44" s="47" t="s">
        <v>650</v>
      </c>
      <c r="D44" s="52" t="s">
        <v>769</v>
      </c>
      <c r="E44" s="52" t="s">
        <v>770</v>
      </c>
      <c r="F44" s="52" t="s">
        <v>129</v>
      </c>
      <c r="G44" s="52" t="s">
        <v>169</v>
      </c>
      <c r="H44" s="48">
        <v>2022</v>
      </c>
      <c r="I44" s="52" t="s">
        <v>169</v>
      </c>
      <c r="J44" s="48" t="s">
        <v>750</v>
      </c>
      <c r="K44" s="48">
        <v>17772991909</v>
      </c>
      <c r="L44" s="52">
        <v>120</v>
      </c>
      <c r="M44" s="58">
        <v>120</v>
      </c>
      <c r="N44" s="58">
        <v>120</v>
      </c>
      <c r="O44" s="52"/>
      <c r="P44" s="52"/>
      <c r="Q44" s="52"/>
      <c r="R44" s="52"/>
      <c r="S44" s="52"/>
      <c r="T44" s="52"/>
      <c r="U44" s="52"/>
      <c r="V44" s="52"/>
      <c r="W44" s="52"/>
      <c r="X44" s="52"/>
      <c r="Y44" s="52"/>
      <c r="Z44" s="48" t="s">
        <v>122</v>
      </c>
      <c r="AA44" s="52" t="s">
        <v>123</v>
      </c>
      <c r="AB44" s="52" t="s">
        <v>123</v>
      </c>
      <c r="AC44" s="52" t="s">
        <v>123</v>
      </c>
      <c r="AD44" s="52" t="s">
        <v>123</v>
      </c>
      <c r="AE44" s="52" t="s">
        <v>123</v>
      </c>
      <c r="AF44" s="52">
        <v>30</v>
      </c>
      <c r="AG44" s="52">
        <v>70</v>
      </c>
      <c r="AH44" s="52">
        <v>70</v>
      </c>
      <c r="AI44" s="48" t="s">
        <v>766</v>
      </c>
      <c r="AJ44" s="48" t="s">
        <v>767</v>
      </c>
      <c r="AK44" s="52"/>
    </row>
    <row r="45" s="9" customFormat="1" ht="40.5" spans="1:37">
      <c r="A45" s="47" t="s">
        <v>771</v>
      </c>
      <c r="B45" s="47" t="s">
        <v>649</v>
      </c>
      <c r="C45" s="47" t="s">
        <v>665</v>
      </c>
      <c r="D45" s="52" t="s">
        <v>772</v>
      </c>
      <c r="E45" s="52" t="s">
        <v>773</v>
      </c>
      <c r="F45" s="52" t="s">
        <v>129</v>
      </c>
      <c r="G45" s="52" t="s">
        <v>169</v>
      </c>
      <c r="H45" s="48">
        <v>2022</v>
      </c>
      <c r="I45" s="52" t="s">
        <v>169</v>
      </c>
      <c r="J45" s="48" t="s">
        <v>750</v>
      </c>
      <c r="K45" s="48">
        <v>17772991909</v>
      </c>
      <c r="L45" s="52">
        <v>20</v>
      </c>
      <c r="M45" s="52">
        <v>20</v>
      </c>
      <c r="N45" s="52">
        <v>20</v>
      </c>
      <c r="O45" s="52"/>
      <c r="P45" s="52"/>
      <c r="Q45" s="52"/>
      <c r="R45" s="52"/>
      <c r="S45" s="52"/>
      <c r="T45" s="52"/>
      <c r="U45" s="52"/>
      <c r="V45" s="52"/>
      <c r="W45" s="52"/>
      <c r="X45" s="52"/>
      <c r="Y45" s="52"/>
      <c r="Z45" s="48" t="s">
        <v>122</v>
      </c>
      <c r="AA45" s="52" t="s">
        <v>123</v>
      </c>
      <c r="AB45" s="52" t="s">
        <v>123</v>
      </c>
      <c r="AC45" s="52" t="s">
        <v>123</v>
      </c>
      <c r="AD45" s="52" t="s">
        <v>123</v>
      </c>
      <c r="AE45" s="52" t="s">
        <v>123</v>
      </c>
      <c r="AF45" s="52">
        <v>30</v>
      </c>
      <c r="AG45" s="52">
        <v>70</v>
      </c>
      <c r="AH45" s="52">
        <v>70</v>
      </c>
      <c r="AI45" s="48" t="s">
        <v>133</v>
      </c>
      <c r="AJ45" s="48" t="s">
        <v>380</v>
      </c>
      <c r="AK45" s="52"/>
    </row>
    <row r="46" s="40" customFormat="1" ht="42" customHeight="1" spans="1:37">
      <c r="A46" s="47" t="s">
        <v>774</v>
      </c>
      <c r="B46" s="47" t="s">
        <v>645</v>
      </c>
      <c r="C46" s="47" t="s">
        <v>753</v>
      </c>
      <c r="D46" s="53" t="s">
        <v>775</v>
      </c>
      <c r="E46" s="53" t="s">
        <v>776</v>
      </c>
      <c r="F46" s="52" t="s">
        <v>129</v>
      </c>
      <c r="G46" s="52" t="s">
        <v>169</v>
      </c>
      <c r="H46" s="48">
        <v>2022</v>
      </c>
      <c r="I46" s="52" t="s">
        <v>169</v>
      </c>
      <c r="J46" s="48" t="s">
        <v>750</v>
      </c>
      <c r="K46" s="48">
        <v>17772991909</v>
      </c>
      <c r="L46" s="53">
        <v>300</v>
      </c>
      <c r="M46" s="53">
        <v>300</v>
      </c>
      <c r="N46" s="53">
        <v>300</v>
      </c>
      <c r="O46" s="53"/>
      <c r="P46" s="53"/>
      <c r="Q46" s="53"/>
      <c r="R46" s="53"/>
      <c r="S46" s="53"/>
      <c r="T46" s="53"/>
      <c r="U46" s="53"/>
      <c r="V46" s="53"/>
      <c r="W46" s="53"/>
      <c r="X46" s="53"/>
      <c r="Y46" s="53"/>
      <c r="Z46" s="48" t="s">
        <v>122</v>
      </c>
      <c r="AA46" s="52" t="s">
        <v>123</v>
      </c>
      <c r="AB46" s="52" t="s">
        <v>123</v>
      </c>
      <c r="AC46" s="52" t="s">
        <v>123</v>
      </c>
      <c r="AD46" s="52" t="s">
        <v>123</v>
      </c>
      <c r="AE46" s="52" t="s">
        <v>123</v>
      </c>
      <c r="AF46" s="52">
        <v>30</v>
      </c>
      <c r="AG46" s="52">
        <v>70</v>
      </c>
      <c r="AH46" s="52">
        <v>70</v>
      </c>
      <c r="AI46" s="48" t="s">
        <v>133</v>
      </c>
      <c r="AJ46" s="53" t="s">
        <v>777</v>
      </c>
      <c r="AK46" s="53"/>
    </row>
    <row r="47" ht="30" customHeight="1" spans="1:37">
      <c r="A47" s="47" t="s">
        <v>778</v>
      </c>
      <c r="B47" s="47" t="s">
        <v>649</v>
      </c>
      <c r="C47" s="47" t="s">
        <v>652</v>
      </c>
      <c r="D47" s="48" t="s">
        <v>779</v>
      </c>
      <c r="E47" s="48" t="s">
        <v>780</v>
      </c>
      <c r="F47" s="48" t="s">
        <v>129</v>
      </c>
      <c r="G47" s="48" t="s">
        <v>781</v>
      </c>
      <c r="H47" s="48">
        <v>2022</v>
      </c>
      <c r="I47" s="48" t="s">
        <v>781</v>
      </c>
      <c r="J47" s="48" t="s">
        <v>782</v>
      </c>
      <c r="K47" s="48">
        <v>18091510200</v>
      </c>
      <c r="L47" s="48">
        <v>58</v>
      </c>
      <c r="M47" s="48">
        <v>58</v>
      </c>
      <c r="N47" s="48">
        <v>58</v>
      </c>
      <c r="O47" s="48"/>
      <c r="P47" s="48"/>
      <c r="Q47" s="48"/>
      <c r="R47" s="48"/>
      <c r="S47" s="48"/>
      <c r="T47" s="48"/>
      <c r="U47" s="48"/>
      <c r="V47" s="48"/>
      <c r="W47" s="48"/>
      <c r="X47" s="48"/>
      <c r="Y47" s="48"/>
      <c r="Z47" s="48" t="s">
        <v>122</v>
      </c>
      <c r="AA47" s="48" t="s">
        <v>104</v>
      </c>
      <c r="AB47" s="48" t="s">
        <v>104</v>
      </c>
      <c r="AC47" s="48" t="s">
        <v>123</v>
      </c>
      <c r="AD47" s="48" t="s">
        <v>123</v>
      </c>
      <c r="AE47" s="48" t="s">
        <v>123</v>
      </c>
      <c r="AF47" s="48">
        <v>3</v>
      </c>
      <c r="AG47" s="48">
        <v>6</v>
      </c>
      <c r="AH47" s="48">
        <v>60</v>
      </c>
      <c r="AI47" s="48" t="s">
        <v>158</v>
      </c>
      <c r="AJ47" s="48" t="s">
        <v>688</v>
      </c>
      <c r="AK47" s="48"/>
    </row>
    <row r="48" ht="37" customHeight="1" spans="1:37">
      <c r="A48" s="47" t="s">
        <v>783</v>
      </c>
      <c r="B48" s="47" t="s">
        <v>649</v>
      </c>
      <c r="C48" s="47" t="s">
        <v>652</v>
      </c>
      <c r="D48" s="48" t="s">
        <v>784</v>
      </c>
      <c r="E48" s="48" t="s">
        <v>785</v>
      </c>
      <c r="F48" s="48" t="s">
        <v>129</v>
      </c>
      <c r="G48" s="48" t="s">
        <v>781</v>
      </c>
      <c r="H48" s="48">
        <v>2022</v>
      </c>
      <c r="I48" s="48" t="s">
        <v>781</v>
      </c>
      <c r="J48" s="48" t="s">
        <v>782</v>
      </c>
      <c r="K48" s="48">
        <v>18091510200</v>
      </c>
      <c r="L48" s="48">
        <v>162</v>
      </c>
      <c r="M48" s="48">
        <v>162</v>
      </c>
      <c r="N48" s="48">
        <v>162</v>
      </c>
      <c r="O48" s="48"/>
      <c r="P48" s="48"/>
      <c r="Q48" s="48"/>
      <c r="R48" s="48"/>
      <c r="S48" s="48"/>
      <c r="T48" s="48"/>
      <c r="U48" s="48"/>
      <c r="V48" s="48"/>
      <c r="W48" s="48"/>
      <c r="X48" s="48"/>
      <c r="Y48" s="48"/>
      <c r="Z48" s="48" t="s">
        <v>122</v>
      </c>
      <c r="AA48" s="48" t="s">
        <v>104</v>
      </c>
      <c r="AB48" s="48" t="s">
        <v>104</v>
      </c>
      <c r="AC48" s="48" t="s">
        <v>123</v>
      </c>
      <c r="AD48" s="48" t="s">
        <v>123</v>
      </c>
      <c r="AE48" s="48" t="s">
        <v>123</v>
      </c>
      <c r="AF48" s="48">
        <v>1</v>
      </c>
      <c r="AG48" s="48">
        <v>4</v>
      </c>
      <c r="AH48" s="48">
        <v>30</v>
      </c>
      <c r="AI48" s="48" t="s">
        <v>158</v>
      </c>
      <c r="AJ48" s="48" t="s">
        <v>688</v>
      </c>
      <c r="AK48" s="48"/>
    </row>
    <row r="49" ht="29" customHeight="1" spans="1:37">
      <c r="A49" s="47" t="s">
        <v>786</v>
      </c>
      <c r="B49" s="47" t="s">
        <v>649</v>
      </c>
      <c r="C49" s="47" t="s">
        <v>652</v>
      </c>
      <c r="D49" s="48" t="s">
        <v>787</v>
      </c>
      <c r="E49" s="48" t="s">
        <v>788</v>
      </c>
      <c r="F49" s="48" t="s">
        <v>129</v>
      </c>
      <c r="G49" s="48" t="s">
        <v>781</v>
      </c>
      <c r="H49" s="48">
        <v>2022</v>
      </c>
      <c r="I49" s="48" t="s">
        <v>781</v>
      </c>
      <c r="J49" s="48" t="s">
        <v>782</v>
      </c>
      <c r="K49" s="48">
        <v>18091510200</v>
      </c>
      <c r="L49" s="48">
        <v>13.2</v>
      </c>
      <c r="M49" s="48">
        <v>13.2</v>
      </c>
      <c r="N49" s="48">
        <v>13.2</v>
      </c>
      <c r="O49" s="48"/>
      <c r="P49" s="48"/>
      <c r="Q49" s="48"/>
      <c r="R49" s="48"/>
      <c r="S49" s="48"/>
      <c r="T49" s="48"/>
      <c r="U49" s="48"/>
      <c r="V49" s="48"/>
      <c r="W49" s="48"/>
      <c r="X49" s="48"/>
      <c r="Y49" s="48"/>
      <c r="Z49" s="48" t="s">
        <v>122</v>
      </c>
      <c r="AA49" s="48" t="s">
        <v>104</v>
      </c>
      <c r="AB49" s="48" t="s">
        <v>104</v>
      </c>
      <c r="AC49" s="48" t="s">
        <v>123</v>
      </c>
      <c r="AD49" s="48" t="s">
        <v>123</v>
      </c>
      <c r="AE49" s="48" t="s">
        <v>123</v>
      </c>
      <c r="AF49" s="48">
        <v>32</v>
      </c>
      <c r="AG49" s="48">
        <v>128</v>
      </c>
      <c r="AH49" s="48">
        <v>520</v>
      </c>
      <c r="AI49" s="48" t="s">
        <v>158</v>
      </c>
      <c r="AJ49" s="48" t="s">
        <v>688</v>
      </c>
      <c r="AK49" s="48"/>
    </row>
    <row r="50" ht="29" customHeight="1" spans="1:37">
      <c r="A50" s="47" t="s">
        <v>789</v>
      </c>
      <c r="B50" s="47" t="s">
        <v>649</v>
      </c>
      <c r="C50" s="47" t="s">
        <v>652</v>
      </c>
      <c r="D50" s="48" t="s">
        <v>790</v>
      </c>
      <c r="E50" s="48" t="s">
        <v>791</v>
      </c>
      <c r="F50" s="48" t="s">
        <v>129</v>
      </c>
      <c r="G50" s="48" t="s">
        <v>781</v>
      </c>
      <c r="H50" s="48">
        <v>2022</v>
      </c>
      <c r="I50" s="48" t="s">
        <v>781</v>
      </c>
      <c r="J50" s="48" t="s">
        <v>782</v>
      </c>
      <c r="K50" s="48">
        <v>18091510200</v>
      </c>
      <c r="L50" s="48">
        <v>4.5</v>
      </c>
      <c r="M50" s="48">
        <v>4.5</v>
      </c>
      <c r="N50" s="48">
        <v>4.5</v>
      </c>
      <c r="O50" s="48"/>
      <c r="P50" s="48"/>
      <c r="Q50" s="48"/>
      <c r="R50" s="48"/>
      <c r="S50" s="48"/>
      <c r="T50" s="48"/>
      <c r="U50" s="48"/>
      <c r="V50" s="48"/>
      <c r="W50" s="48"/>
      <c r="X50" s="48"/>
      <c r="Y50" s="48"/>
      <c r="Z50" s="48" t="s">
        <v>122</v>
      </c>
      <c r="AA50" s="48" t="s">
        <v>104</v>
      </c>
      <c r="AB50" s="48" t="s">
        <v>104</v>
      </c>
      <c r="AC50" s="48" t="s">
        <v>123</v>
      </c>
      <c r="AD50" s="48" t="s">
        <v>123</v>
      </c>
      <c r="AE50" s="48" t="s">
        <v>123</v>
      </c>
      <c r="AF50" s="48">
        <v>32</v>
      </c>
      <c r="AG50" s="48">
        <v>128</v>
      </c>
      <c r="AH50" s="48">
        <v>520</v>
      </c>
      <c r="AI50" s="48" t="s">
        <v>158</v>
      </c>
      <c r="AJ50" s="48" t="s">
        <v>688</v>
      </c>
      <c r="AK50" s="48"/>
    </row>
    <row r="51" ht="31" customHeight="1" spans="1:37">
      <c r="A51" s="47" t="s">
        <v>792</v>
      </c>
      <c r="B51" s="47" t="s">
        <v>649</v>
      </c>
      <c r="C51" s="47" t="s">
        <v>665</v>
      </c>
      <c r="D51" s="48" t="s">
        <v>793</v>
      </c>
      <c r="E51" s="48" t="s">
        <v>794</v>
      </c>
      <c r="F51" s="48" t="s">
        <v>129</v>
      </c>
      <c r="G51" s="48" t="s">
        <v>781</v>
      </c>
      <c r="H51" s="48">
        <v>2022</v>
      </c>
      <c r="I51" s="48" t="s">
        <v>781</v>
      </c>
      <c r="J51" s="48" t="s">
        <v>782</v>
      </c>
      <c r="K51" s="48">
        <v>18091510200</v>
      </c>
      <c r="L51" s="48">
        <v>60</v>
      </c>
      <c r="M51" s="48">
        <v>60</v>
      </c>
      <c r="N51" s="48">
        <v>60</v>
      </c>
      <c r="O51" s="48"/>
      <c r="P51" s="48"/>
      <c r="Q51" s="48"/>
      <c r="R51" s="48"/>
      <c r="S51" s="48"/>
      <c r="T51" s="48"/>
      <c r="U51" s="48"/>
      <c r="V51" s="48"/>
      <c r="W51" s="48"/>
      <c r="X51" s="48"/>
      <c r="Y51" s="48"/>
      <c r="Z51" s="48" t="s">
        <v>122</v>
      </c>
      <c r="AA51" s="48" t="s">
        <v>104</v>
      </c>
      <c r="AB51" s="48" t="s">
        <v>104</v>
      </c>
      <c r="AC51" s="48" t="s">
        <v>104</v>
      </c>
      <c r="AD51" s="48" t="s">
        <v>104</v>
      </c>
      <c r="AE51" s="48" t="s">
        <v>123</v>
      </c>
      <c r="AF51" s="48">
        <v>87</v>
      </c>
      <c r="AG51" s="48">
        <v>252</v>
      </c>
      <c r="AH51" s="48">
        <v>1786</v>
      </c>
      <c r="AI51" s="48" t="s">
        <v>158</v>
      </c>
      <c r="AJ51" s="48" t="s">
        <v>688</v>
      </c>
      <c r="AK51" s="48"/>
    </row>
    <row r="52" ht="28" customHeight="1" spans="1:37">
      <c r="A52" s="47" t="s">
        <v>795</v>
      </c>
      <c r="B52" s="47" t="s">
        <v>718</v>
      </c>
      <c r="C52" s="47" t="s">
        <v>719</v>
      </c>
      <c r="D52" s="48" t="s">
        <v>554</v>
      </c>
      <c r="E52" s="48" t="s">
        <v>555</v>
      </c>
      <c r="F52" s="48" t="s">
        <v>129</v>
      </c>
      <c r="G52" s="48" t="s">
        <v>781</v>
      </c>
      <c r="H52" s="48" t="s">
        <v>131</v>
      </c>
      <c r="I52" s="48" t="s">
        <v>781</v>
      </c>
      <c r="J52" s="48" t="s">
        <v>460</v>
      </c>
      <c r="K52" s="48">
        <v>15877356067</v>
      </c>
      <c r="L52" s="48">
        <v>90</v>
      </c>
      <c r="M52" s="48">
        <v>90</v>
      </c>
      <c r="N52" s="48">
        <v>90</v>
      </c>
      <c r="O52" s="48"/>
      <c r="P52" s="48"/>
      <c r="Q52" s="48"/>
      <c r="R52" s="48"/>
      <c r="S52" s="48"/>
      <c r="T52" s="48"/>
      <c r="U52" s="48"/>
      <c r="V52" s="48"/>
      <c r="W52" s="48"/>
      <c r="X52" s="48"/>
      <c r="Y52" s="48"/>
      <c r="Z52" s="48" t="s">
        <v>122</v>
      </c>
      <c r="AA52" s="48" t="s">
        <v>104</v>
      </c>
      <c r="AB52" s="48" t="s">
        <v>123</v>
      </c>
      <c r="AC52" s="48" t="s">
        <v>123</v>
      </c>
      <c r="AD52" s="48" t="s">
        <v>123</v>
      </c>
      <c r="AE52" s="48" t="s">
        <v>123</v>
      </c>
      <c r="AF52" s="48">
        <v>86</v>
      </c>
      <c r="AG52" s="48">
        <v>245</v>
      </c>
      <c r="AH52" s="48">
        <v>1787</v>
      </c>
      <c r="AI52" s="48" t="s">
        <v>721</v>
      </c>
      <c r="AJ52" s="48" t="s">
        <v>659</v>
      </c>
      <c r="AK52" s="48"/>
    </row>
    <row r="53" ht="31" customHeight="1" spans="1:37">
      <c r="A53" s="47" t="s">
        <v>796</v>
      </c>
      <c r="B53" s="47" t="s">
        <v>649</v>
      </c>
      <c r="C53" s="47" t="s">
        <v>665</v>
      </c>
      <c r="D53" s="48" t="s">
        <v>797</v>
      </c>
      <c r="E53" s="48" t="s">
        <v>798</v>
      </c>
      <c r="F53" s="48" t="s">
        <v>129</v>
      </c>
      <c r="G53" s="48" t="s">
        <v>162</v>
      </c>
      <c r="H53" s="48" t="s">
        <v>131</v>
      </c>
      <c r="I53" s="48" t="s">
        <v>162</v>
      </c>
      <c r="J53" s="48" t="s">
        <v>495</v>
      </c>
      <c r="K53" s="48">
        <v>15353356008</v>
      </c>
      <c r="L53" s="48">
        <v>200</v>
      </c>
      <c r="M53" s="48">
        <v>200</v>
      </c>
      <c r="N53" s="48">
        <v>200</v>
      </c>
      <c r="O53" s="48"/>
      <c r="P53" s="48"/>
      <c r="Q53" s="48"/>
      <c r="R53" s="48"/>
      <c r="S53" s="48"/>
      <c r="T53" s="48"/>
      <c r="U53" s="48"/>
      <c r="V53" s="48"/>
      <c r="W53" s="48"/>
      <c r="X53" s="48"/>
      <c r="Y53" s="48"/>
      <c r="Z53" s="48" t="s">
        <v>122</v>
      </c>
      <c r="AA53" s="48" t="s">
        <v>104</v>
      </c>
      <c r="AB53" s="48" t="s">
        <v>123</v>
      </c>
      <c r="AC53" s="48" t="s">
        <v>123</v>
      </c>
      <c r="AD53" s="48" t="s">
        <v>123</v>
      </c>
      <c r="AE53" s="48" t="s">
        <v>123</v>
      </c>
      <c r="AF53" s="48">
        <v>25</v>
      </c>
      <c r="AG53" s="48">
        <v>43</v>
      </c>
      <c r="AH53" s="48">
        <v>43</v>
      </c>
      <c r="AI53" s="48" t="s">
        <v>668</v>
      </c>
      <c r="AJ53" s="48" t="s">
        <v>799</v>
      </c>
      <c r="AK53" s="48"/>
    </row>
    <row r="54" ht="40.5" spans="1:37">
      <c r="A54" s="47" t="s">
        <v>800</v>
      </c>
      <c r="B54" s="47" t="s">
        <v>649</v>
      </c>
      <c r="C54" s="47" t="s">
        <v>801</v>
      </c>
      <c r="D54" s="48" t="s">
        <v>802</v>
      </c>
      <c r="E54" s="48" t="s">
        <v>803</v>
      </c>
      <c r="F54" s="48" t="s">
        <v>129</v>
      </c>
      <c r="G54" s="48" t="s">
        <v>162</v>
      </c>
      <c r="H54" s="48" t="s">
        <v>131</v>
      </c>
      <c r="I54" s="48" t="s">
        <v>162</v>
      </c>
      <c r="J54" s="48" t="s">
        <v>495</v>
      </c>
      <c r="K54" s="48">
        <v>15353356008</v>
      </c>
      <c r="L54" s="48">
        <v>160</v>
      </c>
      <c r="M54" s="48">
        <v>160</v>
      </c>
      <c r="N54" s="48">
        <v>160</v>
      </c>
      <c r="O54" s="48"/>
      <c r="P54" s="48"/>
      <c r="Q54" s="48"/>
      <c r="R54" s="48"/>
      <c r="S54" s="48"/>
      <c r="T54" s="48"/>
      <c r="U54" s="48"/>
      <c r="V54" s="48"/>
      <c r="W54" s="48"/>
      <c r="X54" s="48"/>
      <c r="Y54" s="48"/>
      <c r="Z54" s="48" t="s">
        <v>122</v>
      </c>
      <c r="AA54" s="48" t="s">
        <v>104</v>
      </c>
      <c r="AB54" s="48" t="s">
        <v>123</v>
      </c>
      <c r="AC54" s="48" t="s">
        <v>123</v>
      </c>
      <c r="AD54" s="48" t="s">
        <v>123</v>
      </c>
      <c r="AE54" s="48" t="s">
        <v>123</v>
      </c>
      <c r="AF54" s="48">
        <v>25</v>
      </c>
      <c r="AG54" s="48">
        <v>43</v>
      </c>
      <c r="AH54" s="48">
        <v>43</v>
      </c>
      <c r="AI54" s="48" t="s">
        <v>668</v>
      </c>
      <c r="AJ54" s="48" t="s">
        <v>799</v>
      </c>
      <c r="AK54" s="48"/>
    </row>
    <row r="55" s="1" customFormat="1" ht="54" spans="1:37">
      <c r="A55" s="47" t="s">
        <v>804</v>
      </c>
      <c r="B55" s="47" t="s">
        <v>645</v>
      </c>
      <c r="C55" s="47" t="s">
        <v>646</v>
      </c>
      <c r="D55" s="48" t="s">
        <v>494</v>
      </c>
      <c r="E55" s="48" t="s">
        <v>161</v>
      </c>
      <c r="F55" s="48" t="s">
        <v>129</v>
      </c>
      <c r="G55" s="48" t="s">
        <v>162</v>
      </c>
      <c r="H55" s="48" t="s">
        <v>131</v>
      </c>
      <c r="I55" s="48" t="s">
        <v>162</v>
      </c>
      <c r="J55" s="48" t="s">
        <v>495</v>
      </c>
      <c r="K55" s="48">
        <v>15353356008</v>
      </c>
      <c r="L55" s="48">
        <v>80</v>
      </c>
      <c r="M55" s="48">
        <v>80</v>
      </c>
      <c r="N55" s="48">
        <v>80</v>
      </c>
      <c r="O55" s="48"/>
      <c r="P55" s="48"/>
      <c r="Q55" s="48"/>
      <c r="R55" s="48"/>
      <c r="S55" s="48"/>
      <c r="T55" s="48"/>
      <c r="U55" s="48"/>
      <c r="V55" s="48"/>
      <c r="W55" s="48"/>
      <c r="X55" s="48"/>
      <c r="Y55" s="48"/>
      <c r="Z55" s="48" t="s">
        <v>122</v>
      </c>
      <c r="AA55" s="48" t="s">
        <v>104</v>
      </c>
      <c r="AB55" s="48" t="s">
        <v>123</v>
      </c>
      <c r="AC55" s="48" t="s">
        <v>123</v>
      </c>
      <c r="AD55" s="48" t="s">
        <v>104</v>
      </c>
      <c r="AE55" s="48" t="s">
        <v>123</v>
      </c>
      <c r="AF55" s="48">
        <v>17</v>
      </c>
      <c r="AG55" s="48">
        <v>30</v>
      </c>
      <c r="AH55" s="48">
        <v>2015</v>
      </c>
      <c r="AI55" s="48" t="s">
        <v>133</v>
      </c>
      <c r="AJ55" s="48" t="s">
        <v>163</v>
      </c>
      <c r="AK55" s="48" t="s">
        <v>647</v>
      </c>
    </row>
    <row r="56" customFormat="1" ht="40.5" spans="1:37">
      <c r="A56" s="47" t="s">
        <v>805</v>
      </c>
      <c r="B56" s="47" t="s">
        <v>645</v>
      </c>
      <c r="C56" s="47" t="s">
        <v>650</v>
      </c>
      <c r="D56" s="48" t="s">
        <v>806</v>
      </c>
      <c r="E56" s="48" t="s">
        <v>807</v>
      </c>
      <c r="F56" s="52" t="s">
        <v>129</v>
      </c>
      <c r="G56" s="54" t="s">
        <v>162</v>
      </c>
      <c r="H56" s="48">
        <v>2022</v>
      </c>
      <c r="I56" s="54" t="s">
        <v>162</v>
      </c>
      <c r="J56" s="48" t="s">
        <v>495</v>
      </c>
      <c r="K56" s="48">
        <v>15353356008</v>
      </c>
      <c r="L56" s="54">
        <v>60</v>
      </c>
      <c r="M56" s="54">
        <v>60</v>
      </c>
      <c r="N56" s="54">
        <v>60</v>
      </c>
      <c r="O56" s="54"/>
      <c r="P56" s="54"/>
      <c r="Q56" s="54"/>
      <c r="R56" s="54"/>
      <c r="S56" s="54"/>
      <c r="T56" s="54"/>
      <c r="U56" s="54"/>
      <c r="V56" s="54"/>
      <c r="W56" s="54"/>
      <c r="X56" s="54"/>
      <c r="Y56" s="54"/>
      <c r="Z56" s="48" t="s">
        <v>122</v>
      </c>
      <c r="AA56" s="52" t="s">
        <v>123</v>
      </c>
      <c r="AB56" s="52" t="s">
        <v>123</v>
      </c>
      <c r="AC56" s="52" t="s">
        <v>123</v>
      </c>
      <c r="AD56" s="52" t="s">
        <v>123</v>
      </c>
      <c r="AE56" s="52" t="s">
        <v>123</v>
      </c>
      <c r="AF56" s="54">
        <v>25</v>
      </c>
      <c r="AG56" s="54">
        <v>43</v>
      </c>
      <c r="AH56" s="54">
        <v>43</v>
      </c>
      <c r="AI56" s="48" t="s">
        <v>133</v>
      </c>
      <c r="AJ56" s="48" t="s">
        <v>487</v>
      </c>
      <c r="AK56" s="54"/>
    </row>
    <row r="57" s="1" customFormat="1" ht="40.5" spans="1:37">
      <c r="A57" s="47" t="s">
        <v>808</v>
      </c>
      <c r="B57" s="47" t="s">
        <v>649</v>
      </c>
      <c r="C57" s="47" t="s">
        <v>665</v>
      </c>
      <c r="D57" s="48" t="s">
        <v>809</v>
      </c>
      <c r="E57" s="48" t="s">
        <v>810</v>
      </c>
      <c r="F57" s="48" t="s">
        <v>129</v>
      </c>
      <c r="G57" s="48" t="s">
        <v>156</v>
      </c>
      <c r="H57" s="48" t="s">
        <v>131</v>
      </c>
      <c r="I57" s="48" t="s">
        <v>156</v>
      </c>
      <c r="J57" s="48" t="s">
        <v>492</v>
      </c>
      <c r="K57" s="48">
        <v>15929510089</v>
      </c>
      <c r="L57" s="48">
        <v>120</v>
      </c>
      <c r="M57" s="48">
        <v>120</v>
      </c>
      <c r="N57" s="48">
        <v>120</v>
      </c>
      <c r="O57" s="48"/>
      <c r="P57" s="48"/>
      <c r="Q57" s="48"/>
      <c r="R57" s="48"/>
      <c r="S57" s="48"/>
      <c r="T57" s="48"/>
      <c r="U57" s="48"/>
      <c r="V57" s="48"/>
      <c r="W57" s="48"/>
      <c r="X57" s="48"/>
      <c r="Y57" s="48"/>
      <c r="Z57" s="48" t="s">
        <v>122</v>
      </c>
      <c r="AA57" s="48" t="s">
        <v>104</v>
      </c>
      <c r="AB57" s="48" t="s">
        <v>123</v>
      </c>
      <c r="AC57" s="48" t="s">
        <v>123</v>
      </c>
      <c r="AD57" s="48" t="s">
        <v>123</v>
      </c>
      <c r="AE57" s="48" t="s">
        <v>123</v>
      </c>
      <c r="AF57" s="52">
        <v>16</v>
      </c>
      <c r="AG57" s="52">
        <v>36</v>
      </c>
      <c r="AH57" s="52">
        <v>2860</v>
      </c>
      <c r="AI57" s="52" t="s">
        <v>133</v>
      </c>
      <c r="AJ57" s="52" t="s">
        <v>493</v>
      </c>
      <c r="AK57" s="48"/>
    </row>
    <row r="58" s="1" customFormat="1" ht="40.5" spans="1:37">
      <c r="A58" s="47" t="s">
        <v>811</v>
      </c>
      <c r="B58" s="47" t="s">
        <v>649</v>
      </c>
      <c r="C58" s="47" t="s">
        <v>801</v>
      </c>
      <c r="D58" s="48" t="s">
        <v>812</v>
      </c>
      <c r="E58" s="48" t="s">
        <v>813</v>
      </c>
      <c r="F58" s="48" t="s">
        <v>129</v>
      </c>
      <c r="G58" s="48" t="s">
        <v>156</v>
      </c>
      <c r="H58" s="48" t="s">
        <v>131</v>
      </c>
      <c r="I58" s="48" t="s">
        <v>156</v>
      </c>
      <c r="J58" s="48" t="s">
        <v>492</v>
      </c>
      <c r="K58" s="48">
        <v>15929510089</v>
      </c>
      <c r="L58" s="48">
        <v>200</v>
      </c>
      <c r="M58" s="48">
        <v>200</v>
      </c>
      <c r="N58" s="48">
        <v>200</v>
      </c>
      <c r="O58" s="48"/>
      <c r="P58" s="48"/>
      <c r="Q58" s="48"/>
      <c r="R58" s="48"/>
      <c r="S58" s="48"/>
      <c r="T58" s="48"/>
      <c r="U58" s="48"/>
      <c r="V58" s="48"/>
      <c r="W58" s="48"/>
      <c r="X58" s="48"/>
      <c r="Y58" s="48"/>
      <c r="Z58" s="48" t="s">
        <v>122</v>
      </c>
      <c r="AA58" s="48" t="s">
        <v>104</v>
      </c>
      <c r="AB58" s="48" t="s">
        <v>123</v>
      </c>
      <c r="AC58" s="48" t="s">
        <v>123</v>
      </c>
      <c r="AD58" s="48" t="s">
        <v>123</v>
      </c>
      <c r="AE58" s="48" t="s">
        <v>123</v>
      </c>
      <c r="AF58" s="52">
        <v>16</v>
      </c>
      <c r="AG58" s="52">
        <v>36</v>
      </c>
      <c r="AH58" s="52">
        <v>2860</v>
      </c>
      <c r="AI58" s="52" t="s">
        <v>133</v>
      </c>
      <c r="AJ58" s="52" t="s">
        <v>493</v>
      </c>
      <c r="AK58" s="48"/>
    </row>
    <row r="59" s="1" customFormat="1" ht="54" spans="1:37">
      <c r="A59" s="47" t="s">
        <v>814</v>
      </c>
      <c r="B59" s="47" t="s">
        <v>645</v>
      </c>
      <c r="C59" s="47" t="s">
        <v>650</v>
      </c>
      <c r="D59" s="48" t="s">
        <v>815</v>
      </c>
      <c r="E59" s="48" t="s">
        <v>816</v>
      </c>
      <c r="F59" s="48" t="s">
        <v>129</v>
      </c>
      <c r="G59" s="48" t="s">
        <v>156</v>
      </c>
      <c r="H59" s="48" t="s">
        <v>131</v>
      </c>
      <c r="I59" s="48" t="s">
        <v>156</v>
      </c>
      <c r="J59" s="48" t="s">
        <v>492</v>
      </c>
      <c r="K59" s="48">
        <v>15929510089</v>
      </c>
      <c r="L59" s="48">
        <v>200</v>
      </c>
      <c r="M59" s="48">
        <v>200</v>
      </c>
      <c r="N59" s="48">
        <v>200</v>
      </c>
      <c r="O59" s="48"/>
      <c r="P59" s="48"/>
      <c r="Q59" s="48"/>
      <c r="R59" s="48"/>
      <c r="S59" s="48"/>
      <c r="T59" s="48"/>
      <c r="U59" s="48"/>
      <c r="V59" s="48"/>
      <c r="W59" s="48"/>
      <c r="X59" s="48"/>
      <c r="Y59" s="48"/>
      <c r="Z59" s="48" t="s">
        <v>122</v>
      </c>
      <c r="AA59" s="48" t="s">
        <v>104</v>
      </c>
      <c r="AB59" s="48" t="s">
        <v>123</v>
      </c>
      <c r="AC59" s="48" t="s">
        <v>123</v>
      </c>
      <c r="AD59" s="48" t="s">
        <v>123</v>
      </c>
      <c r="AE59" s="48" t="s">
        <v>123</v>
      </c>
      <c r="AF59" s="52">
        <v>16</v>
      </c>
      <c r="AG59" s="52">
        <v>36</v>
      </c>
      <c r="AH59" s="52">
        <v>2860</v>
      </c>
      <c r="AI59" s="52" t="s">
        <v>133</v>
      </c>
      <c r="AJ59" s="52" t="s">
        <v>493</v>
      </c>
      <c r="AK59" s="48" t="s">
        <v>817</v>
      </c>
    </row>
    <row r="60" ht="40.5" spans="1:37">
      <c r="A60" s="47" t="s">
        <v>818</v>
      </c>
      <c r="B60" s="47" t="s">
        <v>649</v>
      </c>
      <c r="C60" s="47" t="s">
        <v>650</v>
      </c>
      <c r="D60" s="48" t="s">
        <v>819</v>
      </c>
      <c r="E60" s="48" t="s">
        <v>820</v>
      </c>
      <c r="F60" s="48" t="s">
        <v>129</v>
      </c>
      <c r="G60" s="48" t="s">
        <v>821</v>
      </c>
      <c r="H60" s="48">
        <v>2022</v>
      </c>
      <c r="I60" s="48" t="s">
        <v>821</v>
      </c>
      <c r="J60" s="48" t="s">
        <v>822</v>
      </c>
      <c r="K60" s="48">
        <v>13891571182</v>
      </c>
      <c r="L60" s="48">
        <v>5</v>
      </c>
      <c r="M60" s="48">
        <v>5</v>
      </c>
      <c r="N60" s="48">
        <v>5</v>
      </c>
      <c r="O60" s="48"/>
      <c r="P60" s="48"/>
      <c r="Q60" s="48"/>
      <c r="R60" s="48"/>
      <c r="S60" s="48"/>
      <c r="T60" s="48"/>
      <c r="U60" s="48"/>
      <c r="V60" s="48"/>
      <c r="W60" s="48"/>
      <c r="X60" s="48"/>
      <c r="Y60" s="48"/>
      <c r="Z60" s="48" t="s">
        <v>122</v>
      </c>
      <c r="AA60" s="48" t="s">
        <v>104</v>
      </c>
      <c r="AB60" s="48" t="s">
        <v>123</v>
      </c>
      <c r="AC60" s="48" t="s">
        <v>123</v>
      </c>
      <c r="AD60" s="48" t="s">
        <v>123</v>
      </c>
      <c r="AE60" s="48" t="s">
        <v>123</v>
      </c>
      <c r="AF60" s="48">
        <v>1</v>
      </c>
      <c r="AG60" s="48">
        <v>5</v>
      </c>
      <c r="AH60" s="48">
        <v>5</v>
      </c>
      <c r="AI60" s="48" t="s">
        <v>312</v>
      </c>
      <c r="AJ60" s="48" t="s">
        <v>823</v>
      </c>
      <c r="AK60" s="48"/>
    </row>
    <row r="61" ht="40.5" spans="1:37">
      <c r="A61" s="47" t="s">
        <v>824</v>
      </c>
      <c r="B61" s="47" t="s">
        <v>649</v>
      </c>
      <c r="C61" s="47" t="s">
        <v>652</v>
      </c>
      <c r="D61" s="48" t="s">
        <v>825</v>
      </c>
      <c r="E61" s="48" t="s">
        <v>826</v>
      </c>
      <c r="F61" s="48" t="s">
        <v>129</v>
      </c>
      <c r="G61" s="48" t="s">
        <v>821</v>
      </c>
      <c r="H61" s="48">
        <v>2022</v>
      </c>
      <c r="I61" s="48" t="s">
        <v>821</v>
      </c>
      <c r="J61" s="48" t="s">
        <v>822</v>
      </c>
      <c r="K61" s="48">
        <v>13891571182</v>
      </c>
      <c r="L61" s="48">
        <v>300</v>
      </c>
      <c r="M61" s="48">
        <v>300</v>
      </c>
      <c r="N61" s="48">
        <v>300</v>
      </c>
      <c r="O61" s="48"/>
      <c r="P61" s="48"/>
      <c r="Q61" s="48"/>
      <c r="R61" s="48"/>
      <c r="S61" s="48"/>
      <c r="T61" s="48"/>
      <c r="U61" s="48"/>
      <c r="V61" s="48"/>
      <c r="W61" s="48"/>
      <c r="X61" s="48"/>
      <c r="Y61" s="48"/>
      <c r="Z61" s="48" t="s">
        <v>122</v>
      </c>
      <c r="AA61" s="48" t="s">
        <v>104</v>
      </c>
      <c r="AB61" s="48" t="s">
        <v>123</v>
      </c>
      <c r="AC61" s="48" t="s">
        <v>123</v>
      </c>
      <c r="AD61" s="48" t="s">
        <v>123</v>
      </c>
      <c r="AE61" s="48" t="s">
        <v>123</v>
      </c>
      <c r="AF61" s="48">
        <v>711</v>
      </c>
      <c r="AG61" s="48">
        <v>2336</v>
      </c>
      <c r="AH61" s="48">
        <v>2336</v>
      </c>
      <c r="AI61" s="62" t="s">
        <v>380</v>
      </c>
      <c r="AJ61" s="48" t="s">
        <v>380</v>
      </c>
      <c r="AK61" s="48"/>
    </row>
    <row r="62" ht="40.5" spans="1:37">
      <c r="A62" s="47" t="s">
        <v>827</v>
      </c>
      <c r="B62" s="47" t="s">
        <v>718</v>
      </c>
      <c r="C62" s="47" t="s">
        <v>719</v>
      </c>
      <c r="D62" s="48" t="s">
        <v>828</v>
      </c>
      <c r="E62" s="48" t="s">
        <v>829</v>
      </c>
      <c r="F62" s="48" t="s">
        <v>129</v>
      </c>
      <c r="G62" s="48" t="s">
        <v>821</v>
      </c>
      <c r="H62" s="48" t="s">
        <v>131</v>
      </c>
      <c r="I62" s="48" t="s">
        <v>821</v>
      </c>
      <c r="J62" s="48" t="s">
        <v>822</v>
      </c>
      <c r="K62" s="48">
        <v>13891571182</v>
      </c>
      <c r="L62" s="48">
        <v>18.6</v>
      </c>
      <c r="M62" s="48">
        <v>18.6</v>
      </c>
      <c r="N62" s="48">
        <v>18.6</v>
      </c>
      <c r="O62" s="48"/>
      <c r="P62" s="48"/>
      <c r="Q62" s="48"/>
      <c r="R62" s="48"/>
      <c r="S62" s="48"/>
      <c r="T62" s="48"/>
      <c r="U62" s="48"/>
      <c r="V62" s="48"/>
      <c r="W62" s="48"/>
      <c r="X62" s="48"/>
      <c r="Y62" s="48"/>
      <c r="Z62" s="48" t="s">
        <v>122</v>
      </c>
      <c r="AA62" s="48" t="s">
        <v>104</v>
      </c>
      <c r="AB62" s="48" t="s">
        <v>123</v>
      </c>
      <c r="AC62" s="48" t="s">
        <v>123</v>
      </c>
      <c r="AD62" s="48" t="s">
        <v>123</v>
      </c>
      <c r="AE62" s="48" t="s">
        <v>123</v>
      </c>
      <c r="AF62" s="48">
        <v>37</v>
      </c>
      <c r="AG62" s="48">
        <v>98</v>
      </c>
      <c r="AH62" s="48">
        <v>2336</v>
      </c>
      <c r="AI62" s="48" t="s">
        <v>721</v>
      </c>
      <c r="AJ62" s="48" t="s">
        <v>659</v>
      </c>
      <c r="AK62" s="48"/>
    </row>
    <row r="63" ht="54" spans="1:37">
      <c r="A63" s="47" t="s">
        <v>830</v>
      </c>
      <c r="B63" s="47" t="s">
        <v>649</v>
      </c>
      <c r="C63" s="47" t="s">
        <v>665</v>
      </c>
      <c r="D63" s="47" t="s">
        <v>831</v>
      </c>
      <c r="E63" s="48" t="s">
        <v>832</v>
      </c>
      <c r="F63" s="48" t="s">
        <v>129</v>
      </c>
      <c r="G63" s="48" t="s">
        <v>821</v>
      </c>
      <c r="H63" s="48">
        <v>2022</v>
      </c>
      <c r="I63" s="48" t="s">
        <v>821</v>
      </c>
      <c r="J63" s="48" t="s">
        <v>822</v>
      </c>
      <c r="K63" s="48">
        <v>13891571182</v>
      </c>
      <c r="L63" s="48">
        <v>80</v>
      </c>
      <c r="M63" s="48">
        <v>80</v>
      </c>
      <c r="N63" s="48">
        <v>80</v>
      </c>
      <c r="O63" s="48"/>
      <c r="P63" s="48"/>
      <c r="Q63" s="48"/>
      <c r="R63" s="48"/>
      <c r="S63" s="48"/>
      <c r="T63" s="48"/>
      <c r="U63" s="48"/>
      <c r="V63" s="48"/>
      <c r="W63" s="48"/>
      <c r="X63" s="48"/>
      <c r="Y63" s="48"/>
      <c r="Z63" s="48" t="s">
        <v>122</v>
      </c>
      <c r="AA63" s="48" t="s">
        <v>104</v>
      </c>
      <c r="AB63" s="48" t="s">
        <v>123</v>
      </c>
      <c r="AC63" s="48" t="s">
        <v>123</v>
      </c>
      <c r="AD63" s="48" t="s">
        <v>123</v>
      </c>
      <c r="AE63" s="48" t="s">
        <v>123</v>
      </c>
      <c r="AF63" s="48">
        <v>711</v>
      </c>
      <c r="AG63" s="48">
        <v>2336</v>
      </c>
      <c r="AH63" s="48">
        <v>2336</v>
      </c>
      <c r="AI63" s="48" t="s">
        <v>380</v>
      </c>
      <c r="AJ63" s="48" t="s">
        <v>380</v>
      </c>
      <c r="AK63" s="48"/>
    </row>
    <row r="64" s="1" customFormat="1" ht="40.5" spans="1:37">
      <c r="A64" s="47" t="s">
        <v>833</v>
      </c>
      <c r="B64" s="47" t="s">
        <v>649</v>
      </c>
      <c r="C64" s="47" t="s">
        <v>650</v>
      </c>
      <c r="D64" s="48" t="s">
        <v>834</v>
      </c>
      <c r="E64" s="48" t="s">
        <v>632</v>
      </c>
      <c r="F64" s="48" t="s">
        <v>129</v>
      </c>
      <c r="G64" s="48" t="s">
        <v>509</v>
      </c>
      <c r="H64" s="48" t="s">
        <v>131</v>
      </c>
      <c r="I64" s="48" t="s">
        <v>509</v>
      </c>
      <c r="J64" s="48" t="s">
        <v>510</v>
      </c>
      <c r="K64" s="48">
        <v>13909158739</v>
      </c>
      <c r="L64" s="48">
        <v>100</v>
      </c>
      <c r="M64" s="48">
        <v>100</v>
      </c>
      <c r="N64" s="48"/>
      <c r="O64" s="48"/>
      <c r="P64" s="48"/>
      <c r="Q64" s="48"/>
      <c r="R64" s="48">
        <v>100</v>
      </c>
      <c r="S64" s="48"/>
      <c r="T64" s="48"/>
      <c r="U64" s="48"/>
      <c r="V64" s="48"/>
      <c r="W64" s="48"/>
      <c r="X64" s="48"/>
      <c r="Y64" s="48"/>
      <c r="Z64" s="48" t="s">
        <v>122</v>
      </c>
      <c r="AA64" s="48" t="s">
        <v>104</v>
      </c>
      <c r="AB64" s="48" t="s">
        <v>104</v>
      </c>
      <c r="AC64" s="48" t="s">
        <v>123</v>
      </c>
      <c r="AD64" s="48" t="s">
        <v>123</v>
      </c>
      <c r="AE64" s="48" t="s">
        <v>123</v>
      </c>
      <c r="AF64" s="48">
        <v>10</v>
      </c>
      <c r="AG64" s="48">
        <v>35</v>
      </c>
      <c r="AH64" s="48">
        <v>500</v>
      </c>
      <c r="AI64" s="48" t="s">
        <v>328</v>
      </c>
      <c r="AJ64" s="48" t="s">
        <v>329</v>
      </c>
      <c r="AK64" s="48" t="s">
        <v>647</v>
      </c>
    </row>
    <row r="65" ht="40.5" spans="1:37">
      <c r="A65" s="47" t="s">
        <v>835</v>
      </c>
      <c r="B65" s="47" t="s">
        <v>718</v>
      </c>
      <c r="C65" s="47" t="s">
        <v>719</v>
      </c>
      <c r="D65" s="48" t="s">
        <v>550</v>
      </c>
      <c r="E65" s="48" t="s">
        <v>836</v>
      </c>
      <c r="F65" s="48" t="s">
        <v>129</v>
      </c>
      <c r="G65" s="48" t="s">
        <v>509</v>
      </c>
      <c r="H65" s="48" t="s">
        <v>131</v>
      </c>
      <c r="I65" s="48" t="s">
        <v>509</v>
      </c>
      <c r="J65" s="48" t="s">
        <v>510</v>
      </c>
      <c r="K65" s="48">
        <v>13909158739</v>
      </c>
      <c r="L65" s="48">
        <v>300</v>
      </c>
      <c r="M65" s="48">
        <v>300</v>
      </c>
      <c r="N65" s="48">
        <v>300</v>
      </c>
      <c r="O65" s="48"/>
      <c r="P65" s="48"/>
      <c r="Q65" s="48"/>
      <c r="R65" s="48"/>
      <c r="S65" s="48"/>
      <c r="T65" s="48"/>
      <c r="U65" s="48"/>
      <c r="V65" s="48"/>
      <c r="W65" s="48"/>
      <c r="X65" s="48"/>
      <c r="Y65" s="48"/>
      <c r="Z65" s="48" t="s">
        <v>122</v>
      </c>
      <c r="AA65" s="48" t="s">
        <v>104</v>
      </c>
      <c r="AB65" s="48" t="s">
        <v>123</v>
      </c>
      <c r="AC65" s="48" t="s">
        <v>123</v>
      </c>
      <c r="AD65" s="48" t="s">
        <v>123</v>
      </c>
      <c r="AE65" s="48" t="s">
        <v>123</v>
      </c>
      <c r="AF65" s="48">
        <v>15</v>
      </c>
      <c r="AG65" s="48">
        <v>40</v>
      </c>
      <c r="AH65" s="48">
        <v>6521</v>
      </c>
      <c r="AI65" s="48" t="s">
        <v>721</v>
      </c>
      <c r="AJ65" s="48" t="s">
        <v>659</v>
      </c>
      <c r="AK65" s="48"/>
    </row>
    <row r="66" ht="40.5" spans="1:37">
      <c r="A66" s="47" t="s">
        <v>837</v>
      </c>
      <c r="B66" s="47" t="s">
        <v>649</v>
      </c>
      <c r="C66" s="47" t="s">
        <v>665</v>
      </c>
      <c r="D66" s="48" t="s">
        <v>838</v>
      </c>
      <c r="E66" s="48" t="s">
        <v>839</v>
      </c>
      <c r="F66" s="48" t="s">
        <v>129</v>
      </c>
      <c r="G66" s="48" t="s">
        <v>130</v>
      </c>
      <c r="H66" s="48" t="s">
        <v>131</v>
      </c>
      <c r="I66" s="48" t="s">
        <v>130</v>
      </c>
      <c r="J66" s="48" t="s">
        <v>840</v>
      </c>
      <c r="K66" s="48">
        <v>13509151267</v>
      </c>
      <c r="L66" s="48">
        <v>72</v>
      </c>
      <c r="M66" s="48">
        <v>72</v>
      </c>
      <c r="N66" s="48">
        <v>72</v>
      </c>
      <c r="O66" s="48"/>
      <c r="P66" s="48"/>
      <c r="Q66" s="48"/>
      <c r="R66" s="48"/>
      <c r="S66" s="48"/>
      <c r="T66" s="48"/>
      <c r="U66" s="48"/>
      <c r="V66" s="48"/>
      <c r="W66" s="48"/>
      <c r="X66" s="48"/>
      <c r="Y66" s="48"/>
      <c r="Z66" s="48" t="s">
        <v>122</v>
      </c>
      <c r="AA66" s="48" t="s">
        <v>104</v>
      </c>
      <c r="AB66" s="48" t="s">
        <v>123</v>
      </c>
      <c r="AC66" s="48" t="s">
        <v>123</v>
      </c>
      <c r="AD66" s="48" t="s">
        <v>123</v>
      </c>
      <c r="AE66" s="48" t="s">
        <v>123</v>
      </c>
      <c r="AF66" s="48">
        <v>91</v>
      </c>
      <c r="AG66" s="48">
        <v>261</v>
      </c>
      <c r="AH66" s="48">
        <v>261</v>
      </c>
      <c r="AI66" s="48" t="s">
        <v>668</v>
      </c>
      <c r="AJ66" s="48" t="s">
        <v>659</v>
      </c>
      <c r="AK66" s="48"/>
    </row>
    <row r="67" ht="40.5" spans="1:37">
      <c r="A67" s="47" t="s">
        <v>841</v>
      </c>
      <c r="B67" s="47" t="s">
        <v>649</v>
      </c>
      <c r="C67" s="47" t="s">
        <v>665</v>
      </c>
      <c r="D67" s="48" t="s">
        <v>842</v>
      </c>
      <c r="E67" s="48" t="s">
        <v>843</v>
      </c>
      <c r="F67" s="48" t="s">
        <v>129</v>
      </c>
      <c r="G67" s="48" t="s">
        <v>130</v>
      </c>
      <c r="H67" s="48" t="s">
        <v>131</v>
      </c>
      <c r="I67" s="48" t="s">
        <v>130</v>
      </c>
      <c r="J67" s="48" t="s">
        <v>840</v>
      </c>
      <c r="K67" s="48">
        <v>13509151267</v>
      </c>
      <c r="L67" s="48">
        <v>100</v>
      </c>
      <c r="M67" s="48">
        <v>100</v>
      </c>
      <c r="N67" s="48">
        <v>100</v>
      </c>
      <c r="O67" s="48"/>
      <c r="P67" s="48"/>
      <c r="Q67" s="48"/>
      <c r="R67" s="48"/>
      <c r="S67" s="48"/>
      <c r="T67" s="48"/>
      <c r="U67" s="48"/>
      <c r="V67" s="48"/>
      <c r="W67" s="48"/>
      <c r="X67" s="48"/>
      <c r="Y67" s="48"/>
      <c r="Z67" s="48" t="s">
        <v>122</v>
      </c>
      <c r="AA67" s="48" t="s">
        <v>104</v>
      </c>
      <c r="AB67" s="48" t="s">
        <v>123</v>
      </c>
      <c r="AC67" s="48" t="s">
        <v>123</v>
      </c>
      <c r="AD67" s="48" t="s">
        <v>123</v>
      </c>
      <c r="AE67" s="48" t="s">
        <v>123</v>
      </c>
      <c r="AF67" s="48">
        <v>91</v>
      </c>
      <c r="AG67" s="48">
        <v>261</v>
      </c>
      <c r="AH67" s="48">
        <v>261</v>
      </c>
      <c r="AI67" s="48" t="s">
        <v>668</v>
      </c>
      <c r="AJ67" s="48" t="s">
        <v>659</v>
      </c>
      <c r="AK67" s="48"/>
    </row>
    <row r="68" ht="40.5" spans="1:37">
      <c r="A68" s="47" t="s">
        <v>844</v>
      </c>
      <c r="B68" s="47" t="s">
        <v>645</v>
      </c>
      <c r="C68" s="47" t="s">
        <v>650</v>
      </c>
      <c r="D68" s="48" t="s">
        <v>845</v>
      </c>
      <c r="E68" s="48" t="s">
        <v>846</v>
      </c>
      <c r="F68" s="48" t="s">
        <v>129</v>
      </c>
      <c r="G68" s="48" t="s">
        <v>130</v>
      </c>
      <c r="H68" s="48" t="s">
        <v>131</v>
      </c>
      <c r="I68" s="48" t="s">
        <v>130</v>
      </c>
      <c r="J68" s="48" t="s">
        <v>840</v>
      </c>
      <c r="K68" s="48">
        <v>13509151267</v>
      </c>
      <c r="L68" s="48">
        <v>240</v>
      </c>
      <c r="M68" s="48">
        <v>240</v>
      </c>
      <c r="N68" s="48">
        <v>240</v>
      </c>
      <c r="O68" s="48"/>
      <c r="P68" s="48"/>
      <c r="Q68" s="48"/>
      <c r="R68" s="48"/>
      <c r="S68" s="48"/>
      <c r="T68" s="48"/>
      <c r="U68" s="48"/>
      <c r="V68" s="48"/>
      <c r="W68" s="48"/>
      <c r="X68" s="48"/>
      <c r="Y68" s="48"/>
      <c r="Z68" s="48" t="s">
        <v>122</v>
      </c>
      <c r="AA68" s="48" t="s">
        <v>104</v>
      </c>
      <c r="AB68" s="48" t="s">
        <v>123</v>
      </c>
      <c r="AC68" s="48" t="s">
        <v>123</v>
      </c>
      <c r="AD68" s="48" t="s">
        <v>123</v>
      </c>
      <c r="AE68" s="48" t="s">
        <v>123</v>
      </c>
      <c r="AF68" s="48">
        <v>91</v>
      </c>
      <c r="AG68" s="48">
        <v>261</v>
      </c>
      <c r="AH68" s="48">
        <v>261</v>
      </c>
      <c r="AI68" s="48" t="s">
        <v>668</v>
      </c>
      <c r="AJ68" s="48" t="s">
        <v>659</v>
      </c>
      <c r="AK68" s="48"/>
    </row>
    <row r="69" ht="54" spans="1:37">
      <c r="A69" s="47" t="s">
        <v>847</v>
      </c>
      <c r="B69" s="47" t="s">
        <v>645</v>
      </c>
      <c r="C69" s="47" t="s">
        <v>646</v>
      </c>
      <c r="D69" s="52" t="s">
        <v>848</v>
      </c>
      <c r="E69" s="52" t="s">
        <v>849</v>
      </c>
      <c r="F69" s="52" t="s">
        <v>129</v>
      </c>
      <c r="G69" s="52" t="s">
        <v>850</v>
      </c>
      <c r="H69" s="48">
        <v>2022</v>
      </c>
      <c r="I69" s="52" t="s">
        <v>850</v>
      </c>
      <c r="J69" s="48" t="s">
        <v>851</v>
      </c>
      <c r="K69" s="48">
        <v>13992563977</v>
      </c>
      <c r="L69" s="52">
        <v>120</v>
      </c>
      <c r="M69" s="52">
        <v>120</v>
      </c>
      <c r="N69" s="52">
        <v>120</v>
      </c>
      <c r="O69" s="52"/>
      <c r="P69" s="52"/>
      <c r="Q69" s="52"/>
      <c r="R69" s="52"/>
      <c r="S69" s="52"/>
      <c r="T69" s="52"/>
      <c r="U69" s="52"/>
      <c r="V69" s="52"/>
      <c r="W69" s="52"/>
      <c r="X69" s="52"/>
      <c r="Y69" s="52"/>
      <c r="Z69" s="48" t="s">
        <v>122</v>
      </c>
      <c r="AA69" s="52" t="s">
        <v>104</v>
      </c>
      <c r="AB69" s="52" t="s">
        <v>123</v>
      </c>
      <c r="AC69" s="52" t="s">
        <v>123</v>
      </c>
      <c r="AD69" s="52" t="s">
        <v>123</v>
      </c>
      <c r="AE69" s="52" t="s">
        <v>123</v>
      </c>
      <c r="AF69" s="52">
        <v>21</v>
      </c>
      <c r="AG69" s="52">
        <v>24</v>
      </c>
      <c r="AH69" s="52">
        <v>349</v>
      </c>
      <c r="AI69" s="48" t="s">
        <v>133</v>
      </c>
      <c r="AJ69" s="48" t="s">
        <v>852</v>
      </c>
      <c r="AK69" s="52"/>
    </row>
    <row r="70" ht="48" spans="1:37">
      <c r="A70" s="47" t="s">
        <v>853</v>
      </c>
      <c r="B70" s="47" t="s">
        <v>649</v>
      </c>
      <c r="C70" s="47" t="s">
        <v>650</v>
      </c>
      <c r="D70" s="48" t="s">
        <v>854</v>
      </c>
      <c r="E70" s="48" t="s">
        <v>855</v>
      </c>
      <c r="F70" s="48" t="s">
        <v>129</v>
      </c>
      <c r="G70" s="48" t="s">
        <v>227</v>
      </c>
      <c r="H70" s="48">
        <v>2022</v>
      </c>
      <c r="I70" s="48" t="s">
        <v>227</v>
      </c>
      <c r="J70" s="48" t="s">
        <v>856</v>
      </c>
      <c r="K70" s="48">
        <v>13891547640</v>
      </c>
      <c r="L70" s="48">
        <v>10</v>
      </c>
      <c r="M70" s="48">
        <v>10</v>
      </c>
      <c r="N70" s="48">
        <v>10</v>
      </c>
      <c r="O70" s="48"/>
      <c r="P70" s="48"/>
      <c r="Q70" s="48"/>
      <c r="R70" s="48"/>
      <c r="S70" s="48"/>
      <c r="T70" s="48"/>
      <c r="U70" s="48"/>
      <c r="V70" s="48"/>
      <c r="W70" s="48"/>
      <c r="X70" s="48"/>
      <c r="Y70" s="48"/>
      <c r="Z70" s="48" t="s">
        <v>122</v>
      </c>
      <c r="AA70" s="48" t="s">
        <v>123</v>
      </c>
      <c r="AB70" s="48" t="s">
        <v>123</v>
      </c>
      <c r="AC70" s="48" t="s">
        <v>123</v>
      </c>
      <c r="AD70" s="48" t="s">
        <v>104</v>
      </c>
      <c r="AE70" s="48" t="s">
        <v>123</v>
      </c>
      <c r="AF70" s="48">
        <v>78</v>
      </c>
      <c r="AG70" s="48">
        <v>252</v>
      </c>
      <c r="AH70" s="48">
        <v>252</v>
      </c>
      <c r="AI70" s="48" t="s">
        <v>668</v>
      </c>
      <c r="AJ70" s="63" t="s">
        <v>857</v>
      </c>
      <c r="AK70" s="48"/>
    </row>
    <row r="71" ht="40.5" spans="1:37">
      <c r="A71" s="47" t="s">
        <v>858</v>
      </c>
      <c r="B71" s="47" t="s">
        <v>649</v>
      </c>
      <c r="C71" s="47" t="s">
        <v>652</v>
      </c>
      <c r="D71" s="48" t="s">
        <v>859</v>
      </c>
      <c r="E71" s="48" t="s">
        <v>860</v>
      </c>
      <c r="F71" s="48" t="s">
        <v>129</v>
      </c>
      <c r="G71" s="48" t="s">
        <v>210</v>
      </c>
      <c r="H71" s="48">
        <v>2022</v>
      </c>
      <c r="I71" s="48" t="s">
        <v>210</v>
      </c>
      <c r="J71" s="48" t="s">
        <v>861</v>
      </c>
      <c r="K71" s="48">
        <v>13509151300</v>
      </c>
      <c r="L71" s="48">
        <v>3</v>
      </c>
      <c r="M71" s="48">
        <v>3</v>
      </c>
      <c r="N71" s="48">
        <v>3</v>
      </c>
      <c r="O71" s="48"/>
      <c r="P71" s="48"/>
      <c r="Q71" s="48"/>
      <c r="R71" s="48"/>
      <c r="S71" s="48"/>
      <c r="T71" s="48"/>
      <c r="U71" s="48"/>
      <c r="V71" s="48"/>
      <c r="W71" s="48"/>
      <c r="X71" s="48"/>
      <c r="Y71" s="48"/>
      <c r="Z71" s="48" t="s">
        <v>122</v>
      </c>
      <c r="AA71" s="48" t="s">
        <v>123</v>
      </c>
      <c r="AB71" s="48" t="s">
        <v>123</v>
      </c>
      <c r="AC71" s="48" t="s">
        <v>123</v>
      </c>
      <c r="AD71" s="48" t="s">
        <v>123</v>
      </c>
      <c r="AE71" s="48" t="s">
        <v>123</v>
      </c>
      <c r="AF71" s="48">
        <v>6</v>
      </c>
      <c r="AG71" s="48">
        <v>13</v>
      </c>
      <c r="AH71" s="48">
        <v>103</v>
      </c>
      <c r="AI71" s="48" t="s">
        <v>668</v>
      </c>
      <c r="AJ71" s="48" t="s">
        <v>688</v>
      </c>
      <c r="AK71" s="48"/>
    </row>
    <row r="72" ht="40.5" spans="1:37">
      <c r="A72" s="47" t="s">
        <v>862</v>
      </c>
      <c r="B72" s="47" t="s">
        <v>645</v>
      </c>
      <c r="C72" s="47" t="s">
        <v>646</v>
      </c>
      <c r="D72" s="48" t="s">
        <v>863</v>
      </c>
      <c r="E72" s="48" t="s">
        <v>864</v>
      </c>
      <c r="F72" s="48" t="s">
        <v>129</v>
      </c>
      <c r="G72" s="48" t="s">
        <v>473</v>
      </c>
      <c r="H72" s="48" t="s">
        <v>131</v>
      </c>
      <c r="I72" s="48" t="s">
        <v>473</v>
      </c>
      <c r="J72" s="48" t="s">
        <v>474</v>
      </c>
      <c r="K72" s="48">
        <v>15129688388</v>
      </c>
      <c r="L72" s="48">
        <v>120</v>
      </c>
      <c r="M72" s="48">
        <v>120</v>
      </c>
      <c r="N72" s="48">
        <v>120</v>
      </c>
      <c r="O72" s="48"/>
      <c r="P72" s="48"/>
      <c r="Q72" s="48"/>
      <c r="R72" s="48"/>
      <c r="S72" s="48"/>
      <c r="T72" s="48"/>
      <c r="U72" s="48"/>
      <c r="V72" s="48"/>
      <c r="W72" s="48"/>
      <c r="X72" s="48"/>
      <c r="Y72" s="48"/>
      <c r="Z72" s="48" t="s">
        <v>122</v>
      </c>
      <c r="AA72" s="48" t="s">
        <v>104</v>
      </c>
      <c r="AB72" s="48" t="s">
        <v>104</v>
      </c>
      <c r="AC72" s="48" t="s">
        <v>123</v>
      </c>
      <c r="AD72" s="48" t="s">
        <v>157</v>
      </c>
      <c r="AE72" s="48" t="s">
        <v>123</v>
      </c>
      <c r="AF72" s="48">
        <v>16</v>
      </c>
      <c r="AG72" s="48">
        <v>36</v>
      </c>
      <c r="AH72" s="48">
        <v>2860</v>
      </c>
      <c r="AI72" s="48" t="s">
        <v>668</v>
      </c>
      <c r="AJ72" s="48" t="s">
        <v>493</v>
      </c>
      <c r="AK72" s="48"/>
    </row>
    <row r="73" ht="40.5" spans="1:37">
      <c r="A73" s="47" t="s">
        <v>865</v>
      </c>
      <c r="B73" s="47" t="s">
        <v>718</v>
      </c>
      <c r="C73" s="47" t="s">
        <v>719</v>
      </c>
      <c r="D73" s="48" t="s">
        <v>314</v>
      </c>
      <c r="E73" s="48" t="s">
        <v>866</v>
      </c>
      <c r="F73" s="48" t="s">
        <v>129</v>
      </c>
      <c r="G73" s="48" t="s">
        <v>141</v>
      </c>
      <c r="H73" s="48" t="s">
        <v>131</v>
      </c>
      <c r="I73" s="48" t="s">
        <v>141</v>
      </c>
      <c r="J73" s="48" t="s">
        <v>867</v>
      </c>
      <c r="K73" s="47">
        <v>13409154000</v>
      </c>
      <c r="L73" s="48">
        <v>30</v>
      </c>
      <c r="M73" s="48">
        <v>30</v>
      </c>
      <c r="N73" s="48">
        <v>30</v>
      </c>
      <c r="O73" s="48"/>
      <c r="P73" s="48"/>
      <c r="Q73" s="48"/>
      <c r="R73" s="48"/>
      <c r="S73" s="48"/>
      <c r="T73" s="48"/>
      <c r="U73" s="48"/>
      <c r="V73" s="48"/>
      <c r="W73" s="48"/>
      <c r="X73" s="48"/>
      <c r="Y73" s="48"/>
      <c r="Z73" s="48" t="s">
        <v>122</v>
      </c>
      <c r="AA73" s="48" t="s">
        <v>104</v>
      </c>
      <c r="AB73" s="48" t="s">
        <v>123</v>
      </c>
      <c r="AC73" s="48" t="s">
        <v>123</v>
      </c>
      <c r="AD73" s="48" t="s">
        <v>123</v>
      </c>
      <c r="AE73" s="48" t="s">
        <v>123</v>
      </c>
      <c r="AF73" s="48">
        <v>8</v>
      </c>
      <c r="AG73" s="48">
        <v>14</v>
      </c>
      <c r="AH73" s="48">
        <v>1293</v>
      </c>
      <c r="AI73" s="48" t="s">
        <v>721</v>
      </c>
      <c r="AJ73" s="48" t="s">
        <v>659</v>
      </c>
      <c r="AK73" s="48"/>
    </row>
    <row r="74" s="1" customFormat="1" ht="30" customHeight="1" spans="1:37">
      <c r="A74" s="47" t="s">
        <v>868</v>
      </c>
      <c r="B74" s="47" t="s">
        <v>645</v>
      </c>
      <c r="C74" s="47" t="s">
        <v>646</v>
      </c>
      <c r="D74" s="48" t="s">
        <v>185</v>
      </c>
      <c r="E74" s="48" t="s">
        <v>502</v>
      </c>
      <c r="F74" s="48" t="s">
        <v>129</v>
      </c>
      <c r="G74" s="48" t="s">
        <v>182</v>
      </c>
      <c r="H74" s="48" t="s">
        <v>131</v>
      </c>
      <c r="I74" s="48" t="s">
        <v>182</v>
      </c>
      <c r="J74" s="48" t="s">
        <v>462</v>
      </c>
      <c r="K74" s="48">
        <v>15991182860</v>
      </c>
      <c r="L74" s="48">
        <v>50</v>
      </c>
      <c r="M74" s="48">
        <v>50</v>
      </c>
      <c r="N74" s="48"/>
      <c r="O74" s="48">
        <v>50</v>
      </c>
      <c r="P74" s="48"/>
      <c r="Q74" s="48"/>
      <c r="R74" s="48"/>
      <c r="S74" s="48"/>
      <c r="T74" s="48"/>
      <c r="U74" s="48"/>
      <c r="V74" s="48"/>
      <c r="W74" s="48"/>
      <c r="X74" s="48"/>
      <c r="Y74" s="48"/>
      <c r="Z74" s="48" t="s">
        <v>122</v>
      </c>
      <c r="AA74" s="48" t="s">
        <v>104</v>
      </c>
      <c r="AB74" s="48" t="s">
        <v>123</v>
      </c>
      <c r="AC74" s="48" t="s">
        <v>123</v>
      </c>
      <c r="AD74" s="48" t="s">
        <v>123</v>
      </c>
      <c r="AE74" s="48" t="s">
        <v>123</v>
      </c>
      <c r="AF74" s="48">
        <v>48</v>
      </c>
      <c r="AG74" s="48">
        <v>110</v>
      </c>
      <c r="AH74" s="48">
        <v>1163</v>
      </c>
      <c r="AI74" s="48" t="s">
        <v>133</v>
      </c>
      <c r="AJ74" s="48" t="s">
        <v>159</v>
      </c>
      <c r="AK74" s="48" t="s">
        <v>647</v>
      </c>
    </row>
    <row r="75" ht="60" spans="1:37">
      <c r="A75" s="47" t="s">
        <v>869</v>
      </c>
      <c r="B75" s="47" t="s">
        <v>649</v>
      </c>
      <c r="C75" s="47" t="s">
        <v>650</v>
      </c>
      <c r="D75" s="48" t="s">
        <v>568</v>
      </c>
      <c r="E75" s="48" t="s">
        <v>569</v>
      </c>
      <c r="F75" s="48" t="s">
        <v>129</v>
      </c>
      <c r="G75" s="63" t="s">
        <v>870</v>
      </c>
      <c r="H75" s="48" t="s">
        <v>131</v>
      </c>
      <c r="I75" s="48" t="s">
        <v>871</v>
      </c>
      <c r="J75" s="48" t="s">
        <v>571</v>
      </c>
      <c r="K75" s="48">
        <v>13909158635</v>
      </c>
      <c r="L75" s="48">
        <v>120</v>
      </c>
      <c r="M75" s="48">
        <v>120</v>
      </c>
      <c r="N75" s="48">
        <v>120</v>
      </c>
      <c r="O75" s="48"/>
      <c r="P75" s="48"/>
      <c r="Q75" s="48"/>
      <c r="R75" s="48"/>
      <c r="S75" s="48"/>
      <c r="T75" s="48"/>
      <c r="U75" s="48"/>
      <c r="V75" s="48"/>
      <c r="W75" s="48"/>
      <c r="X75" s="48"/>
      <c r="Y75" s="48"/>
      <c r="Z75" s="48" t="s">
        <v>122</v>
      </c>
      <c r="AA75" s="48" t="s">
        <v>104</v>
      </c>
      <c r="AB75" s="48" t="s">
        <v>123</v>
      </c>
      <c r="AC75" s="48" t="s">
        <v>123</v>
      </c>
      <c r="AD75" s="48" t="s">
        <v>123</v>
      </c>
      <c r="AE75" s="48" t="s">
        <v>123</v>
      </c>
      <c r="AF75" s="48">
        <v>80</v>
      </c>
      <c r="AG75" s="48">
        <v>177</v>
      </c>
      <c r="AH75" s="48">
        <v>3387</v>
      </c>
      <c r="AI75" s="48" t="s">
        <v>872</v>
      </c>
      <c r="AJ75" s="48" t="s">
        <v>659</v>
      </c>
      <c r="AK75" s="48"/>
    </row>
    <row r="76" ht="54" customHeight="1" spans="1:37">
      <c r="A76" s="47" t="s">
        <v>873</v>
      </c>
      <c r="B76" s="47" t="s">
        <v>718</v>
      </c>
      <c r="C76" s="47" t="s">
        <v>719</v>
      </c>
      <c r="D76" s="48" t="s">
        <v>874</v>
      </c>
      <c r="E76" s="48" t="s">
        <v>875</v>
      </c>
      <c r="F76" s="48" t="s">
        <v>129</v>
      </c>
      <c r="G76" s="48" t="s">
        <v>876</v>
      </c>
      <c r="H76" s="48" t="s">
        <v>131</v>
      </c>
      <c r="I76" s="48" t="s">
        <v>877</v>
      </c>
      <c r="J76" s="48" t="s">
        <v>878</v>
      </c>
      <c r="K76" s="48">
        <v>15309153835</v>
      </c>
      <c r="L76" s="48">
        <v>220</v>
      </c>
      <c r="M76" s="48">
        <v>220</v>
      </c>
      <c r="N76" s="48">
        <v>220</v>
      </c>
      <c r="O76" s="48"/>
      <c r="P76" s="48"/>
      <c r="Q76" s="48"/>
      <c r="R76" s="48"/>
      <c r="S76" s="48"/>
      <c r="T76" s="48"/>
      <c r="U76" s="48"/>
      <c r="V76" s="48"/>
      <c r="W76" s="48"/>
      <c r="X76" s="48"/>
      <c r="Y76" s="48"/>
      <c r="Z76" s="48" t="s">
        <v>122</v>
      </c>
      <c r="AA76" s="48" t="s">
        <v>104</v>
      </c>
      <c r="AB76" s="48" t="s">
        <v>123</v>
      </c>
      <c r="AC76" s="48" t="s">
        <v>123</v>
      </c>
      <c r="AD76" s="48" t="s">
        <v>123</v>
      </c>
      <c r="AE76" s="48" t="s">
        <v>123</v>
      </c>
      <c r="AF76" s="48">
        <v>274</v>
      </c>
      <c r="AG76" s="48">
        <v>652</v>
      </c>
      <c r="AH76" s="48">
        <v>6321</v>
      </c>
      <c r="AI76" s="48" t="s">
        <v>721</v>
      </c>
      <c r="AJ76" s="48" t="s">
        <v>659</v>
      </c>
      <c r="AK76" s="48"/>
    </row>
  </sheetData>
  <mergeCells count="29">
    <mergeCell ref="A2:AJ2"/>
    <mergeCell ref="F3:G3"/>
    <mergeCell ref="L3:Y3"/>
    <mergeCell ref="M4:Q4"/>
    <mergeCell ref="R4:Y4"/>
    <mergeCell ref="A6:K6"/>
    <mergeCell ref="A3:A5"/>
    <mergeCell ref="B3:B5"/>
    <mergeCell ref="C3:C5"/>
    <mergeCell ref="D3:D5"/>
    <mergeCell ref="E3:E5"/>
    <mergeCell ref="F4:F5"/>
    <mergeCell ref="G4:G5"/>
    <mergeCell ref="H3:H5"/>
    <mergeCell ref="I3:I5"/>
    <mergeCell ref="J3:J5"/>
    <mergeCell ref="K3:K5"/>
    <mergeCell ref="L4:L5"/>
    <mergeCell ref="Z3:Z5"/>
    <mergeCell ref="AA3:AA5"/>
    <mergeCell ref="AB3:AB5"/>
    <mergeCell ref="AC3:AC5"/>
    <mergeCell ref="AD3:AD5"/>
    <mergeCell ref="AE3:AE5"/>
    <mergeCell ref="AH3:AH5"/>
    <mergeCell ref="AI3:AI5"/>
    <mergeCell ref="AJ3:AJ5"/>
    <mergeCell ref="AK3:AK5"/>
    <mergeCell ref="AF3:AG4"/>
  </mergeCells>
  <dataValidations count="3">
    <dataValidation type="list" allowBlank="1" showInputMessage="1" showErrorMessage="1" sqref="AA60:AE60 AA61:AE61 AA63:AE63">
      <formula1>$AR$4:$AR$5</formula1>
    </dataValidation>
    <dataValidation type="list" allowBlank="1" showInputMessage="1" showErrorMessage="1" sqref="AA46:AE46 AA56:AE56 AA69 AB69:AE69 AA39:AA45 AB39:AE45">
      <formula1>$AQ$4:$AQ$5</formula1>
    </dataValidation>
    <dataValidation type="list" allowBlank="1" showInputMessage="1" showErrorMessage="1" sqref="Z2 AA2:AE2 Z7 AA7:AE7 Z8 AA8:AE8 Z9 AA9:AE9 Z10 AA10 AB10:AE10 Z11 AA11:AE11 Z12 AA12:AE12 Z13 AA13:AE13 AB19:AE19 Z30 AA30 AB30:AE30 Z46 Z52 AA52 AB52:AE52 Z55 AA55:AE55 Z56 Z62 AA62 AB62:AE62 Z63 Z64 AA64:AE64 Z65 AA65 AB65:AE65 Z69 Z70 Z71 AA71 AB71:AE71 Z72 AA72:AE72 Z73 AA73 AB73:AE73 Z74 AA74:AE74 Z75 AA75 AB75:AE75 Z76 AA76 AB76:AE76 Z14:Z19 Z20:Z29 Z31:Z38 Z39:Z45 Z47:Z51 Z53:Z54 Z57:Z59 Z60:Z61 Z66:Z68 AA53:AA54 AA57:AA59 AA66:AA68 AB53:AE54 AB57:AE59 AB66:AE68 AB14:AE18">
      <formula1>#REF!</formula1>
    </dataValidation>
  </dataValidations>
  <pageMargins left="0.156944444444444" right="0.118055555555556" top="0.432638888888889" bottom="0.196527777777778" header="0.275" footer="0.0388888888888889"/>
  <pageSetup paperSize="8"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4"/>
  <sheetViews>
    <sheetView tabSelected="1" zoomScale="85" zoomScaleNormal="85" workbookViewId="0">
      <selection activeCell="E9" sqref="E9"/>
    </sheetView>
  </sheetViews>
  <sheetFormatPr defaultColWidth="9" defaultRowHeight="15"/>
  <cols>
    <col min="1" max="1" width="5.375" style="7" customWidth="1"/>
    <col min="2" max="2" width="8.625" style="8" customWidth="1"/>
    <col min="3" max="3" width="10.625" style="8" customWidth="1"/>
    <col min="4" max="4" width="37.625" style="1" customWidth="1"/>
    <col min="5" max="5" width="42.625" style="1" customWidth="1"/>
    <col min="6" max="6" width="8.625" style="1" customWidth="1"/>
    <col min="7" max="7" width="9.625" style="1" customWidth="1"/>
    <col min="8" max="9" width="10.375" style="1" customWidth="1"/>
    <col min="10" max="11" width="9.375" style="1" customWidth="1"/>
    <col min="12" max="12" width="10.375" style="1" customWidth="1"/>
    <col min="13" max="14" width="6.375" style="1" customWidth="1"/>
    <col min="15" max="15" width="10.625" style="1" customWidth="1"/>
    <col min="16" max="16" width="29.625" style="1" customWidth="1"/>
    <col min="17" max="17" width="12.625" style="1" customWidth="1"/>
    <col min="18" max="18" width="4.625" style="1" customWidth="1"/>
    <col min="19" max="16384" width="9" style="9"/>
  </cols>
  <sheetData>
    <row r="1" s="1" customFormat="1" ht="20.25" spans="1:3">
      <c r="A1" s="10" t="s">
        <v>879</v>
      </c>
      <c r="B1" s="11"/>
      <c r="C1" s="11"/>
    </row>
    <row r="2" s="1" customFormat="1" ht="36.75" spans="1:18">
      <c r="A2" s="12" t="s">
        <v>880</v>
      </c>
      <c r="B2" s="12"/>
      <c r="C2" s="12"/>
      <c r="D2" s="12"/>
      <c r="E2" s="12"/>
      <c r="F2" s="12"/>
      <c r="G2" s="12"/>
      <c r="H2" s="12"/>
      <c r="I2" s="12"/>
      <c r="J2" s="12"/>
      <c r="K2" s="12"/>
      <c r="L2" s="12"/>
      <c r="M2" s="12"/>
      <c r="N2" s="12"/>
      <c r="O2" s="12"/>
      <c r="P2" s="12"/>
      <c r="Q2" s="12"/>
      <c r="R2" s="12"/>
    </row>
    <row r="3" s="2" customFormat="1" ht="22" customHeight="1" spans="1:18">
      <c r="A3" s="13" t="s">
        <v>3</v>
      </c>
      <c r="B3" s="14" t="s">
        <v>4</v>
      </c>
      <c r="C3" s="14" t="s">
        <v>881</v>
      </c>
      <c r="D3" s="15" t="s">
        <v>77</v>
      </c>
      <c r="E3" s="15" t="s">
        <v>78</v>
      </c>
      <c r="F3" s="15" t="s">
        <v>79</v>
      </c>
      <c r="G3" s="15"/>
      <c r="H3" s="15" t="s">
        <v>84</v>
      </c>
      <c r="I3" s="15"/>
      <c r="J3" s="15"/>
      <c r="K3" s="15"/>
      <c r="L3" s="15"/>
      <c r="M3" s="15" t="s">
        <v>91</v>
      </c>
      <c r="N3" s="15"/>
      <c r="O3" s="15" t="s">
        <v>92</v>
      </c>
      <c r="P3" s="15" t="s">
        <v>94</v>
      </c>
      <c r="Q3" s="15" t="s">
        <v>882</v>
      </c>
      <c r="R3" s="15" t="s">
        <v>95</v>
      </c>
    </row>
    <row r="4" s="2" customFormat="1" ht="22" customHeight="1" spans="1:18">
      <c r="A4" s="13"/>
      <c r="B4" s="14"/>
      <c r="C4" s="14"/>
      <c r="D4" s="15"/>
      <c r="E4" s="15"/>
      <c r="F4" s="15" t="s">
        <v>97</v>
      </c>
      <c r="G4" s="15" t="s">
        <v>98</v>
      </c>
      <c r="H4" s="15"/>
      <c r="I4" s="15"/>
      <c r="J4" s="15"/>
      <c r="K4" s="15"/>
      <c r="L4" s="15"/>
      <c r="M4" s="15"/>
      <c r="N4" s="15"/>
      <c r="O4" s="15"/>
      <c r="P4" s="15"/>
      <c r="Q4" s="15"/>
      <c r="R4" s="15"/>
    </row>
    <row r="5" s="2" customFormat="1" ht="52" customHeight="1" spans="1:18">
      <c r="A5" s="13"/>
      <c r="B5" s="14"/>
      <c r="C5" s="14"/>
      <c r="D5" s="15"/>
      <c r="E5" s="15"/>
      <c r="F5" s="15"/>
      <c r="G5" s="15"/>
      <c r="H5" s="15" t="s">
        <v>7</v>
      </c>
      <c r="I5" s="15" t="s">
        <v>106</v>
      </c>
      <c r="J5" s="15" t="s">
        <v>107</v>
      </c>
      <c r="K5" s="15" t="s">
        <v>108</v>
      </c>
      <c r="L5" s="15" t="s">
        <v>109</v>
      </c>
      <c r="M5" s="15" t="s">
        <v>118</v>
      </c>
      <c r="N5" s="29" t="s">
        <v>456</v>
      </c>
      <c r="O5" s="15"/>
      <c r="P5" s="15"/>
      <c r="Q5" s="15"/>
      <c r="R5" s="15"/>
    </row>
    <row r="6" s="3" customFormat="1" ht="45" customHeight="1" spans="1:18">
      <c r="A6" s="16" t="s">
        <v>883</v>
      </c>
      <c r="B6" s="16"/>
      <c r="C6" s="16"/>
      <c r="D6" s="16"/>
      <c r="E6" s="17"/>
      <c r="F6" s="17"/>
      <c r="G6" s="17"/>
      <c r="H6" s="17">
        <f>SUM(H7:H34)</f>
        <v>2240</v>
      </c>
      <c r="I6" s="17">
        <f>SUM(I7:I34)</f>
        <v>2240</v>
      </c>
      <c r="J6" s="17">
        <f>SUM(J7:J34)</f>
        <v>0</v>
      </c>
      <c r="K6" s="17">
        <f>SUM(K7:K34)</f>
        <v>0</v>
      </c>
      <c r="L6" s="17">
        <f>SUM(L7:L34)</f>
        <v>0</v>
      </c>
      <c r="M6" s="17"/>
      <c r="N6" s="17"/>
      <c r="O6" s="17"/>
      <c r="P6" s="17"/>
      <c r="Q6" s="17"/>
      <c r="R6" s="17"/>
    </row>
    <row r="7" s="4" customFormat="1" ht="73" customHeight="1" spans="1:16384">
      <c r="A7" s="18">
        <v>1</v>
      </c>
      <c r="B7" s="19" t="s">
        <v>884</v>
      </c>
      <c r="C7" s="19" t="s">
        <v>884</v>
      </c>
      <c r="D7" s="19" t="s">
        <v>885</v>
      </c>
      <c r="E7" s="19" t="s">
        <v>886</v>
      </c>
      <c r="F7" s="19" t="s">
        <v>887</v>
      </c>
      <c r="G7" s="19" t="s">
        <v>888</v>
      </c>
      <c r="H7" s="18">
        <v>84</v>
      </c>
      <c r="I7" s="19">
        <v>84</v>
      </c>
      <c r="J7" s="19"/>
      <c r="K7" s="19"/>
      <c r="L7" s="19"/>
      <c r="M7" s="19">
        <v>200</v>
      </c>
      <c r="N7" s="19">
        <v>200</v>
      </c>
      <c r="O7" s="19">
        <v>200</v>
      </c>
      <c r="P7" s="19" t="s">
        <v>889</v>
      </c>
      <c r="Q7" s="19" t="s">
        <v>890</v>
      </c>
      <c r="R7" s="19"/>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5" customFormat="1" ht="73" customHeight="1" spans="1:16384">
      <c r="A8" s="18">
        <v>2</v>
      </c>
      <c r="B8" s="20" t="s">
        <v>891</v>
      </c>
      <c r="C8" s="20" t="s">
        <v>891</v>
      </c>
      <c r="D8" s="20" t="s">
        <v>892</v>
      </c>
      <c r="E8" s="20" t="s">
        <v>893</v>
      </c>
      <c r="F8" s="19" t="s">
        <v>887</v>
      </c>
      <c r="G8" s="21" t="s">
        <v>894</v>
      </c>
      <c r="H8" s="22">
        <v>336</v>
      </c>
      <c r="I8" s="22">
        <v>336</v>
      </c>
      <c r="J8" s="20"/>
      <c r="K8" s="20"/>
      <c r="L8" s="20"/>
      <c r="M8" s="22">
        <v>1490</v>
      </c>
      <c r="N8" s="22">
        <v>1490</v>
      </c>
      <c r="O8" s="22">
        <v>1490</v>
      </c>
      <c r="P8" s="20" t="s">
        <v>895</v>
      </c>
      <c r="Q8" s="19" t="s">
        <v>890</v>
      </c>
      <c r="R8" s="20"/>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c r="XFD8" s="36"/>
    </row>
    <row r="9" s="5" customFormat="1" ht="73" customHeight="1" spans="1:16384">
      <c r="A9" s="18">
        <v>3</v>
      </c>
      <c r="B9" s="20" t="s">
        <v>896</v>
      </c>
      <c r="C9" s="20" t="s">
        <v>646</v>
      </c>
      <c r="D9" s="20" t="s">
        <v>897</v>
      </c>
      <c r="E9" s="20" t="s">
        <v>898</v>
      </c>
      <c r="F9" s="19" t="s">
        <v>887</v>
      </c>
      <c r="G9" s="21" t="s">
        <v>894</v>
      </c>
      <c r="H9" s="22">
        <v>36</v>
      </c>
      <c r="I9" s="22">
        <v>36</v>
      </c>
      <c r="J9" s="20"/>
      <c r="K9" s="20"/>
      <c r="L9" s="20"/>
      <c r="M9" s="30">
        <v>1793</v>
      </c>
      <c r="N9" s="30">
        <v>3670</v>
      </c>
      <c r="O9" s="30">
        <v>3800</v>
      </c>
      <c r="P9" s="20" t="s">
        <v>899</v>
      </c>
      <c r="Q9" s="37" t="s">
        <v>900</v>
      </c>
      <c r="R9" s="20"/>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c r="XFC9" s="36"/>
      <c r="XFD9" s="36"/>
    </row>
    <row r="10" s="5" customFormat="1" ht="125" customHeight="1" spans="1:18">
      <c r="A10" s="18">
        <v>4</v>
      </c>
      <c r="B10" s="20" t="s">
        <v>901</v>
      </c>
      <c r="C10" s="20" t="s">
        <v>901</v>
      </c>
      <c r="D10" s="20" t="s">
        <v>902</v>
      </c>
      <c r="E10" s="23" t="s">
        <v>903</v>
      </c>
      <c r="F10" s="19" t="s">
        <v>887</v>
      </c>
      <c r="G10" s="21" t="s">
        <v>894</v>
      </c>
      <c r="H10" s="24">
        <v>108</v>
      </c>
      <c r="I10" s="24">
        <v>108</v>
      </c>
      <c r="J10" s="24"/>
      <c r="K10" s="24"/>
      <c r="L10" s="24"/>
      <c r="M10" s="25">
        <v>50</v>
      </c>
      <c r="N10" s="25">
        <v>125</v>
      </c>
      <c r="O10" s="25">
        <v>125</v>
      </c>
      <c r="P10" s="24" t="s">
        <v>904</v>
      </c>
      <c r="Q10" s="24" t="s">
        <v>905</v>
      </c>
      <c r="R10" s="24"/>
    </row>
    <row r="11" s="5" customFormat="1" ht="73" customHeight="1" spans="1:18">
      <c r="A11" s="18">
        <v>5</v>
      </c>
      <c r="B11" s="19" t="s">
        <v>906</v>
      </c>
      <c r="C11" s="19" t="s">
        <v>906</v>
      </c>
      <c r="D11" s="19" t="s">
        <v>907</v>
      </c>
      <c r="E11" s="21" t="s">
        <v>908</v>
      </c>
      <c r="F11" s="19" t="s">
        <v>887</v>
      </c>
      <c r="G11" s="21" t="s">
        <v>894</v>
      </c>
      <c r="H11" s="21">
        <v>129</v>
      </c>
      <c r="I11" s="21">
        <v>129</v>
      </c>
      <c r="J11" s="21"/>
      <c r="K11" s="21"/>
      <c r="L11" s="21"/>
      <c r="M11" s="21">
        <v>80</v>
      </c>
      <c r="N11" s="21">
        <v>196</v>
      </c>
      <c r="O11" s="21">
        <v>196</v>
      </c>
      <c r="P11" s="21" t="s">
        <v>909</v>
      </c>
      <c r="Q11" s="24" t="s">
        <v>905</v>
      </c>
      <c r="R11" s="21"/>
    </row>
    <row r="12" s="3" customFormat="1" ht="77" customHeight="1" spans="1:16384">
      <c r="A12" s="18">
        <v>6</v>
      </c>
      <c r="B12" s="19" t="s">
        <v>645</v>
      </c>
      <c r="C12" s="25" t="s">
        <v>646</v>
      </c>
      <c r="D12" s="25" t="s">
        <v>910</v>
      </c>
      <c r="E12" s="25" t="s">
        <v>911</v>
      </c>
      <c r="F12" s="25" t="s">
        <v>129</v>
      </c>
      <c r="G12" s="25" t="s">
        <v>130</v>
      </c>
      <c r="H12" s="25">
        <v>40</v>
      </c>
      <c r="I12" s="25">
        <v>40</v>
      </c>
      <c r="J12" s="31"/>
      <c r="K12" s="25"/>
      <c r="L12" s="25"/>
      <c r="M12" s="25">
        <v>59</v>
      </c>
      <c r="N12" s="25">
        <v>185</v>
      </c>
      <c r="O12" s="25">
        <v>550</v>
      </c>
      <c r="P12" s="25" t="s">
        <v>912</v>
      </c>
      <c r="Q12" s="25" t="s">
        <v>129</v>
      </c>
      <c r="R12" s="25"/>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c r="XEV12" s="38"/>
      <c r="XEW12" s="38"/>
      <c r="XEX12" s="38"/>
      <c r="XEY12" s="38"/>
      <c r="XEZ12" s="38"/>
      <c r="XFA12" s="38"/>
      <c r="XFB12" s="38"/>
      <c r="XFC12" s="38"/>
      <c r="XFD12" s="38"/>
    </row>
    <row r="13" s="3" customFormat="1" ht="77" customHeight="1" spans="1:16384">
      <c r="A13" s="18">
        <v>7</v>
      </c>
      <c r="B13" s="26" t="s">
        <v>645</v>
      </c>
      <c r="C13" s="27" t="s">
        <v>646</v>
      </c>
      <c r="D13" s="27" t="s">
        <v>913</v>
      </c>
      <c r="E13" s="27" t="s">
        <v>914</v>
      </c>
      <c r="F13" s="27" t="s">
        <v>129</v>
      </c>
      <c r="G13" s="27" t="s">
        <v>473</v>
      </c>
      <c r="H13" s="27">
        <v>97</v>
      </c>
      <c r="I13" s="27">
        <v>97</v>
      </c>
      <c r="J13" s="32"/>
      <c r="K13" s="27"/>
      <c r="L13" s="27"/>
      <c r="M13" s="27">
        <v>35</v>
      </c>
      <c r="N13" s="27">
        <v>120</v>
      </c>
      <c r="O13" s="27">
        <v>300</v>
      </c>
      <c r="P13" s="27" t="s">
        <v>915</v>
      </c>
      <c r="Q13" s="27" t="s">
        <v>129</v>
      </c>
      <c r="R13" s="27"/>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c r="ANO13" s="38"/>
      <c r="ANP13" s="38"/>
      <c r="ANQ13" s="38"/>
      <c r="ANR13" s="38"/>
      <c r="ANS13" s="38"/>
      <c r="ANT13" s="38"/>
      <c r="ANU13" s="38"/>
      <c r="ANV13" s="38"/>
      <c r="ANW13" s="38"/>
      <c r="ANX13" s="38"/>
      <c r="ANY13" s="38"/>
      <c r="ANZ13" s="38"/>
      <c r="AOA13" s="38"/>
      <c r="AOB13" s="38"/>
      <c r="AOC13" s="38"/>
      <c r="AOD13" s="38"/>
      <c r="AOE13" s="38"/>
      <c r="AOF13" s="38"/>
      <c r="AOG13" s="38"/>
      <c r="AOH13" s="38"/>
      <c r="AOI13" s="38"/>
      <c r="AOJ13" s="38"/>
      <c r="AOK13" s="38"/>
      <c r="AOL13" s="38"/>
      <c r="AOM13" s="38"/>
      <c r="AON13" s="38"/>
      <c r="AOO13" s="38"/>
      <c r="AOP13" s="38"/>
      <c r="AOQ13" s="38"/>
      <c r="AOR13" s="38"/>
      <c r="AOS13" s="38"/>
      <c r="AOT13" s="38"/>
      <c r="AOU13" s="38"/>
      <c r="AOV13" s="38"/>
      <c r="AOW13" s="38"/>
      <c r="AOX13" s="38"/>
      <c r="AOY13" s="38"/>
      <c r="AOZ13" s="38"/>
      <c r="APA13" s="38"/>
      <c r="APB13" s="38"/>
      <c r="APC13" s="38"/>
      <c r="APD13" s="38"/>
      <c r="APE13" s="38"/>
      <c r="APF13" s="38"/>
      <c r="APG13" s="38"/>
      <c r="APH13" s="38"/>
      <c r="API13" s="38"/>
      <c r="APJ13" s="38"/>
      <c r="APK13" s="38"/>
      <c r="APL13" s="38"/>
      <c r="APM13" s="38"/>
      <c r="APN13" s="38"/>
      <c r="APO13" s="38"/>
      <c r="APP13" s="38"/>
      <c r="APQ13" s="38"/>
      <c r="APR13" s="38"/>
      <c r="APS13" s="38"/>
      <c r="APT13" s="38"/>
      <c r="APU13" s="38"/>
      <c r="APV13" s="38"/>
      <c r="APW13" s="38"/>
      <c r="APX13" s="38"/>
      <c r="APY13" s="38"/>
      <c r="APZ13" s="38"/>
      <c r="AQA13" s="38"/>
      <c r="AQB13" s="38"/>
      <c r="AQC13" s="38"/>
      <c r="AQD13" s="38"/>
      <c r="AQE13" s="38"/>
      <c r="AQF13" s="38"/>
      <c r="AQG13" s="38"/>
      <c r="AQH13" s="38"/>
      <c r="AQI13" s="38"/>
      <c r="AQJ13" s="38"/>
      <c r="AQK13" s="38"/>
      <c r="AQL13" s="38"/>
      <c r="AQM13" s="38"/>
      <c r="AQN13" s="38"/>
      <c r="AQO13" s="38"/>
      <c r="AQP13" s="38"/>
      <c r="AQQ13" s="38"/>
      <c r="AQR13" s="38"/>
      <c r="AQS13" s="38"/>
      <c r="AQT13" s="38"/>
      <c r="AQU13" s="38"/>
      <c r="AQV13" s="38"/>
      <c r="AQW13" s="38"/>
      <c r="AQX13" s="38"/>
      <c r="AQY13" s="38"/>
      <c r="AQZ13" s="38"/>
      <c r="ARA13" s="38"/>
      <c r="ARB13" s="38"/>
      <c r="ARC13" s="38"/>
      <c r="ARD13" s="38"/>
      <c r="ARE13" s="38"/>
      <c r="ARF13" s="38"/>
      <c r="ARG13" s="38"/>
      <c r="ARH13" s="38"/>
      <c r="ARI13" s="38"/>
      <c r="ARJ13" s="38"/>
      <c r="ARK13" s="38"/>
      <c r="ARL13" s="38"/>
      <c r="ARM13" s="38"/>
      <c r="ARN13" s="38"/>
      <c r="ARO13" s="38"/>
      <c r="ARP13" s="38"/>
      <c r="ARQ13" s="38"/>
      <c r="ARR13" s="38"/>
      <c r="ARS13" s="38"/>
      <c r="ART13" s="38"/>
      <c r="ARU13" s="38"/>
      <c r="ARV13" s="38"/>
      <c r="ARW13" s="38"/>
      <c r="ARX13" s="38"/>
      <c r="ARY13" s="38"/>
      <c r="ARZ13" s="38"/>
      <c r="ASA13" s="38"/>
      <c r="ASB13" s="38"/>
      <c r="ASC13" s="38"/>
      <c r="ASD13" s="38"/>
      <c r="ASE13" s="38"/>
      <c r="ASF13" s="38"/>
      <c r="ASG13" s="38"/>
      <c r="ASH13" s="38"/>
      <c r="ASI13" s="38"/>
      <c r="ASJ13" s="38"/>
      <c r="ASK13" s="38"/>
      <c r="ASL13" s="38"/>
      <c r="ASM13" s="38"/>
      <c r="ASN13" s="38"/>
      <c r="ASO13" s="38"/>
      <c r="ASP13" s="38"/>
      <c r="ASQ13" s="38"/>
      <c r="ASR13" s="38"/>
      <c r="ASS13" s="38"/>
      <c r="AST13" s="38"/>
      <c r="ASU13" s="38"/>
      <c r="ASV13" s="38"/>
      <c r="ASW13" s="38"/>
      <c r="ASX13" s="38"/>
      <c r="ASY13" s="38"/>
      <c r="ASZ13" s="38"/>
      <c r="ATA13" s="38"/>
      <c r="ATB13" s="38"/>
      <c r="ATC13" s="38"/>
      <c r="ATD13" s="38"/>
      <c r="ATE13" s="38"/>
      <c r="ATF13" s="38"/>
      <c r="ATG13" s="38"/>
      <c r="ATH13" s="38"/>
      <c r="ATI13" s="38"/>
      <c r="ATJ13" s="38"/>
      <c r="ATK13" s="38"/>
      <c r="ATL13" s="38"/>
      <c r="ATM13" s="38"/>
      <c r="ATN13" s="38"/>
      <c r="ATO13" s="38"/>
      <c r="ATP13" s="38"/>
      <c r="ATQ13" s="38"/>
      <c r="ATR13" s="38"/>
      <c r="ATS13" s="38"/>
      <c r="ATT13" s="38"/>
      <c r="ATU13" s="38"/>
      <c r="ATV13" s="38"/>
      <c r="ATW13" s="38"/>
      <c r="ATX13" s="38"/>
      <c r="ATY13" s="38"/>
      <c r="ATZ13" s="38"/>
      <c r="AUA13" s="38"/>
      <c r="AUB13" s="38"/>
      <c r="AUC13" s="38"/>
      <c r="AUD13" s="38"/>
      <c r="AUE13" s="38"/>
      <c r="AUF13" s="38"/>
      <c r="AUG13" s="38"/>
      <c r="AUH13" s="38"/>
      <c r="AUI13" s="38"/>
      <c r="AUJ13" s="38"/>
      <c r="AUK13" s="38"/>
      <c r="AUL13" s="38"/>
      <c r="AUM13" s="38"/>
      <c r="AUN13" s="38"/>
      <c r="AUO13" s="38"/>
      <c r="AUP13" s="38"/>
      <c r="AUQ13" s="38"/>
      <c r="AUR13" s="38"/>
      <c r="AUS13" s="38"/>
      <c r="AUT13" s="38"/>
      <c r="AUU13" s="38"/>
      <c r="AUV13" s="38"/>
      <c r="AUW13" s="38"/>
      <c r="AUX13" s="38"/>
      <c r="AUY13" s="38"/>
      <c r="AUZ13" s="38"/>
      <c r="AVA13" s="38"/>
      <c r="AVB13" s="38"/>
      <c r="AVC13" s="38"/>
      <c r="AVD13" s="38"/>
      <c r="AVE13" s="38"/>
      <c r="AVF13" s="38"/>
      <c r="AVG13" s="38"/>
      <c r="AVH13" s="38"/>
      <c r="AVI13" s="38"/>
      <c r="AVJ13" s="38"/>
      <c r="AVK13" s="38"/>
      <c r="AVL13" s="38"/>
      <c r="AVM13" s="38"/>
      <c r="AVN13" s="38"/>
      <c r="AVO13" s="38"/>
      <c r="AVP13" s="38"/>
      <c r="AVQ13" s="38"/>
      <c r="AVR13" s="38"/>
      <c r="AVS13" s="38"/>
      <c r="AVT13" s="38"/>
      <c r="AVU13" s="38"/>
      <c r="AVV13" s="38"/>
      <c r="AVW13" s="38"/>
      <c r="AVX13" s="38"/>
      <c r="AVY13" s="38"/>
      <c r="AVZ13" s="38"/>
      <c r="AWA13" s="38"/>
      <c r="AWB13" s="38"/>
      <c r="AWC13" s="38"/>
      <c r="AWD13" s="38"/>
      <c r="AWE13" s="38"/>
      <c r="AWF13" s="38"/>
      <c r="AWG13" s="38"/>
      <c r="AWH13" s="38"/>
      <c r="AWI13" s="38"/>
      <c r="AWJ13" s="38"/>
      <c r="AWK13" s="38"/>
      <c r="AWL13" s="38"/>
      <c r="AWM13" s="38"/>
      <c r="AWN13" s="38"/>
      <c r="AWO13" s="38"/>
      <c r="AWP13" s="38"/>
      <c r="AWQ13" s="38"/>
      <c r="AWR13" s="38"/>
      <c r="AWS13" s="38"/>
      <c r="AWT13" s="38"/>
      <c r="AWU13" s="38"/>
      <c r="AWV13" s="38"/>
      <c r="AWW13" s="38"/>
      <c r="AWX13" s="38"/>
      <c r="AWY13" s="38"/>
      <c r="AWZ13" s="38"/>
      <c r="AXA13" s="38"/>
      <c r="AXB13" s="38"/>
      <c r="AXC13" s="38"/>
      <c r="AXD13" s="38"/>
      <c r="AXE13" s="38"/>
      <c r="AXF13" s="38"/>
      <c r="AXG13" s="38"/>
      <c r="AXH13" s="38"/>
      <c r="AXI13" s="38"/>
      <c r="AXJ13" s="38"/>
      <c r="AXK13" s="38"/>
      <c r="AXL13" s="38"/>
      <c r="AXM13" s="38"/>
      <c r="AXN13" s="38"/>
      <c r="AXO13" s="38"/>
      <c r="AXP13" s="38"/>
      <c r="AXQ13" s="38"/>
      <c r="AXR13" s="38"/>
      <c r="AXS13" s="38"/>
      <c r="AXT13" s="38"/>
      <c r="AXU13" s="38"/>
      <c r="AXV13" s="38"/>
      <c r="AXW13" s="38"/>
      <c r="AXX13" s="38"/>
      <c r="AXY13" s="38"/>
      <c r="AXZ13" s="38"/>
      <c r="AYA13" s="38"/>
      <c r="AYB13" s="38"/>
      <c r="AYC13" s="38"/>
      <c r="AYD13" s="38"/>
      <c r="AYE13" s="38"/>
      <c r="AYF13" s="38"/>
      <c r="AYG13" s="38"/>
      <c r="AYH13" s="38"/>
      <c r="AYI13" s="38"/>
      <c r="AYJ13" s="38"/>
      <c r="AYK13" s="38"/>
      <c r="AYL13" s="38"/>
      <c r="AYM13" s="38"/>
      <c r="AYN13" s="38"/>
      <c r="AYO13" s="38"/>
      <c r="AYP13" s="38"/>
      <c r="AYQ13" s="38"/>
      <c r="AYR13" s="38"/>
      <c r="AYS13" s="38"/>
      <c r="AYT13" s="38"/>
      <c r="AYU13" s="38"/>
      <c r="AYV13" s="38"/>
      <c r="AYW13" s="38"/>
      <c r="AYX13" s="38"/>
      <c r="AYY13" s="38"/>
      <c r="AYZ13" s="38"/>
      <c r="AZA13" s="38"/>
      <c r="AZB13" s="38"/>
      <c r="AZC13" s="38"/>
      <c r="AZD13" s="38"/>
      <c r="AZE13" s="38"/>
      <c r="AZF13" s="38"/>
      <c r="AZG13" s="38"/>
      <c r="AZH13" s="38"/>
      <c r="AZI13" s="38"/>
      <c r="AZJ13" s="38"/>
      <c r="AZK13" s="38"/>
      <c r="AZL13" s="38"/>
      <c r="AZM13" s="38"/>
      <c r="AZN13" s="38"/>
      <c r="AZO13" s="38"/>
      <c r="AZP13" s="38"/>
      <c r="AZQ13" s="38"/>
      <c r="AZR13" s="38"/>
      <c r="AZS13" s="38"/>
      <c r="AZT13" s="38"/>
      <c r="AZU13" s="38"/>
      <c r="AZV13" s="38"/>
      <c r="AZW13" s="38"/>
      <c r="AZX13" s="38"/>
      <c r="AZY13" s="38"/>
      <c r="AZZ13" s="38"/>
      <c r="BAA13" s="38"/>
      <c r="BAB13" s="38"/>
      <c r="BAC13" s="38"/>
      <c r="BAD13" s="38"/>
      <c r="BAE13" s="38"/>
      <c r="BAF13" s="38"/>
      <c r="BAG13" s="38"/>
      <c r="BAH13" s="38"/>
      <c r="BAI13" s="38"/>
      <c r="BAJ13" s="38"/>
      <c r="BAK13" s="38"/>
      <c r="BAL13" s="38"/>
      <c r="BAM13" s="38"/>
      <c r="BAN13" s="38"/>
      <c r="BAO13" s="38"/>
      <c r="BAP13" s="38"/>
      <c r="BAQ13" s="38"/>
      <c r="BAR13" s="38"/>
      <c r="BAS13" s="38"/>
      <c r="BAT13" s="38"/>
      <c r="BAU13" s="38"/>
      <c r="BAV13" s="38"/>
      <c r="BAW13" s="38"/>
      <c r="BAX13" s="38"/>
      <c r="BAY13" s="38"/>
      <c r="BAZ13" s="38"/>
      <c r="BBA13" s="38"/>
      <c r="BBB13" s="38"/>
      <c r="BBC13" s="38"/>
      <c r="BBD13" s="38"/>
      <c r="BBE13" s="38"/>
      <c r="BBF13" s="38"/>
      <c r="BBG13" s="38"/>
      <c r="BBH13" s="38"/>
      <c r="BBI13" s="38"/>
      <c r="BBJ13" s="38"/>
      <c r="BBK13" s="38"/>
      <c r="BBL13" s="38"/>
      <c r="BBM13" s="38"/>
      <c r="BBN13" s="38"/>
      <c r="BBO13" s="38"/>
      <c r="BBP13" s="38"/>
      <c r="BBQ13" s="38"/>
      <c r="BBR13" s="38"/>
      <c r="BBS13" s="38"/>
      <c r="BBT13" s="38"/>
      <c r="BBU13" s="38"/>
      <c r="BBV13" s="38"/>
      <c r="BBW13" s="38"/>
      <c r="BBX13" s="38"/>
      <c r="BBY13" s="38"/>
      <c r="BBZ13" s="38"/>
      <c r="BCA13" s="38"/>
      <c r="BCB13" s="38"/>
      <c r="BCC13" s="38"/>
      <c r="BCD13" s="38"/>
      <c r="BCE13" s="38"/>
      <c r="BCF13" s="38"/>
      <c r="BCG13" s="38"/>
      <c r="BCH13" s="38"/>
      <c r="BCI13" s="38"/>
      <c r="BCJ13" s="38"/>
      <c r="BCK13" s="38"/>
      <c r="BCL13" s="38"/>
      <c r="BCM13" s="38"/>
      <c r="BCN13" s="38"/>
      <c r="BCO13" s="38"/>
      <c r="BCP13" s="38"/>
      <c r="BCQ13" s="38"/>
      <c r="BCR13" s="38"/>
      <c r="BCS13" s="38"/>
      <c r="BCT13" s="38"/>
      <c r="BCU13" s="38"/>
      <c r="BCV13" s="38"/>
      <c r="BCW13" s="38"/>
      <c r="BCX13" s="38"/>
      <c r="BCY13" s="38"/>
      <c r="BCZ13" s="38"/>
      <c r="BDA13" s="38"/>
      <c r="BDB13" s="38"/>
      <c r="BDC13" s="38"/>
      <c r="BDD13" s="38"/>
      <c r="BDE13" s="38"/>
      <c r="BDF13" s="38"/>
      <c r="BDG13" s="38"/>
      <c r="BDH13" s="38"/>
      <c r="BDI13" s="38"/>
      <c r="BDJ13" s="38"/>
      <c r="BDK13" s="38"/>
      <c r="BDL13" s="38"/>
      <c r="BDM13" s="38"/>
      <c r="BDN13" s="38"/>
      <c r="BDO13" s="38"/>
      <c r="BDP13" s="38"/>
      <c r="BDQ13" s="38"/>
      <c r="BDR13" s="38"/>
      <c r="BDS13" s="38"/>
      <c r="BDT13" s="38"/>
      <c r="BDU13" s="38"/>
      <c r="BDV13" s="38"/>
      <c r="BDW13" s="38"/>
      <c r="BDX13" s="38"/>
      <c r="BDY13" s="38"/>
      <c r="BDZ13" s="38"/>
      <c r="BEA13" s="38"/>
      <c r="BEB13" s="38"/>
      <c r="BEC13" s="38"/>
      <c r="BED13" s="38"/>
      <c r="BEE13" s="38"/>
      <c r="BEF13" s="38"/>
      <c r="BEG13" s="38"/>
      <c r="BEH13" s="38"/>
      <c r="BEI13" s="38"/>
      <c r="BEJ13" s="38"/>
      <c r="BEK13" s="38"/>
      <c r="BEL13" s="38"/>
      <c r="BEM13" s="38"/>
      <c r="BEN13" s="38"/>
      <c r="BEO13" s="38"/>
      <c r="BEP13" s="38"/>
      <c r="BEQ13" s="38"/>
      <c r="BER13" s="38"/>
      <c r="BES13" s="38"/>
      <c r="BET13" s="38"/>
      <c r="BEU13" s="38"/>
      <c r="BEV13" s="38"/>
      <c r="BEW13" s="38"/>
      <c r="BEX13" s="38"/>
      <c r="BEY13" s="38"/>
      <c r="BEZ13" s="38"/>
      <c r="BFA13" s="38"/>
      <c r="BFB13" s="38"/>
      <c r="BFC13" s="38"/>
      <c r="BFD13" s="38"/>
      <c r="BFE13" s="38"/>
      <c r="BFF13" s="38"/>
      <c r="BFG13" s="38"/>
      <c r="BFH13" s="38"/>
      <c r="BFI13" s="38"/>
      <c r="BFJ13" s="38"/>
      <c r="BFK13" s="38"/>
      <c r="BFL13" s="38"/>
      <c r="BFM13" s="38"/>
      <c r="BFN13" s="38"/>
      <c r="BFO13" s="38"/>
      <c r="BFP13" s="38"/>
      <c r="BFQ13" s="38"/>
      <c r="BFR13" s="38"/>
      <c r="BFS13" s="38"/>
      <c r="BFT13" s="38"/>
      <c r="BFU13" s="38"/>
      <c r="BFV13" s="38"/>
      <c r="BFW13" s="38"/>
      <c r="BFX13" s="38"/>
      <c r="BFY13" s="38"/>
      <c r="BFZ13" s="38"/>
      <c r="BGA13" s="38"/>
      <c r="BGB13" s="38"/>
      <c r="BGC13" s="38"/>
      <c r="BGD13" s="38"/>
      <c r="BGE13" s="38"/>
      <c r="BGF13" s="38"/>
      <c r="BGG13" s="38"/>
      <c r="BGH13" s="38"/>
      <c r="BGI13" s="38"/>
      <c r="BGJ13" s="38"/>
      <c r="BGK13" s="38"/>
      <c r="BGL13" s="38"/>
      <c r="BGM13" s="38"/>
      <c r="BGN13" s="38"/>
      <c r="BGO13" s="38"/>
      <c r="BGP13" s="38"/>
      <c r="BGQ13" s="38"/>
      <c r="BGR13" s="38"/>
      <c r="BGS13" s="38"/>
      <c r="BGT13" s="38"/>
      <c r="BGU13" s="38"/>
      <c r="BGV13" s="38"/>
      <c r="BGW13" s="38"/>
      <c r="BGX13" s="38"/>
      <c r="BGY13" s="38"/>
      <c r="BGZ13" s="38"/>
      <c r="BHA13" s="38"/>
      <c r="BHB13" s="38"/>
      <c r="BHC13" s="38"/>
      <c r="BHD13" s="38"/>
      <c r="BHE13" s="38"/>
      <c r="BHF13" s="38"/>
      <c r="BHG13" s="38"/>
      <c r="BHH13" s="38"/>
      <c r="BHI13" s="38"/>
      <c r="BHJ13" s="38"/>
      <c r="BHK13" s="38"/>
      <c r="BHL13" s="38"/>
      <c r="BHM13" s="38"/>
      <c r="BHN13" s="38"/>
      <c r="BHO13" s="38"/>
      <c r="BHP13" s="38"/>
      <c r="BHQ13" s="38"/>
      <c r="BHR13" s="38"/>
      <c r="BHS13" s="38"/>
      <c r="BHT13" s="38"/>
      <c r="BHU13" s="38"/>
      <c r="BHV13" s="38"/>
      <c r="BHW13" s="38"/>
      <c r="BHX13" s="38"/>
      <c r="BHY13" s="38"/>
      <c r="BHZ13" s="38"/>
      <c r="BIA13" s="38"/>
      <c r="BIB13" s="38"/>
      <c r="BIC13" s="38"/>
      <c r="BID13" s="38"/>
      <c r="BIE13" s="38"/>
      <c r="BIF13" s="38"/>
      <c r="BIG13" s="38"/>
      <c r="BIH13" s="38"/>
      <c r="BII13" s="38"/>
      <c r="BIJ13" s="38"/>
      <c r="BIK13" s="38"/>
      <c r="BIL13" s="38"/>
      <c r="BIM13" s="38"/>
      <c r="BIN13" s="38"/>
      <c r="BIO13" s="38"/>
      <c r="BIP13" s="38"/>
      <c r="BIQ13" s="38"/>
      <c r="BIR13" s="38"/>
      <c r="BIS13" s="38"/>
      <c r="BIT13" s="38"/>
      <c r="BIU13" s="38"/>
      <c r="BIV13" s="38"/>
      <c r="BIW13" s="38"/>
      <c r="BIX13" s="38"/>
      <c r="BIY13" s="38"/>
      <c r="BIZ13" s="38"/>
      <c r="BJA13" s="38"/>
      <c r="BJB13" s="38"/>
      <c r="BJC13" s="38"/>
      <c r="BJD13" s="38"/>
      <c r="BJE13" s="38"/>
      <c r="BJF13" s="38"/>
      <c r="BJG13" s="38"/>
      <c r="BJH13" s="38"/>
      <c r="BJI13" s="38"/>
      <c r="BJJ13" s="38"/>
      <c r="BJK13" s="38"/>
      <c r="BJL13" s="38"/>
      <c r="BJM13" s="38"/>
      <c r="BJN13" s="38"/>
      <c r="BJO13" s="38"/>
      <c r="BJP13" s="38"/>
      <c r="BJQ13" s="38"/>
      <c r="BJR13" s="38"/>
      <c r="BJS13" s="38"/>
      <c r="BJT13" s="38"/>
      <c r="BJU13" s="38"/>
      <c r="BJV13" s="38"/>
      <c r="BJW13" s="38"/>
      <c r="BJX13" s="38"/>
      <c r="BJY13" s="38"/>
      <c r="BJZ13" s="38"/>
      <c r="BKA13" s="38"/>
      <c r="BKB13" s="38"/>
      <c r="BKC13" s="38"/>
      <c r="BKD13" s="38"/>
      <c r="BKE13" s="38"/>
      <c r="BKF13" s="38"/>
      <c r="BKG13" s="38"/>
      <c r="BKH13" s="38"/>
      <c r="BKI13" s="38"/>
      <c r="BKJ13" s="38"/>
      <c r="BKK13" s="38"/>
      <c r="BKL13" s="38"/>
      <c r="BKM13" s="38"/>
      <c r="BKN13" s="38"/>
      <c r="BKO13" s="38"/>
      <c r="BKP13" s="38"/>
      <c r="BKQ13" s="38"/>
      <c r="BKR13" s="38"/>
      <c r="BKS13" s="38"/>
      <c r="BKT13" s="38"/>
      <c r="BKU13" s="38"/>
      <c r="BKV13" s="38"/>
      <c r="BKW13" s="38"/>
      <c r="BKX13" s="38"/>
      <c r="BKY13" s="38"/>
      <c r="BKZ13" s="38"/>
      <c r="BLA13" s="38"/>
      <c r="BLB13" s="38"/>
      <c r="BLC13" s="38"/>
      <c r="BLD13" s="38"/>
      <c r="BLE13" s="38"/>
      <c r="BLF13" s="38"/>
      <c r="BLG13" s="38"/>
      <c r="BLH13" s="38"/>
      <c r="BLI13" s="38"/>
      <c r="BLJ13" s="38"/>
      <c r="BLK13" s="38"/>
      <c r="BLL13" s="38"/>
      <c r="BLM13" s="38"/>
      <c r="BLN13" s="38"/>
      <c r="BLO13" s="38"/>
      <c r="BLP13" s="38"/>
      <c r="BLQ13" s="38"/>
      <c r="BLR13" s="38"/>
      <c r="BLS13" s="38"/>
      <c r="BLT13" s="38"/>
      <c r="BLU13" s="38"/>
      <c r="BLV13" s="38"/>
      <c r="BLW13" s="38"/>
      <c r="BLX13" s="38"/>
      <c r="BLY13" s="38"/>
      <c r="BLZ13" s="38"/>
      <c r="BMA13" s="38"/>
      <c r="BMB13" s="38"/>
      <c r="BMC13" s="38"/>
      <c r="BMD13" s="38"/>
      <c r="BME13" s="38"/>
      <c r="BMF13" s="38"/>
      <c r="BMG13" s="38"/>
      <c r="BMH13" s="38"/>
      <c r="BMI13" s="38"/>
      <c r="BMJ13" s="38"/>
      <c r="BMK13" s="38"/>
      <c r="BML13" s="38"/>
      <c r="BMM13" s="38"/>
      <c r="BMN13" s="38"/>
      <c r="BMO13" s="38"/>
      <c r="BMP13" s="38"/>
      <c r="BMQ13" s="38"/>
      <c r="BMR13" s="38"/>
      <c r="BMS13" s="38"/>
      <c r="BMT13" s="38"/>
      <c r="BMU13" s="38"/>
      <c r="BMV13" s="38"/>
      <c r="BMW13" s="38"/>
      <c r="BMX13" s="38"/>
      <c r="BMY13" s="38"/>
      <c r="BMZ13" s="38"/>
      <c r="BNA13" s="38"/>
      <c r="BNB13" s="38"/>
      <c r="BNC13" s="38"/>
      <c r="BND13" s="38"/>
      <c r="BNE13" s="38"/>
      <c r="BNF13" s="38"/>
      <c r="BNG13" s="38"/>
      <c r="BNH13" s="38"/>
      <c r="BNI13" s="38"/>
      <c r="BNJ13" s="38"/>
      <c r="BNK13" s="38"/>
      <c r="BNL13" s="38"/>
      <c r="BNM13" s="38"/>
      <c r="BNN13" s="38"/>
      <c r="BNO13" s="38"/>
      <c r="BNP13" s="38"/>
      <c r="BNQ13" s="38"/>
      <c r="BNR13" s="38"/>
      <c r="BNS13" s="38"/>
      <c r="BNT13" s="38"/>
      <c r="BNU13" s="38"/>
      <c r="BNV13" s="38"/>
      <c r="BNW13" s="38"/>
      <c r="BNX13" s="38"/>
      <c r="BNY13" s="38"/>
      <c r="BNZ13" s="38"/>
      <c r="BOA13" s="38"/>
      <c r="BOB13" s="38"/>
      <c r="BOC13" s="38"/>
      <c r="BOD13" s="38"/>
      <c r="BOE13" s="38"/>
      <c r="BOF13" s="38"/>
      <c r="BOG13" s="38"/>
      <c r="BOH13" s="38"/>
      <c r="BOI13" s="38"/>
      <c r="BOJ13" s="38"/>
      <c r="BOK13" s="38"/>
      <c r="BOL13" s="38"/>
      <c r="BOM13" s="38"/>
      <c r="BON13" s="38"/>
      <c r="BOO13" s="38"/>
      <c r="BOP13" s="38"/>
      <c r="BOQ13" s="38"/>
      <c r="BOR13" s="38"/>
      <c r="BOS13" s="38"/>
      <c r="BOT13" s="38"/>
      <c r="BOU13" s="38"/>
      <c r="BOV13" s="38"/>
      <c r="BOW13" s="38"/>
      <c r="BOX13" s="38"/>
      <c r="BOY13" s="38"/>
      <c r="BOZ13" s="38"/>
      <c r="BPA13" s="38"/>
      <c r="BPB13" s="38"/>
      <c r="BPC13" s="38"/>
      <c r="BPD13" s="38"/>
      <c r="BPE13" s="38"/>
      <c r="BPF13" s="38"/>
      <c r="BPG13" s="38"/>
      <c r="BPH13" s="38"/>
      <c r="BPI13" s="38"/>
      <c r="BPJ13" s="38"/>
      <c r="BPK13" s="38"/>
      <c r="BPL13" s="38"/>
      <c r="BPM13" s="38"/>
      <c r="BPN13" s="38"/>
      <c r="BPO13" s="38"/>
      <c r="BPP13" s="38"/>
      <c r="BPQ13" s="38"/>
      <c r="BPR13" s="38"/>
      <c r="BPS13" s="38"/>
      <c r="BPT13" s="38"/>
      <c r="BPU13" s="38"/>
      <c r="BPV13" s="38"/>
      <c r="BPW13" s="38"/>
      <c r="BPX13" s="38"/>
      <c r="BPY13" s="38"/>
      <c r="BPZ13" s="38"/>
      <c r="BQA13" s="38"/>
      <c r="BQB13" s="38"/>
      <c r="BQC13" s="38"/>
      <c r="BQD13" s="38"/>
      <c r="BQE13" s="38"/>
      <c r="BQF13" s="38"/>
      <c r="BQG13" s="38"/>
      <c r="BQH13" s="38"/>
      <c r="BQI13" s="38"/>
      <c r="BQJ13" s="38"/>
      <c r="BQK13" s="38"/>
      <c r="BQL13" s="38"/>
      <c r="BQM13" s="38"/>
      <c r="BQN13" s="38"/>
      <c r="BQO13" s="38"/>
      <c r="BQP13" s="38"/>
      <c r="BQQ13" s="38"/>
      <c r="BQR13" s="38"/>
      <c r="BQS13" s="38"/>
      <c r="BQT13" s="38"/>
      <c r="BQU13" s="38"/>
      <c r="BQV13" s="38"/>
      <c r="BQW13" s="38"/>
      <c r="BQX13" s="38"/>
      <c r="BQY13" s="38"/>
      <c r="BQZ13" s="38"/>
      <c r="BRA13" s="38"/>
      <c r="BRB13" s="38"/>
      <c r="BRC13" s="38"/>
      <c r="BRD13" s="38"/>
      <c r="BRE13" s="38"/>
      <c r="BRF13" s="38"/>
      <c r="BRG13" s="38"/>
      <c r="BRH13" s="38"/>
      <c r="BRI13" s="38"/>
      <c r="BRJ13" s="38"/>
      <c r="BRK13" s="38"/>
      <c r="BRL13" s="38"/>
      <c r="BRM13" s="38"/>
      <c r="BRN13" s="38"/>
      <c r="BRO13" s="38"/>
      <c r="BRP13" s="38"/>
      <c r="BRQ13" s="38"/>
      <c r="BRR13" s="38"/>
      <c r="BRS13" s="38"/>
      <c r="BRT13" s="38"/>
      <c r="BRU13" s="38"/>
      <c r="BRV13" s="38"/>
      <c r="BRW13" s="38"/>
      <c r="BRX13" s="38"/>
      <c r="BRY13" s="38"/>
      <c r="BRZ13" s="38"/>
      <c r="BSA13" s="38"/>
      <c r="BSB13" s="38"/>
      <c r="BSC13" s="38"/>
      <c r="BSD13" s="38"/>
      <c r="BSE13" s="38"/>
      <c r="BSF13" s="38"/>
      <c r="BSG13" s="38"/>
      <c r="BSH13" s="38"/>
      <c r="BSI13" s="38"/>
      <c r="BSJ13" s="38"/>
      <c r="BSK13" s="38"/>
      <c r="BSL13" s="38"/>
      <c r="BSM13" s="38"/>
      <c r="BSN13" s="38"/>
      <c r="BSO13" s="38"/>
      <c r="BSP13" s="38"/>
      <c r="BSQ13" s="38"/>
      <c r="BSR13" s="38"/>
      <c r="BSS13" s="38"/>
      <c r="BST13" s="38"/>
      <c r="BSU13" s="38"/>
      <c r="BSV13" s="38"/>
      <c r="BSW13" s="38"/>
      <c r="BSX13" s="38"/>
      <c r="BSY13" s="38"/>
      <c r="BSZ13" s="38"/>
      <c r="BTA13" s="38"/>
      <c r="BTB13" s="38"/>
      <c r="BTC13" s="38"/>
      <c r="BTD13" s="38"/>
      <c r="BTE13" s="38"/>
      <c r="BTF13" s="38"/>
      <c r="BTG13" s="38"/>
      <c r="BTH13" s="38"/>
      <c r="BTI13" s="38"/>
      <c r="BTJ13" s="38"/>
      <c r="BTK13" s="38"/>
      <c r="BTL13" s="38"/>
      <c r="BTM13" s="38"/>
      <c r="BTN13" s="38"/>
      <c r="BTO13" s="38"/>
      <c r="BTP13" s="38"/>
      <c r="BTQ13" s="38"/>
      <c r="BTR13" s="38"/>
      <c r="BTS13" s="38"/>
      <c r="BTT13" s="38"/>
      <c r="BTU13" s="38"/>
      <c r="BTV13" s="38"/>
      <c r="BTW13" s="38"/>
      <c r="BTX13" s="38"/>
      <c r="BTY13" s="38"/>
      <c r="BTZ13" s="38"/>
      <c r="BUA13" s="38"/>
      <c r="BUB13" s="38"/>
      <c r="BUC13" s="38"/>
      <c r="BUD13" s="38"/>
      <c r="BUE13" s="38"/>
      <c r="BUF13" s="38"/>
      <c r="BUG13" s="38"/>
      <c r="BUH13" s="38"/>
      <c r="BUI13" s="38"/>
      <c r="BUJ13" s="38"/>
      <c r="BUK13" s="38"/>
      <c r="BUL13" s="38"/>
      <c r="BUM13" s="38"/>
      <c r="BUN13" s="38"/>
      <c r="BUO13" s="38"/>
      <c r="BUP13" s="38"/>
      <c r="BUQ13" s="38"/>
      <c r="BUR13" s="38"/>
      <c r="BUS13" s="38"/>
      <c r="BUT13" s="38"/>
      <c r="BUU13" s="38"/>
      <c r="BUV13" s="38"/>
      <c r="BUW13" s="38"/>
      <c r="BUX13" s="38"/>
      <c r="BUY13" s="38"/>
      <c r="BUZ13" s="38"/>
      <c r="BVA13" s="38"/>
      <c r="BVB13" s="38"/>
      <c r="BVC13" s="38"/>
      <c r="BVD13" s="38"/>
      <c r="BVE13" s="38"/>
      <c r="BVF13" s="38"/>
      <c r="BVG13" s="38"/>
      <c r="BVH13" s="38"/>
      <c r="BVI13" s="38"/>
      <c r="BVJ13" s="38"/>
      <c r="BVK13" s="38"/>
      <c r="BVL13" s="38"/>
      <c r="BVM13" s="38"/>
      <c r="BVN13" s="38"/>
      <c r="BVO13" s="38"/>
      <c r="BVP13" s="38"/>
      <c r="BVQ13" s="38"/>
      <c r="BVR13" s="38"/>
      <c r="BVS13" s="38"/>
      <c r="BVT13" s="38"/>
      <c r="BVU13" s="38"/>
      <c r="BVV13" s="38"/>
      <c r="BVW13" s="38"/>
      <c r="BVX13" s="38"/>
      <c r="BVY13" s="38"/>
      <c r="BVZ13" s="38"/>
      <c r="BWA13" s="38"/>
      <c r="BWB13" s="38"/>
      <c r="BWC13" s="38"/>
      <c r="BWD13" s="38"/>
      <c r="BWE13" s="38"/>
      <c r="BWF13" s="38"/>
      <c r="BWG13" s="38"/>
      <c r="BWH13" s="38"/>
      <c r="BWI13" s="38"/>
      <c r="BWJ13" s="38"/>
      <c r="BWK13" s="38"/>
      <c r="BWL13" s="38"/>
      <c r="BWM13" s="38"/>
      <c r="BWN13" s="38"/>
      <c r="BWO13" s="38"/>
      <c r="BWP13" s="38"/>
      <c r="BWQ13" s="38"/>
      <c r="BWR13" s="38"/>
      <c r="BWS13" s="38"/>
      <c r="BWT13" s="38"/>
      <c r="BWU13" s="38"/>
      <c r="BWV13" s="38"/>
      <c r="BWW13" s="38"/>
      <c r="BWX13" s="38"/>
      <c r="BWY13" s="38"/>
      <c r="BWZ13" s="38"/>
      <c r="BXA13" s="38"/>
      <c r="BXB13" s="38"/>
      <c r="BXC13" s="38"/>
      <c r="BXD13" s="38"/>
      <c r="BXE13" s="38"/>
      <c r="BXF13" s="38"/>
      <c r="BXG13" s="38"/>
      <c r="BXH13" s="38"/>
      <c r="BXI13" s="38"/>
      <c r="BXJ13" s="38"/>
      <c r="BXK13" s="38"/>
      <c r="BXL13" s="38"/>
      <c r="BXM13" s="38"/>
      <c r="BXN13" s="38"/>
      <c r="BXO13" s="38"/>
      <c r="BXP13" s="38"/>
      <c r="BXQ13" s="38"/>
      <c r="BXR13" s="38"/>
      <c r="BXS13" s="38"/>
      <c r="BXT13" s="38"/>
      <c r="BXU13" s="38"/>
      <c r="BXV13" s="38"/>
      <c r="BXW13" s="38"/>
      <c r="BXX13" s="38"/>
      <c r="BXY13" s="38"/>
      <c r="BXZ13" s="38"/>
      <c r="BYA13" s="38"/>
      <c r="BYB13" s="38"/>
      <c r="BYC13" s="38"/>
      <c r="BYD13" s="38"/>
      <c r="BYE13" s="38"/>
      <c r="BYF13" s="38"/>
      <c r="BYG13" s="38"/>
      <c r="BYH13" s="38"/>
      <c r="BYI13" s="38"/>
      <c r="BYJ13" s="38"/>
      <c r="BYK13" s="38"/>
      <c r="BYL13" s="38"/>
      <c r="BYM13" s="38"/>
      <c r="BYN13" s="38"/>
      <c r="BYO13" s="38"/>
      <c r="BYP13" s="38"/>
      <c r="BYQ13" s="38"/>
      <c r="BYR13" s="38"/>
      <c r="BYS13" s="38"/>
      <c r="BYT13" s="38"/>
      <c r="BYU13" s="38"/>
      <c r="BYV13" s="38"/>
      <c r="BYW13" s="38"/>
      <c r="BYX13" s="38"/>
      <c r="BYY13" s="38"/>
      <c r="BYZ13" s="38"/>
      <c r="BZA13" s="38"/>
      <c r="BZB13" s="38"/>
      <c r="BZC13" s="38"/>
      <c r="BZD13" s="38"/>
      <c r="BZE13" s="38"/>
      <c r="BZF13" s="38"/>
      <c r="BZG13" s="38"/>
      <c r="BZH13" s="38"/>
      <c r="BZI13" s="38"/>
      <c r="BZJ13" s="38"/>
      <c r="BZK13" s="38"/>
      <c r="BZL13" s="38"/>
      <c r="BZM13" s="38"/>
      <c r="BZN13" s="38"/>
      <c r="BZO13" s="38"/>
      <c r="BZP13" s="38"/>
      <c r="BZQ13" s="38"/>
      <c r="BZR13" s="38"/>
      <c r="BZS13" s="38"/>
      <c r="BZT13" s="38"/>
      <c r="BZU13" s="38"/>
      <c r="BZV13" s="38"/>
      <c r="BZW13" s="38"/>
      <c r="BZX13" s="38"/>
      <c r="BZY13" s="38"/>
      <c r="BZZ13" s="38"/>
      <c r="CAA13" s="38"/>
      <c r="CAB13" s="38"/>
      <c r="CAC13" s="38"/>
      <c r="CAD13" s="38"/>
      <c r="CAE13" s="38"/>
      <c r="CAF13" s="38"/>
      <c r="CAG13" s="38"/>
      <c r="CAH13" s="38"/>
      <c r="CAI13" s="38"/>
      <c r="CAJ13" s="38"/>
      <c r="CAK13" s="38"/>
      <c r="CAL13" s="38"/>
      <c r="CAM13" s="38"/>
      <c r="CAN13" s="38"/>
      <c r="CAO13" s="38"/>
      <c r="CAP13" s="38"/>
      <c r="CAQ13" s="38"/>
      <c r="CAR13" s="38"/>
      <c r="CAS13" s="38"/>
      <c r="CAT13" s="38"/>
      <c r="CAU13" s="38"/>
      <c r="CAV13" s="38"/>
      <c r="CAW13" s="38"/>
      <c r="CAX13" s="38"/>
      <c r="CAY13" s="38"/>
      <c r="CAZ13" s="38"/>
      <c r="CBA13" s="38"/>
      <c r="CBB13" s="38"/>
      <c r="CBC13" s="38"/>
      <c r="CBD13" s="38"/>
      <c r="CBE13" s="38"/>
      <c r="CBF13" s="38"/>
      <c r="CBG13" s="38"/>
      <c r="CBH13" s="38"/>
      <c r="CBI13" s="38"/>
      <c r="CBJ13" s="38"/>
      <c r="CBK13" s="38"/>
      <c r="CBL13" s="38"/>
      <c r="CBM13" s="38"/>
      <c r="CBN13" s="38"/>
      <c r="CBO13" s="38"/>
      <c r="CBP13" s="38"/>
      <c r="CBQ13" s="38"/>
      <c r="CBR13" s="38"/>
      <c r="CBS13" s="38"/>
      <c r="CBT13" s="38"/>
      <c r="CBU13" s="38"/>
      <c r="CBV13" s="38"/>
      <c r="CBW13" s="38"/>
      <c r="CBX13" s="38"/>
      <c r="CBY13" s="38"/>
      <c r="CBZ13" s="38"/>
      <c r="CCA13" s="38"/>
      <c r="CCB13" s="38"/>
      <c r="CCC13" s="38"/>
      <c r="CCD13" s="38"/>
      <c r="CCE13" s="38"/>
      <c r="CCF13" s="38"/>
      <c r="CCG13" s="38"/>
      <c r="CCH13" s="38"/>
      <c r="CCI13" s="38"/>
      <c r="CCJ13" s="38"/>
      <c r="CCK13" s="38"/>
      <c r="CCL13" s="38"/>
      <c r="CCM13" s="38"/>
      <c r="CCN13" s="38"/>
      <c r="CCO13" s="38"/>
      <c r="CCP13" s="38"/>
      <c r="CCQ13" s="38"/>
      <c r="CCR13" s="38"/>
      <c r="CCS13" s="38"/>
      <c r="CCT13" s="38"/>
      <c r="CCU13" s="38"/>
      <c r="CCV13" s="38"/>
      <c r="CCW13" s="38"/>
      <c r="CCX13" s="38"/>
      <c r="CCY13" s="38"/>
      <c r="CCZ13" s="38"/>
      <c r="CDA13" s="38"/>
      <c r="CDB13" s="38"/>
      <c r="CDC13" s="38"/>
      <c r="CDD13" s="38"/>
      <c r="CDE13" s="38"/>
      <c r="CDF13" s="38"/>
      <c r="CDG13" s="38"/>
      <c r="CDH13" s="38"/>
      <c r="CDI13" s="38"/>
      <c r="CDJ13" s="38"/>
      <c r="CDK13" s="38"/>
      <c r="CDL13" s="38"/>
      <c r="CDM13" s="38"/>
      <c r="CDN13" s="38"/>
      <c r="CDO13" s="38"/>
      <c r="CDP13" s="38"/>
      <c r="CDQ13" s="38"/>
      <c r="CDR13" s="38"/>
      <c r="CDS13" s="38"/>
      <c r="CDT13" s="38"/>
      <c r="CDU13" s="38"/>
      <c r="CDV13" s="38"/>
      <c r="CDW13" s="38"/>
      <c r="CDX13" s="38"/>
      <c r="CDY13" s="38"/>
      <c r="CDZ13" s="38"/>
      <c r="CEA13" s="38"/>
      <c r="CEB13" s="38"/>
      <c r="CEC13" s="38"/>
      <c r="CED13" s="38"/>
      <c r="CEE13" s="38"/>
      <c r="CEF13" s="38"/>
      <c r="CEG13" s="38"/>
      <c r="CEH13" s="38"/>
      <c r="CEI13" s="38"/>
      <c r="CEJ13" s="38"/>
      <c r="CEK13" s="38"/>
      <c r="CEL13" s="38"/>
      <c r="CEM13" s="38"/>
      <c r="CEN13" s="38"/>
      <c r="CEO13" s="38"/>
      <c r="CEP13" s="38"/>
      <c r="CEQ13" s="38"/>
      <c r="CER13" s="38"/>
      <c r="CES13" s="38"/>
      <c r="CET13" s="38"/>
      <c r="CEU13" s="38"/>
      <c r="CEV13" s="38"/>
      <c r="CEW13" s="38"/>
      <c r="CEX13" s="38"/>
      <c r="CEY13" s="38"/>
      <c r="CEZ13" s="38"/>
      <c r="CFA13" s="38"/>
      <c r="CFB13" s="38"/>
      <c r="CFC13" s="38"/>
      <c r="CFD13" s="38"/>
      <c r="CFE13" s="38"/>
      <c r="CFF13" s="38"/>
      <c r="CFG13" s="38"/>
      <c r="CFH13" s="38"/>
      <c r="CFI13" s="38"/>
      <c r="CFJ13" s="38"/>
      <c r="CFK13" s="38"/>
      <c r="CFL13" s="38"/>
      <c r="CFM13" s="38"/>
      <c r="CFN13" s="38"/>
      <c r="CFO13" s="38"/>
      <c r="CFP13" s="38"/>
      <c r="CFQ13" s="38"/>
      <c r="CFR13" s="38"/>
      <c r="CFS13" s="38"/>
      <c r="CFT13" s="38"/>
      <c r="CFU13" s="38"/>
      <c r="CFV13" s="38"/>
      <c r="CFW13" s="38"/>
      <c r="CFX13" s="38"/>
      <c r="CFY13" s="38"/>
      <c r="CFZ13" s="38"/>
      <c r="CGA13" s="38"/>
      <c r="CGB13" s="38"/>
      <c r="CGC13" s="38"/>
      <c r="CGD13" s="38"/>
      <c r="CGE13" s="38"/>
      <c r="CGF13" s="38"/>
      <c r="CGG13" s="38"/>
      <c r="CGH13" s="38"/>
      <c r="CGI13" s="38"/>
      <c r="CGJ13" s="38"/>
      <c r="CGK13" s="38"/>
      <c r="CGL13" s="38"/>
      <c r="CGM13" s="38"/>
      <c r="CGN13" s="38"/>
      <c r="CGO13" s="38"/>
      <c r="CGP13" s="38"/>
      <c r="CGQ13" s="38"/>
      <c r="CGR13" s="38"/>
      <c r="CGS13" s="38"/>
      <c r="CGT13" s="38"/>
      <c r="CGU13" s="38"/>
      <c r="CGV13" s="38"/>
      <c r="CGW13" s="38"/>
      <c r="CGX13" s="38"/>
      <c r="CGY13" s="38"/>
      <c r="CGZ13" s="38"/>
      <c r="CHA13" s="38"/>
      <c r="CHB13" s="38"/>
      <c r="CHC13" s="38"/>
      <c r="CHD13" s="38"/>
      <c r="CHE13" s="38"/>
      <c r="CHF13" s="38"/>
      <c r="CHG13" s="38"/>
      <c r="CHH13" s="38"/>
      <c r="CHI13" s="38"/>
      <c r="CHJ13" s="38"/>
      <c r="CHK13" s="38"/>
      <c r="CHL13" s="38"/>
      <c r="CHM13" s="38"/>
      <c r="CHN13" s="38"/>
      <c r="CHO13" s="38"/>
      <c r="CHP13" s="38"/>
      <c r="CHQ13" s="38"/>
      <c r="CHR13" s="38"/>
      <c r="CHS13" s="38"/>
      <c r="CHT13" s="38"/>
      <c r="CHU13" s="38"/>
      <c r="CHV13" s="38"/>
      <c r="CHW13" s="38"/>
      <c r="CHX13" s="38"/>
      <c r="CHY13" s="38"/>
      <c r="CHZ13" s="38"/>
      <c r="CIA13" s="38"/>
      <c r="CIB13" s="38"/>
      <c r="CIC13" s="38"/>
      <c r="CID13" s="38"/>
      <c r="CIE13" s="38"/>
      <c r="CIF13" s="38"/>
      <c r="CIG13" s="38"/>
      <c r="CIH13" s="38"/>
      <c r="CII13" s="38"/>
      <c r="CIJ13" s="38"/>
      <c r="CIK13" s="38"/>
      <c r="CIL13" s="38"/>
      <c r="CIM13" s="38"/>
      <c r="CIN13" s="38"/>
      <c r="CIO13" s="38"/>
      <c r="CIP13" s="38"/>
      <c r="CIQ13" s="38"/>
      <c r="CIR13" s="38"/>
      <c r="CIS13" s="38"/>
      <c r="CIT13" s="38"/>
      <c r="CIU13" s="38"/>
      <c r="CIV13" s="38"/>
      <c r="CIW13" s="38"/>
      <c r="CIX13" s="38"/>
      <c r="CIY13" s="38"/>
      <c r="CIZ13" s="38"/>
      <c r="CJA13" s="38"/>
      <c r="CJB13" s="38"/>
      <c r="CJC13" s="38"/>
      <c r="CJD13" s="38"/>
      <c r="CJE13" s="38"/>
      <c r="CJF13" s="38"/>
      <c r="CJG13" s="38"/>
      <c r="CJH13" s="38"/>
      <c r="CJI13" s="38"/>
      <c r="CJJ13" s="38"/>
      <c r="CJK13" s="38"/>
      <c r="CJL13" s="38"/>
      <c r="CJM13" s="38"/>
      <c r="CJN13" s="38"/>
      <c r="CJO13" s="38"/>
      <c r="CJP13" s="38"/>
      <c r="CJQ13" s="38"/>
      <c r="CJR13" s="38"/>
      <c r="CJS13" s="38"/>
      <c r="CJT13" s="38"/>
      <c r="CJU13" s="38"/>
      <c r="CJV13" s="38"/>
      <c r="CJW13" s="38"/>
      <c r="CJX13" s="38"/>
      <c r="CJY13" s="38"/>
      <c r="CJZ13" s="38"/>
      <c r="CKA13" s="38"/>
      <c r="CKB13" s="38"/>
      <c r="CKC13" s="38"/>
      <c r="CKD13" s="38"/>
      <c r="CKE13" s="38"/>
      <c r="CKF13" s="38"/>
      <c r="CKG13" s="38"/>
      <c r="CKH13" s="38"/>
      <c r="CKI13" s="38"/>
      <c r="CKJ13" s="38"/>
      <c r="CKK13" s="38"/>
      <c r="CKL13" s="38"/>
      <c r="CKM13" s="38"/>
      <c r="CKN13" s="38"/>
      <c r="CKO13" s="38"/>
      <c r="CKP13" s="38"/>
      <c r="CKQ13" s="38"/>
      <c r="CKR13" s="38"/>
      <c r="CKS13" s="38"/>
      <c r="CKT13" s="38"/>
      <c r="CKU13" s="38"/>
      <c r="CKV13" s="38"/>
      <c r="CKW13" s="38"/>
      <c r="CKX13" s="38"/>
      <c r="CKY13" s="38"/>
      <c r="CKZ13" s="38"/>
      <c r="CLA13" s="38"/>
      <c r="CLB13" s="38"/>
      <c r="CLC13" s="38"/>
      <c r="CLD13" s="38"/>
      <c r="CLE13" s="38"/>
      <c r="CLF13" s="38"/>
      <c r="CLG13" s="38"/>
      <c r="CLH13" s="38"/>
      <c r="CLI13" s="38"/>
      <c r="CLJ13" s="38"/>
      <c r="CLK13" s="38"/>
      <c r="CLL13" s="38"/>
      <c r="CLM13" s="38"/>
      <c r="CLN13" s="38"/>
      <c r="CLO13" s="38"/>
      <c r="CLP13" s="38"/>
      <c r="CLQ13" s="38"/>
      <c r="CLR13" s="38"/>
      <c r="CLS13" s="38"/>
      <c r="CLT13" s="38"/>
      <c r="CLU13" s="38"/>
      <c r="CLV13" s="38"/>
      <c r="CLW13" s="38"/>
      <c r="CLX13" s="38"/>
      <c r="CLY13" s="38"/>
      <c r="CLZ13" s="38"/>
      <c r="CMA13" s="38"/>
      <c r="CMB13" s="38"/>
      <c r="CMC13" s="38"/>
      <c r="CMD13" s="38"/>
      <c r="CME13" s="38"/>
      <c r="CMF13" s="38"/>
      <c r="CMG13" s="38"/>
      <c r="CMH13" s="38"/>
      <c r="CMI13" s="38"/>
      <c r="CMJ13" s="38"/>
      <c r="CMK13" s="38"/>
      <c r="CML13" s="38"/>
      <c r="CMM13" s="38"/>
      <c r="CMN13" s="38"/>
      <c r="CMO13" s="38"/>
      <c r="CMP13" s="38"/>
      <c r="CMQ13" s="38"/>
      <c r="CMR13" s="38"/>
      <c r="CMS13" s="38"/>
      <c r="CMT13" s="38"/>
      <c r="CMU13" s="38"/>
      <c r="CMV13" s="38"/>
      <c r="CMW13" s="38"/>
      <c r="CMX13" s="38"/>
      <c r="CMY13" s="38"/>
      <c r="CMZ13" s="38"/>
      <c r="CNA13" s="38"/>
      <c r="CNB13" s="38"/>
      <c r="CNC13" s="38"/>
      <c r="CND13" s="38"/>
      <c r="CNE13" s="38"/>
      <c r="CNF13" s="38"/>
      <c r="CNG13" s="38"/>
      <c r="CNH13" s="38"/>
      <c r="CNI13" s="38"/>
      <c r="CNJ13" s="38"/>
      <c r="CNK13" s="38"/>
      <c r="CNL13" s="38"/>
      <c r="CNM13" s="38"/>
      <c r="CNN13" s="38"/>
      <c r="CNO13" s="38"/>
      <c r="CNP13" s="38"/>
      <c r="CNQ13" s="38"/>
      <c r="CNR13" s="38"/>
      <c r="CNS13" s="38"/>
      <c r="CNT13" s="38"/>
      <c r="CNU13" s="38"/>
      <c r="CNV13" s="38"/>
      <c r="CNW13" s="38"/>
      <c r="CNX13" s="38"/>
      <c r="CNY13" s="38"/>
      <c r="CNZ13" s="38"/>
      <c r="COA13" s="38"/>
      <c r="COB13" s="38"/>
      <c r="COC13" s="38"/>
      <c r="COD13" s="38"/>
      <c r="COE13" s="38"/>
      <c r="COF13" s="38"/>
      <c r="COG13" s="38"/>
      <c r="COH13" s="38"/>
      <c r="COI13" s="38"/>
      <c r="COJ13" s="38"/>
      <c r="COK13" s="38"/>
      <c r="COL13" s="38"/>
      <c r="COM13" s="38"/>
      <c r="CON13" s="38"/>
      <c r="COO13" s="38"/>
      <c r="COP13" s="38"/>
      <c r="COQ13" s="38"/>
      <c r="COR13" s="38"/>
      <c r="COS13" s="38"/>
      <c r="COT13" s="38"/>
      <c r="COU13" s="38"/>
      <c r="COV13" s="38"/>
      <c r="COW13" s="38"/>
      <c r="COX13" s="38"/>
      <c r="COY13" s="38"/>
      <c r="COZ13" s="38"/>
      <c r="CPA13" s="38"/>
      <c r="CPB13" s="38"/>
      <c r="CPC13" s="38"/>
      <c r="CPD13" s="38"/>
      <c r="CPE13" s="38"/>
      <c r="CPF13" s="38"/>
      <c r="CPG13" s="38"/>
      <c r="CPH13" s="38"/>
      <c r="CPI13" s="38"/>
      <c r="CPJ13" s="38"/>
      <c r="CPK13" s="38"/>
      <c r="CPL13" s="38"/>
      <c r="CPM13" s="38"/>
      <c r="CPN13" s="38"/>
      <c r="CPO13" s="38"/>
      <c r="CPP13" s="38"/>
      <c r="CPQ13" s="38"/>
      <c r="CPR13" s="38"/>
      <c r="CPS13" s="38"/>
      <c r="CPT13" s="38"/>
      <c r="CPU13" s="38"/>
      <c r="CPV13" s="38"/>
      <c r="CPW13" s="38"/>
      <c r="CPX13" s="38"/>
      <c r="CPY13" s="38"/>
      <c r="CPZ13" s="38"/>
      <c r="CQA13" s="38"/>
      <c r="CQB13" s="38"/>
      <c r="CQC13" s="38"/>
      <c r="CQD13" s="38"/>
      <c r="CQE13" s="38"/>
      <c r="CQF13" s="38"/>
      <c r="CQG13" s="38"/>
      <c r="CQH13" s="38"/>
      <c r="CQI13" s="38"/>
      <c r="CQJ13" s="38"/>
      <c r="CQK13" s="38"/>
      <c r="CQL13" s="38"/>
      <c r="CQM13" s="38"/>
      <c r="CQN13" s="38"/>
      <c r="CQO13" s="38"/>
      <c r="CQP13" s="38"/>
      <c r="CQQ13" s="38"/>
      <c r="CQR13" s="38"/>
      <c r="CQS13" s="38"/>
      <c r="CQT13" s="38"/>
      <c r="CQU13" s="38"/>
      <c r="CQV13" s="38"/>
      <c r="CQW13" s="38"/>
      <c r="CQX13" s="38"/>
      <c r="CQY13" s="38"/>
      <c r="CQZ13" s="38"/>
      <c r="CRA13" s="38"/>
      <c r="CRB13" s="38"/>
      <c r="CRC13" s="38"/>
      <c r="CRD13" s="38"/>
      <c r="CRE13" s="38"/>
      <c r="CRF13" s="38"/>
      <c r="CRG13" s="38"/>
      <c r="CRH13" s="38"/>
      <c r="CRI13" s="38"/>
      <c r="CRJ13" s="38"/>
      <c r="CRK13" s="38"/>
      <c r="CRL13" s="38"/>
      <c r="CRM13" s="38"/>
      <c r="CRN13" s="38"/>
      <c r="CRO13" s="38"/>
      <c r="CRP13" s="38"/>
      <c r="CRQ13" s="38"/>
      <c r="CRR13" s="38"/>
      <c r="CRS13" s="38"/>
      <c r="CRT13" s="38"/>
      <c r="CRU13" s="38"/>
      <c r="CRV13" s="38"/>
      <c r="CRW13" s="38"/>
      <c r="CRX13" s="38"/>
      <c r="CRY13" s="38"/>
      <c r="CRZ13" s="38"/>
      <c r="CSA13" s="38"/>
      <c r="CSB13" s="38"/>
      <c r="CSC13" s="38"/>
      <c r="CSD13" s="38"/>
      <c r="CSE13" s="38"/>
      <c r="CSF13" s="38"/>
      <c r="CSG13" s="38"/>
      <c r="CSH13" s="38"/>
      <c r="CSI13" s="38"/>
      <c r="CSJ13" s="38"/>
      <c r="CSK13" s="38"/>
      <c r="CSL13" s="38"/>
      <c r="CSM13" s="38"/>
      <c r="CSN13" s="38"/>
      <c r="CSO13" s="38"/>
      <c r="CSP13" s="38"/>
      <c r="CSQ13" s="38"/>
      <c r="CSR13" s="38"/>
      <c r="CSS13" s="38"/>
      <c r="CST13" s="38"/>
      <c r="CSU13" s="38"/>
      <c r="CSV13" s="38"/>
      <c r="CSW13" s="38"/>
      <c r="CSX13" s="38"/>
      <c r="CSY13" s="38"/>
      <c r="CSZ13" s="38"/>
      <c r="CTA13" s="38"/>
      <c r="CTB13" s="38"/>
      <c r="CTC13" s="38"/>
      <c r="CTD13" s="38"/>
      <c r="CTE13" s="38"/>
      <c r="CTF13" s="38"/>
      <c r="CTG13" s="38"/>
      <c r="CTH13" s="38"/>
      <c r="CTI13" s="38"/>
      <c r="CTJ13" s="38"/>
      <c r="CTK13" s="38"/>
      <c r="CTL13" s="38"/>
      <c r="CTM13" s="38"/>
      <c r="CTN13" s="38"/>
      <c r="CTO13" s="38"/>
      <c r="CTP13" s="38"/>
      <c r="CTQ13" s="38"/>
      <c r="CTR13" s="38"/>
      <c r="CTS13" s="38"/>
      <c r="CTT13" s="38"/>
      <c r="CTU13" s="38"/>
      <c r="CTV13" s="38"/>
      <c r="CTW13" s="38"/>
      <c r="CTX13" s="38"/>
      <c r="CTY13" s="38"/>
      <c r="CTZ13" s="38"/>
      <c r="CUA13" s="38"/>
      <c r="CUB13" s="38"/>
      <c r="CUC13" s="38"/>
      <c r="CUD13" s="38"/>
      <c r="CUE13" s="38"/>
      <c r="CUF13" s="38"/>
      <c r="CUG13" s="38"/>
      <c r="CUH13" s="38"/>
      <c r="CUI13" s="38"/>
      <c r="CUJ13" s="38"/>
      <c r="CUK13" s="38"/>
      <c r="CUL13" s="38"/>
      <c r="CUM13" s="38"/>
      <c r="CUN13" s="38"/>
      <c r="CUO13" s="38"/>
      <c r="CUP13" s="38"/>
      <c r="CUQ13" s="38"/>
      <c r="CUR13" s="38"/>
      <c r="CUS13" s="38"/>
      <c r="CUT13" s="38"/>
      <c r="CUU13" s="38"/>
      <c r="CUV13" s="38"/>
      <c r="CUW13" s="38"/>
      <c r="CUX13" s="38"/>
      <c r="CUY13" s="38"/>
      <c r="CUZ13" s="38"/>
      <c r="CVA13" s="38"/>
      <c r="CVB13" s="38"/>
      <c r="CVC13" s="38"/>
      <c r="CVD13" s="38"/>
      <c r="CVE13" s="38"/>
      <c r="CVF13" s="38"/>
      <c r="CVG13" s="38"/>
      <c r="CVH13" s="38"/>
      <c r="CVI13" s="38"/>
      <c r="CVJ13" s="38"/>
      <c r="CVK13" s="38"/>
      <c r="CVL13" s="38"/>
      <c r="CVM13" s="38"/>
      <c r="CVN13" s="38"/>
      <c r="CVO13" s="38"/>
      <c r="CVP13" s="38"/>
      <c r="CVQ13" s="38"/>
      <c r="CVR13" s="38"/>
      <c r="CVS13" s="38"/>
      <c r="CVT13" s="38"/>
      <c r="CVU13" s="38"/>
      <c r="CVV13" s="38"/>
      <c r="CVW13" s="38"/>
      <c r="CVX13" s="38"/>
      <c r="CVY13" s="38"/>
      <c r="CVZ13" s="38"/>
      <c r="CWA13" s="38"/>
      <c r="CWB13" s="38"/>
      <c r="CWC13" s="38"/>
      <c r="CWD13" s="38"/>
      <c r="CWE13" s="38"/>
      <c r="CWF13" s="38"/>
      <c r="CWG13" s="38"/>
      <c r="CWH13" s="38"/>
      <c r="CWI13" s="38"/>
      <c r="CWJ13" s="38"/>
      <c r="CWK13" s="38"/>
      <c r="CWL13" s="38"/>
      <c r="CWM13" s="38"/>
      <c r="CWN13" s="38"/>
      <c r="CWO13" s="38"/>
      <c r="CWP13" s="38"/>
      <c r="CWQ13" s="38"/>
      <c r="CWR13" s="38"/>
      <c r="CWS13" s="38"/>
      <c r="CWT13" s="38"/>
      <c r="CWU13" s="38"/>
      <c r="CWV13" s="38"/>
      <c r="CWW13" s="38"/>
      <c r="CWX13" s="38"/>
      <c r="CWY13" s="38"/>
      <c r="CWZ13" s="38"/>
      <c r="CXA13" s="38"/>
      <c r="CXB13" s="38"/>
      <c r="CXC13" s="38"/>
      <c r="CXD13" s="38"/>
      <c r="CXE13" s="38"/>
      <c r="CXF13" s="38"/>
      <c r="CXG13" s="38"/>
      <c r="CXH13" s="38"/>
      <c r="CXI13" s="38"/>
      <c r="CXJ13" s="38"/>
      <c r="CXK13" s="38"/>
      <c r="CXL13" s="38"/>
      <c r="CXM13" s="38"/>
      <c r="CXN13" s="38"/>
      <c r="CXO13" s="38"/>
      <c r="CXP13" s="38"/>
      <c r="CXQ13" s="38"/>
      <c r="CXR13" s="38"/>
      <c r="CXS13" s="38"/>
      <c r="CXT13" s="38"/>
      <c r="CXU13" s="38"/>
      <c r="CXV13" s="38"/>
      <c r="CXW13" s="38"/>
      <c r="CXX13" s="38"/>
      <c r="CXY13" s="38"/>
      <c r="CXZ13" s="38"/>
      <c r="CYA13" s="38"/>
      <c r="CYB13" s="38"/>
      <c r="CYC13" s="38"/>
      <c r="CYD13" s="38"/>
      <c r="CYE13" s="38"/>
      <c r="CYF13" s="38"/>
      <c r="CYG13" s="38"/>
      <c r="CYH13" s="38"/>
      <c r="CYI13" s="38"/>
      <c r="CYJ13" s="38"/>
      <c r="CYK13" s="38"/>
      <c r="CYL13" s="38"/>
      <c r="CYM13" s="38"/>
      <c r="CYN13" s="38"/>
      <c r="CYO13" s="38"/>
      <c r="CYP13" s="38"/>
      <c r="CYQ13" s="38"/>
      <c r="CYR13" s="38"/>
      <c r="CYS13" s="38"/>
      <c r="CYT13" s="38"/>
      <c r="CYU13" s="38"/>
      <c r="CYV13" s="38"/>
      <c r="CYW13" s="38"/>
      <c r="CYX13" s="38"/>
      <c r="CYY13" s="38"/>
      <c r="CYZ13" s="38"/>
      <c r="CZA13" s="38"/>
      <c r="CZB13" s="38"/>
      <c r="CZC13" s="38"/>
      <c r="CZD13" s="38"/>
      <c r="CZE13" s="38"/>
      <c r="CZF13" s="38"/>
      <c r="CZG13" s="38"/>
      <c r="CZH13" s="38"/>
      <c r="CZI13" s="38"/>
      <c r="CZJ13" s="38"/>
      <c r="CZK13" s="38"/>
      <c r="CZL13" s="38"/>
      <c r="CZM13" s="38"/>
      <c r="CZN13" s="38"/>
      <c r="CZO13" s="38"/>
      <c r="CZP13" s="38"/>
      <c r="CZQ13" s="38"/>
      <c r="CZR13" s="38"/>
      <c r="CZS13" s="38"/>
      <c r="CZT13" s="38"/>
      <c r="CZU13" s="38"/>
      <c r="CZV13" s="38"/>
      <c r="CZW13" s="38"/>
      <c r="CZX13" s="38"/>
      <c r="CZY13" s="38"/>
      <c r="CZZ13" s="38"/>
      <c r="DAA13" s="38"/>
      <c r="DAB13" s="38"/>
      <c r="DAC13" s="38"/>
      <c r="DAD13" s="38"/>
      <c r="DAE13" s="38"/>
      <c r="DAF13" s="38"/>
      <c r="DAG13" s="38"/>
      <c r="DAH13" s="38"/>
      <c r="DAI13" s="38"/>
      <c r="DAJ13" s="38"/>
      <c r="DAK13" s="38"/>
      <c r="DAL13" s="38"/>
      <c r="DAM13" s="38"/>
      <c r="DAN13" s="38"/>
      <c r="DAO13" s="38"/>
      <c r="DAP13" s="38"/>
      <c r="DAQ13" s="38"/>
      <c r="DAR13" s="38"/>
      <c r="DAS13" s="38"/>
      <c r="DAT13" s="38"/>
      <c r="DAU13" s="38"/>
      <c r="DAV13" s="38"/>
      <c r="DAW13" s="38"/>
      <c r="DAX13" s="38"/>
      <c r="DAY13" s="38"/>
      <c r="DAZ13" s="38"/>
      <c r="DBA13" s="38"/>
      <c r="DBB13" s="38"/>
      <c r="DBC13" s="38"/>
      <c r="DBD13" s="38"/>
      <c r="DBE13" s="38"/>
      <c r="DBF13" s="38"/>
      <c r="DBG13" s="38"/>
      <c r="DBH13" s="38"/>
      <c r="DBI13" s="38"/>
      <c r="DBJ13" s="38"/>
      <c r="DBK13" s="38"/>
      <c r="DBL13" s="38"/>
      <c r="DBM13" s="38"/>
      <c r="DBN13" s="38"/>
      <c r="DBO13" s="38"/>
      <c r="DBP13" s="38"/>
      <c r="DBQ13" s="38"/>
      <c r="DBR13" s="38"/>
      <c r="DBS13" s="38"/>
      <c r="DBT13" s="38"/>
      <c r="DBU13" s="38"/>
      <c r="DBV13" s="38"/>
      <c r="DBW13" s="38"/>
      <c r="DBX13" s="38"/>
      <c r="DBY13" s="38"/>
      <c r="DBZ13" s="38"/>
      <c r="DCA13" s="38"/>
      <c r="DCB13" s="38"/>
      <c r="DCC13" s="38"/>
      <c r="DCD13" s="38"/>
      <c r="DCE13" s="38"/>
      <c r="DCF13" s="38"/>
      <c r="DCG13" s="38"/>
      <c r="DCH13" s="38"/>
      <c r="DCI13" s="38"/>
      <c r="DCJ13" s="38"/>
      <c r="DCK13" s="38"/>
      <c r="DCL13" s="38"/>
      <c r="DCM13" s="38"/>
      <c r="DCN13" s="38"/>
      <c r="DCO13" s="38"/>
      <c r="DCP13" s="38"/>
      <c r="DCQ13" s="38"/>
      <c r="DCR13" s="38"/>
      <c r="DCS13" s="38"/>
      <c r="DCT13" s="38"/>
      <c r="DCU13" s="38"/>
      <c r="DCV13" s="38"/>
      <c r="DCW13" s="38"/>
      <c r="DCX13" s="38"/>
      <c r="DCY13" s="38"/>
      <c r="DCZ13" s="38"/>
      <c r="DDA13" s="38"/>
      <c r="DDB13" s="38"/>
      <c r="DDC13" s="38"/>
      <c r="DDD13" s="38"/>
      <c r="DDE13" s="38"/>
      <c r="DDF13" s="38"/>
      <c r="DDG13" s="38"/>
      <c r="DDH13" s="38"/>
      <c r="DDI13" s="38"/>
      <c r="DDJ13" s="38"/>
      <c r="DDK13" s="38"/>
      <c r="DDL13" s="38"/>
      <c r="DDM13" s="38"/>
      <c r="DDN13" s="38"/>
      <c r="DDO13" s="38"/>
      <c r="DDP13" s="38"/>
      <c r="DDQ13" s="38"/>
      <c r="DDR13" s="38"/>
      <c r="DDS13" s="38"/>
      <c r="DDT13" s="38"/>
      <c r="DDU13" s="38"/>
      <c r="DDV13" s="38"/>
      <c r="DDW13" s="38"/>
      <c r="DDX13" s="38"/>
      <c r="DDY13" s="38"/>
      <c r="DDZ13" s="38"/>
      <c r="DEA13" s="38"/>
      <c r="DEB13" s="38"/>
      <c r="DEC13" s="38"/>
      <c r="DED13" s="38"/>
      <c r="DEE13" s="38"/>
      <c r="DEF13" s="38"/>
      <c r="DEG13" s="38"/>
      <c r="DEH13" s="38"/>
      <c r="DEI13" s="38"/>
      <c r="DEJ13" s="38"/>
      <c r="DEK13" s="38"/>
      <c r="DEL13" s="38"/>
      <c r="DEM13" s="38"/>
      <c r="DEN13" s="38"/>
      <c r="DEO13" s="38"/>
      <c r="DEP13" s="38"/>
      <c r="DEQ13" s="38"/>
      <c r="DER13" s="38"/>
      <c r="DES13" s="38"/>
      <c r="DET13" s="38"/>
      <c r="DEU13" s="38"/>
      <c r="DEV13" s="38"/>
      <c r="DEW13" s="38"/>
      <c r="DEX13" s="38"/>
      <c r="DEY13" s="38"/>
      <c r="DEZ13" s="38"/>
      <c r="DFA13" s="38"/>
      <c r="DFB13" s="38"/>
      <c r="DFC13" s="38"/>
      <c r="DFD13" s="38"/>
      <c r="DFE13" s="38"/>
      <c r="DFF13" s="38"/>
      <c r="DFG13" s="38"/>
      <c r="DFH13" s="38"/>
      <c r="DFI13" s="38"/>
      <c r="DFJ13" s="38"/>
      <c r="DFK13" s="38"/>
      <c r="DFL13" s="38"/>
      <c r="DFM13" s="38"/>
      <c r="DFN13" s="38"/>
      <c r="DFO13" s="38"/>
      <c r="DFP13" s="38"/>
      <c r="DFQ13" s="38"/>
      <c r="DFR13" s="38"/>
      <c r="DFS13" s="38"/>
      <c r="DFT13" s="38"/>
      <c r="DFU13" s="38"/>
      <c r="DFV13" s="38"/>
      <c r="DFW13" s="38"/>
      <c r="DFX13" s="38"/>
      <c r="DFY13" s="38"/>
      <c r="DFZ13" s="38"/>
      <c r="DGA13" s="38"/>
      <c r="DGB13" s="38"/>
      <c r="DGC13" s="38"/>
      <c r="DGD13" s="38"/>
      <c r="DGE13" s="38"/>
      <c r="DGF13" s="38"/>
      <c r="DGG13" s="38"/>
      <c r="DGH13" s="38"/>
      <c r="DGI13" s="38"/>
      <c r="DGJ13" s="38"/>
      <c r="DGK13" s="38"/>
      <c r="DGL13" s="38"/>
      <c r="DGM13" s="38"/>
      <c r="DGN13" s="38"/>
      <c r="DGO13" s="38"/>
      <c r="DGP13" s="38"/>
      <c r="DGQ13" s="38"/>
      <c r="DGR13" s="38"/>
      <c r="DGS13" s="38"/>
      <c r="DGT13" s="38"/>
      <c r="DGU13" s="38"/>
      <c r="DGV13" s="38"/>
      <c r="DGW13" s="38"/>
      <c r="DGX13" s="38"/>
      <c r="DGY13" s="38"/>
      <c r="DGZ13" s="38"/>
      <c r="DHA13" s="38"/>
      <c r="DHB13" s="38"/>
      <c r="DHC13" s="38"/>
      <c r="DHD13" s="38"/>
      <c r="DHE13" s="38"/>
      <c r="DHF13" s="38"/>
      <c r="DHG13" s="38"/>
      <c r="DHH13" s="38"/>
      <c r="DHI13" s="38"/>
      <c r="DHJ13" s="38"/>
      <c r="DHK13" s="38"/>
      <c r="DHL13" s="38"/>
      <c r="DHM13" s="38"/>
      <c r="DHN13" s="38"/>
      <c r="DHO13" s="38"/>
      <c r="DHP13" s="38"/>
      <c r="DHQ13" s="38"/>
      <c r="DHR13" s="38"/>
      <c r="DHS13" s="38"/>
      <c r="DHT13" s="38"/>
      <c r="DHU13" s="38"/>
      <c r="DHV13" s="38"/>
      <c r="DHW13" s="38"/>
      <c r="DHX13" s="38"/>
      <c r="DHY13" s="38"/>
      <c r="DHZ13" s="38"/>
      <c r="DIA13" s="38"/>
      <c r="DIB13" s="38"/>
      <c r="DIC13" s="38"/>
      <c r="DID13" s="38"/>
      <c r="DIE13" s="38"/>
      <c r="DIF13" s="38"/>
      <c r="DIG13" s="38"/>
      <c r="DIH13" s="38"/>
      <c r="DII13" s="38"/>
      <c r="DIJ13" s="38"/>
      <c r="DIK13" s="38"/>
      <c r="DIL13" s="38"/>
      <c r="DIM13" s="38"/>
      <c r="DIN13" s="38"/>
      <c r="DIO13" s="38"/>
      <c r="DIP13" s="38"/>
      <c r="DIQ13" s="38"/>
      <c r="DIR13" s="38"/>
      <c r="DIS13" s="38"/>
      <c r="DIT13" s="38"/>
      <c r="DIU13" s="38"/>
      <c r="DIV13" s="38"/>
      <c r="DIW13" s="38"/>
      <c r="DIX13" s="38"/>
      <c r="DIY13" s="38"/>
      <c r="DIZ13" s="38"/>
      <c r="DJA13" s="38"/>
      <c r="DJB13" s="38"/>
      <c r="DJC13" s="38"/>
      <c r="DJD13" s="38"/>
      <c r="DJE13" s="38"/>
      <c r="DJF13" s="38"/>
      <c r="DJG13" s="38"/>
      <c r="DJH13" s="38"/>
      <c r="DJI13" s="38"/>
      <c r="DJJ13" s="38"/>
      <c r="DJK13" s="38"/>
      <c r="DJL13" s="38"/>
      <c r="DJM13" s="38"/>
      <c r="DJN13" s="38"/>
      <c r="DJO13" s="38"/>
      <c r="DJP13" s="38"/>
      <c r="DJQ13" s="38"/>
      <c r="DJR13" s="38"/>
      <c r="DJS13" s="38"/>
      <c r="DJT13" s="38"/>
      <c r="DJU13" s="38"/>
      <c r="DJV13" s="38"/>
      <c r="DJW13" s="38"/>
      <c r="DJX13" s="38"/>
      <c r="DJY13" s="38"/>
      <c r="DJZ13" s="38"/>
      <c r="DKA13" s="38"/>
      <c r="DKB13" s="38"/>
      <c r="DKC13" s="38"/>
      <c r="DKD13" s="38"/>
      <c r="DKE13" s="38"/>
      <c r="DKF13" s="38"/>
      <c r="DKG13" s="38"/>
      <c r="DKH13" s="38"/>
      <c r="DKI13" s="38"/>
      <c r="DKJ13" s="38"/>
      <c r="DKK13" s="38"/>
      <c r="DKL13" s="38"/>
      <c r="DKM13" s="38"/>
      <c r="DKN13" s="38"/>
      <c r="DKO13" s="38"/>
      <c r="DKP13" s="38"/>
      <c r="DKQ13" s="38"/>
      <c r="DKR13" s="38"/>
      <c r="DKS13" s="38"/>
      <c r="DKT13" s="38"/>
      <c r="DKU13" s="38"/>
      <c r="DKV13" s="38"/>
      <c r="DKW13" s="38"/>
      <c r="DKX13" s="38"/>
      <c r="DKY13" s="38"/>
      <c r="DKZ13" s="38"/>
      <c r="DLA13" s="38"/>
      <c r="DLB13" s="38"/>
      <c r="DLC13" s="38"/>
      <c r="DLD13" s="38"/>
      <c r="DLE13" s="38"/>
      <c r="DLF13" s="38"/>
      <c r="DLG13" s="38"/>
      <c r="DLH13" s="38"/>
      <c r="DLI13" s="38"/>
      <c r="DLJ13" s="38"/>
      <c r="DLK13" s="38"/>
      <c r="DLL13" s="38"/>
      <c r="DLM13" s="38"/>
      <c r="DLN13" s="38"/>
      <c r="DLO13" s="38"/>
      <c r="DLP13" s="38"/>
      <c r="DLQ13" s="38"/>
      <c r="DLR13" s="38"/>
      <c r="DLS13" s="38"/>
      <c r="DLT13" s="38"/>
      <c r="DLU13" s="38"/>
      <c r="DLV13" s="38"/>
      <c r="DLW13" s="38"/>
      <c r="DLX13" s="38"/>
      <c r="DLY13" s="38"/>
      <c r="DLZ13" s="38"/>
      <c r="DMA13" s="38"/>
      <c r="DMB13" s="38"/>
      <c r="DMC13" s="38"/>
      <c r="DMD13" s="38"/>
      <c r="DME13" s="38"/>
      <c r="DMF13" s="38"/>
      <c r="DMG13" s="38"/>
      <c r="DMH13" s="38"/>
      <c r="DMI13" s="38"/>
      <c r="DMJ13" s="38"/>
      <c r="DMK13" s="38"/>
      <c r="DML13" s="38"/>
      <c r="DMM13" s="38"/>
      <c r="DMN13" s="38"/>
      <c r="DMO13" s="38"/>
      <c r="DMP13" s="38"/>
      <c r="DMQ13" s="38"/>
      <c r="DMR13" s="38"/>
      <c r="DMS13" s="38"/>
      <c r="DMT13" s="38"/>
      <c r="DMU13" s="38"/>
      <c r="DMV13" s="38"/>
      <c r="DMW13" s="38"/>
      <c r="DMX13" s="38"/>
      <c r="DMY13" s="38"/>
      <c r="DMZ13" s="38"/>
      <c r="DNA13" s="38"/>
      <c r="DNB13" s="38"/>
      <c r="DNC13" s="38"/>
      <c r="DND13" s="38"/>
      <c r="DNE13" s="38"/>
      <c r="DNF13" s="38"/>
      <c r="DNG13" s="38"/>
      <c r="DNH13" s="38"/>
      <c r="DNI13" s="38"/>
      <c r="DNJ13" s="38"/>
      <c r="DNK13" s="38"/>
      <c r="DNL13" s="38"/>
      <c r="DNM13" s="38"/>
      <c r="DNN13" s="38"/>
      <c r="DNO13" s="38"/>
      <c r="DNP13" s="38"/>
      <c r="DNQ13" s="38"/>
      <c r="DNR13" s="38"/>
      <c r="DNS13" s="38"/>
      <c r="DNT13" s="38"/>
      <c r="DNU13" s="38"/>
      <c r="DNV13" s="38"/>
      <c r="DNW13" s="38"/>
      <c r="DNX13" s="38"/>
      <c r="DNY13" s="38"/>
      <c r="DNZ13" s="38"/>
      <c r="DOA13" s="38"/>
      <c r="DOB13" s="38"/>
      <c r="DOC13" s="38"/>
      <c r="DOD13" s="38"/>
      <c r="DOE13" s="38"/>
      <c r="DOF13" s="38"/>
      <c r="DOG13" s="38"/>
      <c r="DOH13" s="38"/>
      <c r="DOI13" s="38"/>
      <c r="DOJ13" s="38"/>
      <c r="DOK13" s="38"/>
      <c r="DOL13" s="38"/>
      <c r="DOM13" s="38"/>
      <c r="DON13" s="38"/>
      <c r="DOO13" s="38"/>
      <c r="DOP13" s="38"/>
      <c r="DOQ13" s="38"/>
      <c r="DOR13" s="38"/>
      <c r="DOS13" s="38"/>
      <c r="DOT13" s="38"/>
      <c r="DOU13" s="38"/>
      <c r="DOV13" s="38"/>
      <c r="DOW13" s="38"/>
      <c r="DOX13" s="38"/>
      <c r="DOY13" s="38"/>
      <c r="DOZ13" s="38"/>
      <c r="DPA13" s="38"/>
      <c r="DPB13" s="38"/>
      <c r="DPC13" s="38"/>
      <c r="DPD13" s="38"/>
      <c r="DPE13" s="38"/>
      <c r="DPF13" s="38"/>
      <c r="DPG13" s="38"/>
      <c r="DPH13" s="38"/>
      <c r="DPI13" s="38"/>
      <c r="DPJ13" s="38"/>
      <c r="DPK13" s="38"/>
      <c r="DPL13" s="38"/>
      <c r="DPM13" s="38"/>
      <c r="DPN13" s="38"/>
      <c r="DPO13" s="38"/>
      <c r="DPP13" s="38"/>
      <c r="DPQ13" s="38"/>
      <c r="DPR13" s="38"/>
      <c r="DPS13" s="38"/>
      <c r="DPT13" s="38"/>
      <c r="DPU13" s="38"/>
      <c r="DPV13" s="38"/>
      <c r="DPW13" s="38"/>
      <c r="DPX13" s="38"/>
      <c r="DPY13" s="38"/>
      <c r="DPZ13" s="38"/>
      <c r="DQA13" s="38"/>
      <c r="DQB13" s="38"/>
      <c r="DQC13" s="38"/>
      <c r="DQD13" s="38"/>
      <c r="DQE13" s="38"/>
      <c r="DQF13" s="38"/>
      <c r="DQG13" s="38"/>
      <c r="DQH13" s="38"/>
      <c r="DQI13" s="38"/>
      <c r="DQJ13" s="38"/>
      <c r="DQK13" s="38"/>
      <c r="DQL13" s="38"/>
      <c r="DQM13" s="38"/>
      <c r="DQN13" s="38"/>
      <c r="DQO13" s="38"/>
      <c r="DQP13" s="38"/>
      <c r="DQQ13" s="38"/>
      <c r="DQR13" s="38"/>
      <c r="DQS13" s="38"/>
      <c r="DQT13" s="38"/>
      <c r="DQU13" s="38"/>
      <c r="DQV13" s="38"/>
      <c r="DQW13" s="38"/>
      <c r="DQX13" s="38"/>
      <c r="DQY13" s="38"/>
      <c r="DQZ13" s="38"/>
      <c r="DRA13" s="38"/>
      <c r="DRB13" s="38"/>
      <c r="DRC13" s="38"/>
      <c r="DRD13" s="38"/>
      <c r="DRE13" s="38"/>
      <c r="DRF13" s="38"/>
      <c r="DRG13" s="38"/>
      <c r="DRH13" s="38"/>
      <c r="DRI13" s="38"/>
      <c r="DRJ13" s="38"/>
      <c r="DRK13" s="38"/>
      <c r="DRL13" s="38"/>
      <c r="DRM13" s="38"/>
      <c r="DRN13" s="38"/>
      <c r="DRO13" s="38"/>
      <c r="DRP13" s="38"/>
      <c r="DRQ13" s="38"/>
      <c r="DRR13" s="38"/>
      <c r="DRS13" s="38"/>
      <c r="DRT13" s="38"/>
      <c r="DRU13" s="38"/>
      <c r="DRV13" s="38"/>
      <c r="DRW13" s="38"/>
      <c r="DRX13" s="38"/>
      <c r="DRY13" s="38"/>
      <c r="DRZ13" s="38"/>
      <c r="DSA13" s="38"/>
      <c r="DSB13" s="38"/>
      <c r="DSC13" s="38"/>
      <c r="DSD13" s="38"/>
      <c r="DSE13" s="38"/>
      <c r="DSF13" s="38"/>
      <c r="DSG13" s="38"/>
      <c r="DSH13" s="38"/>
      <c r="DSI13" s="38"/>
      <c r="DSJ13" s="38"/>
      <c r="DSK13" s="38"/>
      <c r="DSL13" s="38"/>
      <c r="DSM13" s="38"/>
      <c r="DSN13" s="38"/>
      <c r="DSO13" s="38"/>
      <c r="DSP13" s="38"/>
      <c r="DSQ13" s="38"/>
      <c r="DSR13" s="38"/>
      <c r="DSS13" s="38"/>
      <c r="DST13" s="38"/>
      <c r="DSU13" s="38"/>
      <c r="DSV13" s="38"/>
      <c r="DSW13" s="38"/>
      <c r="DSX13" s="38"/>
      <c r="DSY13" s="38"/>
      <c r="DSZ13" s="38"/>
      <c r="DTA13" s="38"/>
      <c r="DTB13" s="38"/>
      <c r="DTC13" s="38"/>
      <c r="DTD13" s="38"/>
      <c r="DTE13" s="38"/>
      <c r="DTF13" s="38"/>
      <c r="DTG13" s="38"/>
      <c r="DTH13" s="38"/>
      <c r="DTI13" s="38"/>
      <c r="DTJ13" s="38"/>
      <c r="DTK13" s="38"/>
      <c r="DTL13" s="38"/>
      <c r="DTM13" s="38"/>
      <c r="DTN13" s="38"/>
      <c r="DTO13" s="38"/>
      <c r="DTP13" s="38"/>
      <c r="DTQ13" s="38"/>
      <c r="DTR13" s="38"/>
      <c r="DTS13" s="38"/>
      <c r="DTT13" s="38"/>
      <c r="DTU13" s="38"/>
      <c r="DTV13" s="38"/>
      <c r="DTW13" s="38"/>
      <c r="DTX13" s="38"/>
      <c r="DTY13" s="38"/>
      <c r="DTZ13" s="38"/>
      <c r="DUA13" s="38"/>
      <c r="DUB13" s="38"/>
      <c r="DUC13" s="38"/>
      <c r="DUD13" s="38"/>
      <c r="DUE13" s="38"/>
      <c r="DUF13" s="38"/>
      <c r="DUG13" s="38"/>
      <c r="DUH13" s="38"/>
      <c r="DUI13" s="38"/>
      <c r="DUJ13" s="38"/>
      <c r="DUK13" s="38"/>
      <c r="DUL13" s="38"/>
      <c r="DUM13" s="38"/>
      <c r="DUN13" s="38"/>
      <c r="DUO13" s="38"/>
      <c r="DUP13" s="38"/>
      <c r="DUQ13" s="38"/>
      <c r="DUR13" s="38"/>
      <c r="DUS13" s="38"/>
      <c r="DUT13" s="38"/>
      <c r="DUU13" s="38"/>
      <c r="DUV13" s="38"/>
      <c r="DUW13" s="38"/>
      <c r="DUX13" s="38"/>
      <c r="DUY13" s="38"/>
      <c r="DUZ13" s="38"/>
      <c r="DVA13" s="38"/>
      <c r="DVB13" s="38"/>
      <c r="DVC13" s="38"/>
      <c r="DVD13" s="38"/>
      <c r="DVE13" s="38"/>
      <c r="DVF13" s="38"/>
      <c r="DVG13" s="38"/>
      <c r="DVH13" s="38"/>
      <c r="DVI13" s="38"/>
      <c r="DVJ13" s="38"/>
      <c r="DVK13" s="38"/>
      <c r="DVL13" s="38"/>
      <c r="DVM13" s="38"/>
      <c r="DVN13" s="38"/>
      <c r="DVO13" s="38"/>
      <c r="DVP13" s="38"/>
      <c r="DVQ13" s="38"/>
      <c r="DVR13" s="38"/>
      <c r="DVS13" s="38"/>
      <c r="DVT13" s="38"/>
      <c r="DVU13" s="38"/>
      <c r="DVV13" s="38"/>
      <c r="DVW13" s="38"/>
      <c r="DVX13" s="38"/>
      <c r="DVY13" s="38"/>
      <c r="DVZ13" s="38"/>
      <c r="DWA13" s="38"/>
      <c r="DWB13" s="38"/>
      <c r="DWC13" s="38"/>
      <c r="DWD13" s="38"/>
      <c r="DWE13" s="38"/>
      <c r="DWF13" s="38"/>
      <c r="DWG13" s="38"/>
      <c r="DWH13" s="38"/>
      <c r="DWI13" s="38"/>
      <c r="DWJ13" s="38"/>
      <c r="DWK13" s="38"/>
      <c r="DWL13" s="38"/>
      <c r="DWM13" s="38"/>
      <c r="DWN13" s="38"/>
      <c r="DWO13" s="38"/>
      <c r="DWP13" s="38"/>
      <c r="DWQ13" s="38"/>
      <c r="DWR13" s="38"/>
      <c r="DWS13" s="38"/>
      <c r="DWT13" s="38"/>
      <c r="DWU13" s="38"/>
      <c r="DWV13" s="38"/>
      <c r="DWW13" s="38"/>
      <c r="DWX13" s="38"/>
      <c r="DWY13" s="38"/>
      <c r="DWZ13" s="38"/>
      <c r="DXA13" s="38"/>
      <c r="DXB13" s="38"/>
      <c r="DXC13" s="38"/>
      <c r="DXD13" s="38"/>
      <c r="DXE13" s="38"/>
      <c r="DXF13" s="38"/>
      <c r="DXG13" s="38"/>
      <c r="DXH13" s="38"/>
      <c r="DXI13" s="38"/>
      <c r="DXJ13" s="38"/>
      <c r="DXK13" s="38"/>
      <c r="DXL13" s="38"/>
      <c r="DXM13" s="38"/>
      <c r="DXN13" s="38"/>
      <c r="DXO13" s="38"/>
      <c r="DXP13" s="38"/>
      <c r="DXQ13" s="38"/>
      <c r="DXR13" s="38"/>
      <c r="DXS13" s="38"/>
      <c r="DXT13" s="38"/>
      <c r="DXU13" s="38"/>
      <c r="DXV13" s="38"/>
      <c r="DXW13" s="38"/>
      <c r="DXX13" s="38"/>
      <c r="DXY13" s="38"/>
      <c r="DXZ13" s="38"/>
      <c r="DYA13" s="38"/>
      <c r="DYB13" s="38"/>
      <c r="DYC13" s="38"/>
      <c r="DYD13" s="38"/>
      <c r="DYE13" s="38"/>
      <c r="DYF13" s="38"/>
      <c r="DYG13" s="38"/>
      <c r="DYH13" s="38"/>
      <c r="DYI13" s="38"/>
      <c r="DYJ13" s="38"/>
      <c r="DYK13" s="38"/>
      <c r="DYL13" s="38"/>
      <c r="DYM13" s="38"/>
      <c r="DYN13" s="38"/>
      <c r="DYO13" s="38"/>
      <c r="DYP13" s="38"/>
      <c r="DYQ13" s="38"/>
      <c r="DYR13" s="38"/>
      <c r="DYS13" s="38"/>
      <c r="DYT13" s="38"/>
      <c r="DYU13" s="38"/>
      <c r="DYV13" s="38"/>
      <c r="DYW13" s="38"/>
      <c r="DYX13" s="38"/>
      <c r="DYY13" s="38"/>
      <c r="DYZ13" s="38"/>
      <c r="DZA13" s="38"/>
      <c r="DZB13" s="38"/>
      <c r="DZC13" s="38"/>
      <c r="DZD13" s="38"/>
      <c r="DZE13" s="38"/>
      <c r="DZF13" s="38"/>
      <c r="DZG13" s="38"/>
      <c r="DZH13" s="38"/>
      <c r="DZI13" s="38"/>
      <c r="DZJ13" s="38"/>
      <c r="DZK13" s="38"/>
      <c r="DZL13" s="38"/>
      <c r="DZM13" s="38"/>
      <c r="DZN13" s="38"/>
      <c r="DZO13" s="38"/>
      <c r="DZP13" s="38"/>
      <c r="DZQ13" s="38"/>
      <c r="DZR13" s="38"/>
      <c r="DZS13" s="38"/>
      <c r="DZT13" s="38"/>
      <c r="DZU13" s="38"/>
      <c r="DZV13" s="38"/>
      <c r="DZW13" s="38"/>
      <c r="DZX13" s="38"/>
      <c r="DZY13" s="38"/>
      <c r="DZZ13" s="38"/>
      <c r="EAA13" s="38"/>
      <c r="EAB13" s="38"/>
      <c r="EAC13" s="38"/>
      <c r="EAD13" s="38"/>
      <c r="EAE13" s="38"/>
      <c r="EAF13" s="38"/>
      <c r="EAG13" s="38"/>
      <c r="EAH13" s="38"/>
      <c r="EAI13" s="38"/>
      <c r="EAJ13" s="38"/>
      <c r="EAK13" s="38"/>
      <c r="EAL13" s="38"/>
      <c r="EAM13" s="38"/>
      <c r="EAN13" s="38"/>
      <c r="EAO13" s="38"/>
      <c r="EAP13" s="38"/>
      <c r="EAQ13" s="38"/>
      <c r="EAR13" s="38"/>
      <c r="EAS13" s="38"/>
      <c r="EAT13" s="38"/>
      <c r="EAU13" s="38"/>
      <c r="EAV13" s="38"/>
      <c r="EAW13" s="38"/>
      <c r="EAX13" s="38"/>
      <c r="EAY13" s="38"/>
      <c r="EAZ13" s="38"/>
      <c r="EBA13" s="38"/>
      <c r="EBB13" s="38"/>
      <c r="EBC13" s="38"/>
      <c r="EBD13" s="38"/>
      <c r="EBE13" s="38"/>
      <c r="EBF13" s="38"/>
      <c r="EBG13" s="38"/>
      <c r="EBH13" s="38"/>
      <c r="EBI13" s="38"/>
      <c r="EBJ13" s="38"/>
      <c r="EBK13" s="38"/>
      <c r="EBL13" s="38"/>
      <c r="EBM13" s="38"/>
      <c r="EBN13" s="38"/>
      <c r="EBO13" s="38"/>
      <c r="EBP13" s="38"/>
      <c r="EBQ13" s="38"/>
      <c r="EBR13" s="38"/>
      <c r="EBS13" s="38"/>
      <c r="EBT13" s="38"/>
      <c r="EBU13" s="38"/>
      <c r="EBV13" s="38"/>
      <c r="EBW13" s="38"/>
      <c r="EBX13" s="38"/>
      <c r="EBY13" s="38"/>
      <c r="EBZ13" s="38"/>
      <c r="ECA13" s="38"/>
      <c r="ECB13" s="38"/>
      <c r="ECC13" s="38"/>
      <c r="ECD13" s="38"/>
      <c r="ECE13" s="38"/>
      <c r="ECF13" s="38"/>
      <c r="ECG13" s="38"/>
      <c r="ECH13" s="38"/>
      <c r="ECI13" s="38"/>
      <c r="ECJ13" s="38"/>
      <c r="ECK13" s="38"/>
      <c r="ECL13" s="38"/>
      <c r="ECM13" s="38"/>
      <c r="ECN13" s="38"/>
      <c r="ECO13" s="38"/>
      <c r="ECP13" s="38"/>
      <c r="ECQ13" s="38"/>
      <c r="ECR13" s="38"/>
      <c r="ECS13" s="38"/>
      <c r="ECT13" s="38"/>
      <c r="ECU13" s="38"/>
      <c r="ECV13" s="38"/>
      <c r="ECW13" s="38"/>
      <c r="ECX13" s="38"/>
      <c r="ECY13" s="38"/>
      <c r="ECZ13" s="38"/>
      <c r="EDA13" s="38"/>
      <c r="EDB13" s="38"/>
      <c r="EDC13" s="38"/>
      <c r="EDD13" s="38"/>
      <c r="EDE13" s="38"/>
      <c r="EDF13" s="38"/>
      <c r="EDG13" s="38"/>
      <c r="EDH13" s="38"/>
      <c r="EDI13" s="38"/>
      <c r="EDJ13" s="38"/>
      <c r="EDK13" s="38"/>
      <c r="EDL13" s="38"/>
      <c r="EDM13" s="38"/>
      <c r="EDN13" s="38"/>
      <c r="EDO13" s="38"/>
      <c r="EDP13" s="38"/>
      <c r="EDQ13" s="38"/>
      <c r="EDR13" s="38"/>
      <c r="EDS13" s="38"/>
      <c r="EDT13" s="38"/>
      <c r="EDU13" s="38"/>
      <c r="EDV13" s="38"/>
      <c r="EDW13" s="38"/>
      <c r="EDX13" s="38"/>
      <c r="EDY13" s="38"/>
      <c r="EDZ13" s="38"/>
      <c r="EEA13" s="38"/>
      <c r="EEB13" s="38"/>
      <c r="EEC13" s="38"/>
      <c r="EED13" s="38"/>
      <c r="EEE13" s="38"/>
      <c r="EEF13" s="38"/>
      <c r="EEG13" s="38"/>
      <c r="EEH13" s="38"/>
      <c r="EEI13" s="38"/>
      <c r="EEJ13" s="38"/>
      <c r="EEK13" s="38"/>
      <c r="EEL13" s="38"/>
      <c r="EEM13" s="38"/>
      <c r="EEN13" s="38"/>
      <c r="EEO13" s="38"/>
      <c r="EEP13" s="38"/>
      <c r="EEQ13" s="38"/>
      <c r="EER13" s="38"/>
      <c r="EES13" s="38"/>
      <c r="EET13" s="38"/>
      <c r="EEU13" s="38"/>
      <c r="EEV13" s="38"/>
      <c r="EEW13" s="38"/>
      <c r="EEX13" s="38"/>
      <c r="EEY13" s="38"/>
      <c r="EEZ13" s="38"/>
      <c r="EFA13" s="38"/>
      <c r="EFB13" s="38"/>
      <c r="EFC13" s="38"/>
      <c r="EFD13" s="38"/>
      <c r="EFE13" s="38"/>
      <c r="EFF13" s="38"/>
      <c r="EFG13" s="38"/>
      <c r="EFH13" s="38"/>
      <c r="EFI13" s="38"/>
      <c r="EFJ13" s="38"/>
      <c r="EFK13" s="38"/>
      <c r="EFL13" s="38"/>
      <c r="EFM13" s="38"/>
      <c r="EFN13" s="38"/>
      <c r="EFO13" s="38"/>
      <c r="EFP13" s="38"/>
      <c r="EFQ13" s="38"/>
      <c r="EFR13" s="38"/>
      <c r="EFS13" s="38"/>
      <c r="EFT13" s="38"/>
      <c r="EFU13" s="38"/>
      <c r="EFV13" s="38"/>
      <c r="EFW13" s="38"/>
      <c r="EFX13" s="38"/>
      <c r="EFY13" s="38"/>
      <c r="EFZ13" s="38"/>
      <c r="EGA13" s="38"/>
      <c r="EGB13" s="38"/>
      <c r="EGC13" s="38"/>
      <c r="EGD13" s="38"/>
      <c r="EGE13" s="38"/>
      <c r="EGF13" s="38"/>
      <c r="EGG13" s="38"/>
      <c r="EGH13" s="38"/>
      <c r="EGI13" s="38"/>
      <c r="EGJ13" s="38"/>
      <c r="EGK13" s="38"/>
      <c r="EGL13" s="38"/>
      <c r="EGM13" s="38"/>
      <c r="EGN13" s="38"/>
      <c r="EGO13" s="38"/>
      <c r="EGP13" s="38"/>
      <c r="EGQ13" s="38"/>
      <c r="EGR13" s="38"/>
      <c r="EGS13" s="38"/>
      <c r="EGT13" s="38"/>
      <c r="EGU13" s="38"/>
      <c r="EGV13" s="38"/>
      <c r="EGW13" s="38"/>
      <c r="EGX13" s="38"/>
      <c r="EGY13" s="38"/>
      <c r="EGZ13" s="38"/>
      <c r="EHA13" s="38"/>
      <c r="EHB13" s="38"/>
      <c r="EHC13" s="38"/>
      <c r="EHD13" s="38"/>
      <c r="EHE13" s="38"/>
      <c r="EHF13" s="38"/>
      <c r="EHG13" s="38"/>
      <c r="EHH13" s="38"/>
      <c r="EHI13" s="38"/>
      <c r="EHJ13" s="38"/>
      <c r="EHK13" s="38"/>
      <c r="EHL13" s="38"/>
      <c r="EHM13" s="38"/>
      <c r="EHN13" s="38"/>
      <c r="EHO13" s="38"/>
      <c r="EHP13" s="38"/>
      <c r="EHQ13" s="38"/>
      <c r="EHR13" s="38"/>
      <c r="EHS13" s="38"/>
      <c r="EHT13" s="38"/>
      <c r="EHU13" s="38"/>
      <c r="EHV13" s="38"/>
      <c r="EHW13" s="38"/>
      <c r="EHX13" s="38"/>
      <c r="EHY13" s="38"/>
      <c r="EHZ13" s="38"/>
      <c r="EIA13" s="38"/>
      <c r="EIB13" s="38"/>
      <c r="EIC13" s="38"/>
      <c r="EID13" s="38"/>
      <c r="EIE13" s="38"/>
      <c r="EIF13" s="38"/>
      <c r="EIG13" s="38"/>
      <c r="EIH13" s="38"/>
      <c r="EII13" s="38"/>
      <c r="EIJ13" s="38"/>
      <c r="EIK13" s="38"/>
      <c r="EIL13" s="38"/>
      <c r="EIM13" s="38"/>
      <c r="EIN13" s="38"/>
      <c r="EIO13" s="38"/>
      <c r="EIP13" s="38"/>
      <c r="EIQ13" s="38"/>
      <c r="EIR13" s="38"/>
      <c r="EIS13" s="38"/>
      <c r="EIT13" s="38"/>
      <c r="EIU13" s="38"/>
      <c r="EIV13" s="38"/>
      <c r="EIW13" s="38"/>
      <c r="EIX13" s="38"/>
      <c r="EIY13" s="38"/>
      <c r="EIZ13" s="38"/>
      <c r="EJA13" s="38"/>
      <c r="EJB13" s="38"/>
      <c r="EJC13" s="38"/>
      <c r="EJD13" s="38"/>
      <c r="EJE13" s="38"/>
      <c r="EJF13" s="38"/>
      <c r="EJG13" s="38"/>
      <c r="EJH13" s="38"/>
      <c r="EJI13" s="38"/>
      <c r="EJJ13" s="38"/>
      <c r="EJK13" s="38"/>
      <c r="EJL13" s="38"/>
      <c r="EJM13" s="38"/>
      <c r="EJN13" s="38"/>
      <c r="EJO13" s="38"/>
      <c r="EJP13" s="38"/>
      <c r="EJQ13" s="38"/>
      <c r="EJR13" s="38"/>
      <c r="EJS13" s="38"/>
      <c r="EJT13" s="38"/>
      <c r="EJU13" s="38"/>
      <c r="EJV13" s="38"/>
      <c r="EJW13" s="38"/>
      <c r="EJX13" s="38"/>
      <c r="EJY13" s="38"/>
      <c r="EJZ13" s="38"/>
      <c r="EKA13" s="38"/>
      <c r="EKB13" s="38"/>
      <c r="EKC13" s="38"/>
      <c r="EKD13" s="38"/>
      <c r="EKE13" s="38"/>
      <c r="EKF13" s="38"/>
      <c r="EKG13" s="38"/>
      <c r="EKH13" s="38"/>
      <c r="EKI13" s="38"/>
      <c r="EKJ13" s="38"/>
      <c r="EKK13" s="38"/>
      <c r="EKL13" s="38"/>
      <c r="EKM13" s="38"/>
      <c r="EKN13" s="38"/>
      <c r="EKO13" s="38"/>
      <c r="EKP13" s="38"/>
      <c r="EKQ13" s="38"/>
      <c r="EKR13" s="38"/>
      <c r="EKS13" s="38"/>
      <c r="EKT13" s="38"/>
      <c r="EKU13" s="38"/>
      <c r="EKV13" s="38"/>
      <c r="EKW13" s="38"/>
      <c r="EKX13" s="38"/>
      <c r="EKY13" s="38"/>
      <c r="EKZ13" s="38"/>
      <c r="ELA13" s="38"/>
      <c r="ELB13" s="38"/>
      <c r="ELC13" s="38"/>
      <c r="ELD13" s="38"/>
      <c r="ELE13" s="38"/>
      <c r="ELF13" s="38"/>
      <c r="ELG13" s="38"/>
      <c r="ELH13" s="38"/>
      <c r="ELI13" s="38"/>
      <c r="ELJ13" s="38"/>
      <c r="ELK13" s="38"/>
      <c r="ELL13" s="38"/>
      <c r="ELM13" s="38"/>
      <c r="ELN13" s="38"/>
      <c r="ELO13" s="38"/>
      <c r="ELP13" s="38"/>
      <c r="ELQ13" s="38"/>
      <c r="ELR13" s="38"/>
      <c r="ELS13" s="38"/>
      <c r="ELT13" s="38"/>
      <c r="ELU13" s="38"/>
      <c r="ELV13" s="38"/>
      <c r="ELW13" s="38"/>
      <c r="ELX13" s="38"/>
      <c r="ELY13" s="38"/>
      <c r="ELZ13" s="38"/>
      <c r="EMA13" s="38"/>
      <c r="EMB13" s="38"/>
      <c r="EMC13" s="38"/>
      <c r="EMD13" s="38"/>
      <c r="EME13" s="38"/>
      <c r="EMF13" s="38"/>
      <c r="EMG13" s="38"/>
      <c r="EMH13" s="38"/>
      <c r="EMI13" s="38"/>
      <c r="EMJ13" s="38"/>
      <c r="EMK13" s="38"/>
      <c r="EML13" s="38"/>
      <c r="EMM13" s="38"/>
      <c r="EMN13" s="38"/>
      <c r="EMO13" s="38"/>
      <c r="EMP13" s="38"/>
      <c r="EMQ13" s="38"/>
      <c r="EMR13" s="38"/>
      <c r="EMS13" s="38"/>
      <c r="EMT13" s="38"/>
      <c r="EMU13" s="38"/>
      <c r="EMV13" s="38"/>
      <c r="EMW13" s="38"/>
      <c r="EMX13" s="38"/>
      <c r="EMY13" s="38"/>
      <c r="EMZ13" s="38"/>
      <c r="ENA13" s="38"/>
      <c r="ENB13" s="38"/>
      <c r="ENC13" s="38"/>
      <c r="END13" s="38"/>
      <c r="ENE13" s="38"/>
      <c r="ENF13" s="38"/>
      <c r="ENG13" s="38"/>
      <c r="ENH13" s="38"/>
      <c r="ENI13" s="38"/>
      <c r="ENJ13" s="38"/>
      <c r="ENK13" s="38"/>
      <c r="ENL13" s="38"/>
      <c r="ENM13" s="38"/>
      <c r="ENN13" s="38"/>
      <c r="ENO13" s="38"/>
      <c r="ENP13" s="38"/>
      <c r="ENQ13" s="38"/>
      <c r="ENR13" s="38"/>
      <c r="ENS13" s="38"/>
      <c r="ENT13" s="38"/>
      <c r="ENU13" s="38"/>
      <c r="ENV13" s="38"/>
      <c r="ENW13" s="38"/>
      <c r="ENX13" s="38"/>
      <c r="ENY13" s="38"/>
      <c r="ENZ13" s="38"/>
      <c r="EOA13" s="38"/>
      <c r="EOB13" s="38"/>
      <c r="EOC13" s="38"/>
      <c r="EOD13" s="38"/>
      <c r="EOE13" s="38"/>
      <c r="EOF13" s="38"/>
      <c r="EOG13" s="38"/>
      <c r="EOH13" s="38"/>
      <c r="EOI13" s="38"/>
      <c r="EOJ13" s="38"/>
      <c r="EOK13" s="38"/>
      <c r="EOL13" s="38"/>
      <c r="EOM13" s="38"/>
      <c r="EON13" s="38"/>
      <c r="EOO13" s="38"/>
      <c r="EOP13" s="38"/>
      <c r="EOQ13" s="38"/>
      <c r="EOR13" s="38"/>
      <c r="EOS13" s="38"/>
      <c r="EOT13" s="38"/>
      <c r="EOU13" s="38"/>
      <c r="EOV13" s="38"/>
      <c r="EOW13" s="38"/>
      <c r="EOX13" s="38"/>
      <c r="EOY13" s="38"/>
      <c r="EOZ13" s="38"/>
      <c r="EPA13" s="38"/>
      <c r="EPB13" s="38"/>
      <c r="EPC13" s="38"/>
      <c r="EPD13" s="38"/>
      <c r="EPE13" s="38"/>
      <c r="EPF13" s="38"/>
      <c r="EPG13" s="38"/>
      <c r="EPH13" s="38"/>
      <c r="EPI13" s="38"/>
      <c r="EPJ13" s="38"/>
      <c r="EPK13" s="38"/>
      <c r="EPL13" s="38"/>
      <c r="EPM13" s="38"/>
      <c r="EPN13" s="38"/>
      <c r="EPO13" s="38"/>
      <c r="EPP13" s="38"/>
      <c r="EPQ13" s="38"/>
      <c r="EPR13" s="38"/>
      <c r="EPS13" s="38"/>
      <c r="EPT13" s="38"/>
      <c r="EPU13" s="38"/>
      <c r="EPV13" s="38"/>
      <c r="EPW13" s="38"/>
      <c r="EPX13" s="38"/>
      <c r="EPY13" s="38"/>
      <c r="EPZ13" s="38"/>
      <c r="EQA13" s="38"/>
      <c r="EQB13" s="38"/>
      <c r="EQC13" s="38"/>
      <c r="EQD13" s="38"/>
      <c r="EQE13" s="38"/>
      <c r="EQF13" s="38"/>
      <c r="EQG13" s="38"/>
      <c r="EQH13" s="38"/>
      <c r="EQI13" s="38"/>
      <c r="EQJ13" s="38"/>
      <c r="EQK13" s="38"/>
      <c r="EQL13" s="38"/>
      <c r="EQM13" s="38"/>
      <c r="EQN13" s="38"/>
      <c r="EQO13" s="38"/>
      <c r="EQP13" s="38"/>
      <c r="EQQ13" s="38"/>
      <c r="EQR13" s="38"/>
      <c r="EQS13" s="38"/>
      <c r="EQT13" s="38"/>
      <c r="EQU13" s="38"/>
      <c r="EQV13" s="38"/>
      <c r="EQW13" s="38"/>
      <c r="EQX13" s="38"/>
      <c r="EQY13" s="38"/>
      <c r="EQZ13" s="38"/>
      <c r="ERA13" s="38"/>
      <c r="ERB13" s="38"/>
      <c r="ERC13" s="38"/>
      <c r="ERD13" s="38"/>
      <c r="ERE13" s="38"/>
      <c r="ERF13" s="38"/>
      <c r="ERG13" s="38"/>
      <c r="ERH13" s="38"/>
      <c r="ERI13" s="38"/>
      <c r="ERJ13" s="38"/>
      <c r="ERK13" s="38"/>
      <c r="ERL13" s="38"/>
      <c r="ERM13" s="38"/>
      <c r="ERN13" s="38"/>
      <c r="ERO13" s="38"/>
      <c r="ERP13" s="38"/>
      <c r="ERQ13" s="38"/>
      <c r="ERR13" s="38"/>
      <c r="ERS13" s="38"/>
      <c r="ERT13" s="38"/>
      <c r="ERU13" s="38"/>
      <c r="ERV13" s="38"/>
      <c r="ERW13" s="38"/>
      <c r="ERX13" s="38"/>
      <c r="ERY13" s="38"/>
      <c r="ERZ13" s="38"/>
      <c r="ESA13" s="38"/>
      <c r="ESB13" s="38"/>
      <c r="ESC13" s="38"/>
      <c r="ESD13" s="38"/>
      <c r="ESE13" s="38"/>
      <c r="ESF13" s="38"/>
      <c r="ESG13" s="38"/>
      <c r="ESH13" s="38"/>
      <c r="ESI13" s="38"/>
      <c r="ESJ13" s="38"/>
      <c r="ESK13" s="38"/>
      <c r="ESL13" s="38"/>
      <c r="ESM13" s="38"/>
      <c r="ESN13" s="38"/>
      <c r="ESO13" s="38"/>
      <c r="ESP13" s="38"/>
      <c r="ESQ13" s="38"/>
      <c r="ESR13" s="38"/>
      <c r="ESS13" s="38"/>
      <c r="EST13" s="38"/>
      <c r="ESU13" s="38"/>
      <c r="ESV13" s="38"/>
      <c r="ESW13" s="38"/>
      <c r="ESX13" s="38"/>
      <c r="ESY13" s="38"/>
      <c r="ESZ13" s="38"/>
      <c r="ETA13" s="38"/>
      <c r="ETB13" s="38"/>
      <c r="ETC13" s="38"/>
      <c r="ETD13" s="38"/>
      <c r="ETE13" s="38"/>
      <c r="ETF13" s="38"/>
      <c r="ETG13" s="38"/>
      <c r="ETH13" s="38"/>
      <c r="ETI13" s="38"/>
      <c r="ETJ13" s="38"/>
      <c r="ETK13" s="38"/>
      <c r="ETL13" s="38"/>
      <c r="ETM13" s="38"/>
      <c r="ETN13" s="38"/>
      <c r="ETO13" s="38"/>
      <c r="ETP13" s="38"/>
      <c r="ETQ13" s="38"/>
      <c r="ETR13" s="38"/>
      <c r="ETS13" s="38"/>
      <c r="ETT13" s="38"/>
      <c r="ETU13" s="38"/>
      <c r="ETV13" s="38"/>
      <c r="ETW13" s="38"/>
      <c r="ETX13" s="38"/>
      <c r="ETY13" s="38"/>
      <c r="ETZ13" s="38"/>
      <c r="EUA13" s="38"/>
      <c r="EUB13" s="38"/>
      <c r="EUC13" s="38"/>
      <c r="EUD13" s="38"/>
      <c r="EUE13" s="38"/>
      <c r="EUF13" s="38"/>
      <c r="EUG13" s="38"/>
      <c r="EUH13" s="38"/>
      <c r="EUI13" s="38"/>
      <c r="EUJ13" s="38"/>
      <c r="EUK13" s="38"/>
      <c r="EUL13" s="38"/>
      <c r="EUM13" s="38"/>
      <c r="EUN13" s="38"/>
      <c r="EUO13" s="38"/>
      <c r="EUP13" s="38"/>
      <c r="EUQ13" s="38"/>
      <c r="EUR13" s="38"/>
      <c r="EUS13" s="38"/>
      <c r="EUT13" s="38"/>
      <c r="EUU13" s="38"/>
      <c r="EUV13" s="38"/>
      <c r="EUW13" s="38"/>
      <c r="EUX13" s="38"/>
      <c r="EUY13" s="38"/>
      <c r="EUZ13" s="38"/>
      <c r="EVA13" s="38"/>
      <c r="EVB13" s="38"/>
      <c r="EVC13" s="38"/>
      <c r="EVD13" s="38"/>
      <c r="EVE13" s="38"/>
      <c r="EVF13" s="38"/>
      <c r="EVG13" s="38"/>
      <c r="EVH13" s="38"/>
      <c r="EVI13" s="38"/>
      <c r="EVJ13" s="38"/>
      <c r="EVK13" s="38"/>
      <c r="EVL13" s="38"/>
      <c r="EVM13" s="38"/>
      <c r="EVN13" s="38"/>
      <c r="EVO13" s="38"/>
      <c r="EVP13" s="38"/>
      <c r="EVQ13" s="38"/>
      <c r="EVR13" s="38"/>
      <c r="EVS13" s="38"/>
      <c r="EVT13" s="38"/>
      <c r="EVU13" s="38"/>
      <c r="EVV13" s="38"/>
      <c r="EVW13" s="38"/>
      <c r="EVX13" s="38"/>
      <c r="EVY13" s="38"/>
      <c r="EVZ13" s="38"/>
      <c r="EWA13" s="38"/>
      <c r="EWB13" s="38"/>
      <c r="EWC13" s="38"/>
      <c r="EWD13" s="38"/>
      <c r="EWE13" s="38"/>
      <c r="EWF13" s="38"/>
      <c r="EWG13" s="38"/>
      <c r="EWH13" s="38"/>
      <c r="EWI13" s="38"/>
      <c r="EWJ13" s="38"/>
      <c r="EWK13" s="38"/>
      <c r="EWL13" s="38"/>
      <c r="EWM13" s="38"/>
      <c r="EWN13" s="38"/>
      <c r="EWO13" s="38"/>
      <c r="EWP13" s="38"/>
      <c r="EWQ13" s="38"/>
      <c r="EWR13" s="38"/>
      <c r="EWS13" s="38"/>
      <c r="EWT13" s="38"/>
      <c r="EWU13" s="38"/>
      <c r="EWV13" s="38"/>
      <c r="EWW13" s="38"/>
      <c r="EWX13" s="38"/>
      <c r="EWY13" s="38"/>
      <c r="EWZ13" s="38"/>
      <c r="EXA13" s="38"/>
      <c r="EXB13" s="38"/>
      <c r="EXC13" s="38"/>
      <c r="EXD13" s="38"/>
      <c r="EXE13" s="38"/>
      <c r="EXF13" s="38"/>
      <c r="EXG13" s="38"/>
      <c r="EXH13" s="38"/>
      <c r="EXI13" s="38"/>
      <c r="EXJ13" s="38"/>
      <c r="EXK13" s="38"/>
      <c r="EXL13" s="38"/>
      <c r="EXM13" s="38"/>
      <c r="EXN13" s="38"/>
      <c r="EXO13" s="38"/>
      <c r="EXP13" s="38"/>
      <c r="EXQ13" s="38"/>
      <c r="EXR13" s="38"/>
      <c r="EXS13" s="38"/>
      <c r="EXT13" s="38"/>
      <c r="EXU13" s="38"/>
      <c r="EXV13" s="38"/>
      <c r="EXW13" s="38"/>
      <c r="EXX13" s="38"/>
      <c r="EXY13" s="38"/>
      <c r="EXZ13" s="38"/>
      <c r="EYA13" s="38"/>
      <c r="EYB13" s="38"/>
      <c r="EYC13" s="38"/>
      <c r="EYD13" s="38"/>
      <c r="EYE13" s="38"/>
      <c r="EYF13" s="38"/>
      <c r="EYG13" s="38"/>
      <c r="EYH13" s="38"/>
      <c r="EYI13" s="38"/>
      <c r="EYJ13" s="38"/>
      <c r="EYK13" s="38"/>
      <c r="EYL13" s="38"/>
      <c r="EYM13" s="38"/>
      <c r="EYN13" s="38"/>
      <c r="EYO13" s="38"/>
      <c r="EYP13" s="38"/>
      <c r="EYQ13" s="38"/>
      <c r="EYR13" s="38"/>
      <c r="EYS13" s="38"/>
      <c r="EYT13" s="38"/>
      <c r="EYU13" s="38"/>
      <c r="EYV13" s="38"/>
      <c r="EYW13" s="38"/>
      <c r="EYX13" s="38"/>
      <c r="EYY13" s="38"/>
      <c r="EYZ13" s="38"/>
      <c r="EZA13" s="38"/>
      <c r="EZB13" s="38"/>
      <c r="EZC13" s="38"/>
      <c r="EZD13" s="38"/>
      <c r="EZE13" s="38"/>
      <c r="EZF13" s="38"/>
      <c r="EZG13" s="38"/>
      <c r="EZH13" s="38"/>
      <c r="EZI13" s="38"/>
      <c r="EZJ13" s="38"/>
      <c r="EZK13" s="38"/>
      <c r="EZL13" s="38"/>
      <c r="EZM13" s="38"/>
      <c r="EZN13" s="38"/>
      <c r="EZO13" s="38"/>
      <c r="EZP13" s="38"/>
      <c r="EZQ13" s="38"/>
      <c r="EZR13" s="38"/>
      <c r="EZS13" s="38"/>
      <c r="EZT13" s="38"/>
      <c r="EZU13" s="38"/>
      <c r="EZV13" s="38"/>
      <c r="EZW13" s="38"/>
      <c r="EZX13" s="38"/>
      <c r="EZY13" s="38"/>
      <c r="EZZ13" s="38"/>
      <c r="FAA13" s="38"/>
      <c r="FAB13" s="38"/>
      <c r="FAC13" s="38"/>
      <c r="FAD13" s="38"/>
      <c r="FAE13" s="38"/>
      <c r="FAF13" s="38"/>
      <c r="FAG13" s="38"/>
      <c r="FAH13" s="38"/>
      <c r="FAI13" s="38"/>
      <c r="FAJ13" s="38"/>
      <c r="FAK13" s="38"/>
      <c r="FAL13" s="38"/>
      <c r="FAM13" s="38"/>
      <c r="FAN13" s="38"/>
      <c r="FAO13" s="38"/>
      <c r="FAP13" s="38"/>
      <c r="FAQ13" s="38"/>
      <c r="FAR13" s="38"/>
      <c r="FAS13" s="38"/>
      <c r="FAT13" s="38"/>
      <c r="FAU13" s="38"/>
      <c r="FAV13" s="38"/>
      <c r="FAW13" s="38"/>
      <c r="FAX13" s="38"/>
      <c r="FAY13" s="38"/>
      <c r="FAZ13" s="38"/>
      <c r="FBA13" s="38"/>
      <c r="FBB13" s="38"/>
      <c r="FBC13" s="38"/>
      <c r="FBD13" s="38"/>
      <c r="FBE13" s="38"/>
      <c r="FBF13" s="38"/>
      <c r="FBG13" s="38"/>
      <c r="FBH13" s="38"/>
      <c r="FBI13" s="38"/>
      <c r="FBJ13" s="38"/>
      <c r="FBK13" s="38"/>
      <c r="FBL13" s="38"/>
      <c r="FBM13" s="38"/>
      <c r="FBN13" s="38"/>
      <c r="FBO13" s="38"/>
      <c r="FBP13" s="38"/>
      <c r="FBQ13" s="38"/>
      <c r="FBR13" s="38"/>
      <c r="FBS13" s="38"/>
      <c r="FBT13" s="38"/>
      <c r="FBU13" s="38"/>
      <c r="FBV13" s="38"/>
      <c r="FBW13" s="38"/>
      <c r="FBX13" s="38"/>
      <c r="FBY13" s="38"/>
      <c r="FBZ13" s="38"/>
      <c r="FCA13" s="38"/>
      <c r="FCB13" s="38"/>
      <c r="FCC13" s="38"/>
      <c r="FCD13" s="38"/>
      <c r="FCE13" s="38"/>
      <c r="FCF13" s="38"/>
      <c r="FCG13" s="38"/>
      <c r="FCH13" s="38"/>
      <c r="FCI13" s="38"/>
      <c r="FCJ13" s="38"/>
      <c r="FCK13" s="38"/>
      <c r="FCL13" s="38"/>
      <c r="FCM13" s="38"/>
      <c r="FCN13" s="38"/>
      <c r="FCO13" s="38"/>
      <c r="FCP13" s="38"/>
      <c r="FCQ13" s="38"/>
      <c r="FCR13" s="38"/>
      <c r="FCS13" s="38"/>
      <c r="FCT13" s="38"/>
      <c r="FCU13" s="38"/>
      <c r="FCV13" s="38"/>
      <c r="FCW13" s="38"/>
      <c r="FCX13" s="38"/>
      <c r="FCY13" s="38"/>
      <c r="FCZ13" s="38"/>
      <c r="FDA13" s="38"/>
      <c r="FDB13" s="38"/>
      <c r="FDC13" s="38"/>
      <c r="FDD13" s="38"/>
      <c r="FDE13" s="38"/>
      <c r="FDF13" s="38"/>
      <c r="FDG13" s="38"/>
      <c r="FDH13" s="38"/>
      <c r="FDI13" s="38"/>
      <c r="FDJ13" s="38"/>
      <c r="FDK13" s="38"/>
      <c r="FDL13" s="38"/>
      <c r="FDM13" s="38"/>
      <c r="FDN13" s="38"/>
      <c r="FDO13" s="38"/>
      <c r="FDP13" s="38"/>
      <c r="FDQ13" s="38"/>
      <c r="FDR13" s="38"/>
      <c r="FDS13" s="38"/>
      <c r="FDT13" s="38"/>
      <c r="FDU13" s="38"/>
      <c r="FDV13" s="38"/>
      <c r="FDW13" s="38"/>
      <c r="FDX13" s="38"/>
      <c r="FDY13" s="38"/>
      <c r="FDZ13" s="38"/>
      <c r="FEA13" s="38"/>
      <c r="FEB13" s="38"/>
      <c r="FEC13" s="38"/>
      <c r="FED13" s="38"/>
      <c r="FEE13" s="38"/>
      <c r="FEF13" s="38"/>
      <c r="FEG13" s="38"/>
      <c r="FEH13" s="38"/>
      <c r="FEI13" s="38"/>
      <c r="FEJ13" s="38"/>
      <c r="FEK13" s="38"/>
      <c r="FEL13" s="38"/>
      <c r="FEM13" s="38"/>
      <c r="FEN13" s="38"/>
      <c r="FEO13" s="38"/>
      <c r="FEP13" s="38"/>
      <c r="FEQ13" s="38"/>
      <c r="FER13" s="38"/>
      <c r="FES13" s="38"/>
      <c r="FET13" s="38"/>
      <c r="FEU13" s="38"/>
      <c r="FEV13" s="38"/>
      <c r="FEW13" s="38"/>
      <c r="FEX13" s="38"/>
      <c r="FEY13" s="38"/>
      <c r="FEZ13" s="38"/>
      <c r="FFA13" s="38"/>
      <c r="FFB13" s="38"/>
      <c r="FFC13" s="38"/>
      <c r="FFD13" s="38"/>
      <c r="FFE13" s="38"/>
      <c r="FFF13" s="38"/>
      <c r="FFG13" s="38"/>
      <c r="FFH13" s="38"/>
      <c r="FFI13" s="38"/>
      <c r="FFJ13" s="38"/>
      <c r="FFK13" s="38"/>
      <c r="FFL13" s="38"/>
      <c r="FFM13" s="38"/>
      <c r="FFN13" s="38"/>
      <c r="FFO13" s="38"/>
      <c r="FFP13" s="38"/>
      <c r="FFQ13" s="38"/>
      <c r="FFR13" s="38"/>
      <c r="FFS13" s="38"/>
      <c r="FFT13" s="38"/>
      <c r="FFU13" s="38"/>
      <c r="FFV13" s="38"/>
      <c r="FFW13" s="38"/>
      <c r="FFX13" s="38"/>
      <c r="FFY13" s="38"/>
      <c r="FFZ13" s="38"/>
      <c r="FGA13" s="38"/>
      <c r="FGB13" s="38"/>
      <c r="FGC13" s="38"/>
      <c r="FGD13" s="38"/>
      <c r="FGE13" s="38"/>
      <c r="FGF13" s="38"/>
      <c r="FGG13" s="38"/>
      <c r="FGH13" s="38"/>
      <c r="FGI13" s="38"/>
      <c r="FGJ13" s="38"/>
      <c r="FGK13" s="38"/>
      <c r="FGL13" s="38"/>
      <c r="FGM13" s="38"/>
      <c r="FGN13" s="38"/>
      <c r="FGO13" s="38"/>
      <c r="FGP13" s="38"/>
      <c r="FGQ13" s="38"/>
      <c r="FGR13" s="38"/>
      <c r="FGS13" s="38"/>
      <c r="FGT13" s="38"/>
      <c r="FGU13" s="38"/>
      <c r="FGV13" s="38"/>
      <c r="FGW13" s="38"/>
      <c r="FGX13" s="38"/>
      <c r="FGY13" s="38"/>
      <c r="FGZ13" s="38"/>
      <c r="FHA13" s="38"/>
      <c r="FHB13" s="38"/>
      <c r="FHC13" s="38"/>
      <c r="FHD13" s="38"/>
      <c r="FHE13" s="38"/>
      <c r="FHF13" s="38"/>
      <c r="FHG13" s="38"/>
      <c r="FHH13" s="38"/>
      <c r="FHI13" s="38"/>
      <c r="FHJ13" s="38"/>
      <c r="FHK13" s="38"/>
      <c r="FHL13" s="38"/>
      <c r="FHM13" s="38"/>
      <c r="FHN13" s="38"/>
      <c r="FHO13" s="38"/>
      <c r="FHP13" s="38"/>
      <c r="FHQ13" s="38"/>
      <c r="FHR13" s="38"/>
      <c r="FHS13" s="38"/>
      <c r="FHT13" s="38"/>
      <c r="FHU13" s="38"/>
      <c r="FHV13" s="38"/>
      <c r="FHW13" s="38"/>
      <c r="FHX13" s="38"/>
      <c r="FHY13" s="38"/>
      <c r="FHZ13" s="38"/>
      <c r="FIA13" s="38"/>
      <c r="FIB13" s="38"/>
      <c r="FIC13" s="38"/>
      <c r="FID13" s="38"/>
      <c r="FIE13" s="38"/>
      <c r="FIF13" s="38"/>
      <c r="FIG13" s="38"/>
      <c r="FIH13" s="38"/>
      <c r="FII13" s="38"/>
      <c r="FIJ13" s="38"/>
      <c r="FIK13" s="38"/>
      <c r="FIL13" s="38"/>
      <c r="FIM13" s="38"/>
      <c r="FIN13" s="38"/>
      <c r="FIO13" s="38"/>
      <c r="FIP13" s="38"/>
      <c r="FIQ13" s="38"/>
      <c r="FIR13" s="38"/>
      <c r="FIS13" s="38"/>
      <c r="FIT13" s="38"/>
      <c r="FIU13" s="38"/>
      <c r="FIV13" s="38"/>
      <c r="FIW13" s="38"/>
      <c r="FIX13" s="38"/>
      <c r="FIY13" s="38"/>
      <c r="FIZ13" s="38"/>
      <c r="FJA13" s="38"/>
      <c r="FJB13" s="38"/>
      <c r="FJC13" s="38"/>
      <c r="FJD13" s="38"/>
      <c r="FJE13" s="38"/>
      <c r="FJF13" s="38"/>
      <c r="FJG13" s="38"/>
      <c r="FJH13" s="38"/>
      <c r="FJI13" s="38"/>
      <c r="FJJ13" s="38"/>
      <c r="FJK13" s="38"/>
      <c r="FJL13" s="38"/>
      <c r="FJM13" s="38"/>
      <c r="FJN13" s="38"/>
      <c r="FJO13" s="38"/>
      <c r="FJP13" s="38"/>
      <c r="FJQ13" s="38"/>
      <c r="FJR13" s="38"/>
      <c r="FJS13" s="38"/>
      <c r="FJT13" s="38"/>
      <c r="FJU13" s="38"/>
      <c r="FJV13" s="38"/>
      <c r="FJW13" s="38"/>
      <c r="FJX13" s="38"/>
      <c r="FJY13" s="38"/>
      <c r="FJZ13" s="38"/>
      <c r="FKA13" s="38"/>
      <c r="FKB13" s="38"/>
      <c r="FKC13" s="38"/>
      <c r="FKD13" s="38"/>
      <c r="FKE13" s="38"/>
      <c r="FKF13" s="38"/>
      <c r="FKG13" s="38"/>
      <c r="FKH13" s="38"/>
      <c r="FKI13" s="38"/>
      <c r="FKJ13" s="38"/>
      <c r="FKK13" s="38"/>
      <c r="FKL13" s="38"/>
      <c r="FKM13" s="38"/>
      <c r="FKN13" s="38"/>
      <c r="FKO13" s="38"/>
      <c r="FKP13" s="38"/>
      <c r="FKQ13" s="38"/>
      <c r="FKR13" s="38"/>
      <c r="FKS13" s="38"/>
      <c r="FKT13" s="38"/>
      <c r="FKU13" s="38"/>
      <c r="FKV13" s="38"/>
      <c r="FKW13" s="38"/>
      <c r="FKX13" s="38"/>
      <c r="FKY13" s="38"/>
      <c r="FKZ13" s="38"/>
      <c r="FLA13" s="38"/>
      <c r="FLB13" s="38"/>
      <c r="FLC13" s="38"/>
      <c r="FLD13" s="38"/>
      <c r="FLE13" s="38"/>
      <c r="FLF13" s="38"/>
      <c r="FLG13" s="38"/>
      <c r="FLH13" s="38"/>
      <c r="FLI13" s="38"/>
      <c r="FLJ13" s="38"/>
      <c r="FLK13" s="38"/>
      <c r="FLL13" s="38"/>
      <c r="FLM13" s="38"/>
      <c r="FLN13" s="38"/>
      <c r="FLO13" s="38"/>
      <c r="FLP13" s="38"/>
      <c r="FLQ13" s="38"/>
      <c r="FLR13" s="38"/>
      <c r="FLS13" s="38"/>
      <c r="FLT13" s="38"/>
      <c r="FLU13" s="38"/>
      <c r="FLV13" s="38"/>
      <c r="FLW13" s="38"/>
      <c r="FLX13" s="38"/>
      <c r="FLY13" s="38"/>
      <c r="FLZ13" s="38"/>
      <c r="FMA13" s="38"/>
      <c r="FMB13" s="38"/>
      <c r="FMC13" s="38"/>
      <c r="FMD13" s="38"/>
      <c r="FME13" s="38"/>
      <c r="FMF13" s="38"/>
      <c r="FMG13" s="38"/>
      <c r="FMH13" s="38"/>
      <c r="FMI13" s="38"/>
      <c r="FMJ13" s="38"/>
      <c r="FMK13" s="38"/>
      <c r="FML13" s="38"/>
      <c r="FMM13" s="38"/>
      <c r="FMN13" s="38"/>
      <c r="FMO13" s="38"/>
      <c r="FMP13" s="38"/>
      <c r="FMQ13" s="38"/>
      <c r="FMR13" s="38"/>
      <c r="FMS13" s="38"/>
      <c r="FMT13" s="38"/>
      <c r="FMU13" s="38"/>
      <c r="FMV13" s="38"/>
      <c r="FMW13" s="38"/>
      <c r="FMX13" s="38"/>
      <c r="FMY13" s="38"/>
      <c r="FMZ13" s="38"/>
      <c r="FNA13" s="38"/>
      <c r="FNB13" s="38"/>
      <c r="FNC13" s="38"/>
      <c r="FND13" s="38"/>
      <c r="FNE13" s="38"/>
      <c r="FNF13" s="38"/>
      <c r="FNG13" s="38"/>
      <c r="FNH13" s="38"/>
      <c r="FNI13" s="38"/>
      <c r="FNJ13" s="38"/>
      <c r="FNK13" s="38"/>
      <c r="FNL13" s="38"/>
      <c r="FNM13" s="38"/>
      <c r="FNN13" s="38"/>
      <c r="FNO13" s="38"/>
      <c r="FNP13" s="38"/>
      <c r="FNQ13" s="38"/>
      <c r="FNR13" s="38"/>
      <c r="FNS13" s="38"/>
      <c r="FNT13" s="38"/>
      <c r="FNU13" s="38"/>
      <c r="FNV13" s="38"/>
      <c r="FNW13" s="38"/>
      <c r="FNX13" s="38"/>
      <c r="FNY13" s="38"/>
      <c r="FNZ13" s="38"/>
      <c r="FOA13" s="38"/>
      <c r="FOB13" s="38"/>
      <c r="FOC13" s="38"/>
      <c r="FOD13" s="38"/>
      <c r="FOE13" s="38"/>
      <c r="FOF13" s="38"/>
      <c r="FOG13" s="38"/>
      <c r="FOH13" s="38"/>
      <c r="FOI13" s="38"/>
      <c r="FOJ13" s="38"/>
      <c r="FOK13" s="38"/>
      <c r="FOL13" s="38"/>
      <c r="FOM13" s="38"/>
      <c r="FON13" s="38"/>
      <c r="FOO13" s="38"/>
      <c r="FOP13" s="38"/>
      <c r="FOQ13" s="38"/>
      <c r="FOR13" s="38"/>
      <c r="FOS13" s="38"/>
      <c r="FOT13" s="38"/>
      <c r="FOU13" s="38"/>
      <c r="FOV13" s="38"/>
      <c r="FOW13" s="38"/>
      <c r="FOX13" s="38"/>
      <c r="FOY13" s="38"/>
      <c r="FOZ13" s="38"/>
      <c r="FPA13" s="38"/>
      <c r="FPB13" s="38"/>
      <c r="FPC13" s="38"/>
      <c r="FPD13" s="38"/>
      <c r="FPE13" s="38"/>
      <c r="FPF13" s="38"/>
      <c r="FPG13" s="38"/>
      <c r="FPH13" s="38"/>
      <c r="FPI13" s="38"/>
      <c r="FPJ13" s="38"/>
      <c r="FPK13" s="38"/>
      <c r="FPL13" s="38"/>
      <c r="FPM13" s="38"/>
      <c r="FPN13" s="38"/>
      <c r="FPO13" s="38"/>
      <c r="FPP13" s="38"/>
      <c r="FPQ13" s="38"/>
      <c r="FPR13" s="38"/>
      <c r="FPS13" s="38"/>
      <c r="FPT13" s="38"/>
      <c r="FPU13" s="38"/>
      <c r="FPV13" s="38"/>
      <c r="FPW13" s="38"/>
      <c r="FPX13" s="38"/>
      <c r="FPY13" s="38"/>
      <c r="FPZ13" s="38"/>
      <c r="FQA13" s="38"/>
      <c r="FQB13" s="38"/>
      <c r="FQC13" s="38"/>
      <c r="FQD13" s="38"/>
      <c r="FQE13" s="38"/>
      <c r="FQF13" s="38"/>
      <c r="FQG13" s="38"/>
      <c r="FQH13" s="38"/>
      <c r="FQI13" s="38"/>
      <c r="FQJ13" s="38"/>
      <c r="FQK13" s="38"/>
      <c r="FQL13" s="38"/>
      <c r="FQM13" s="38"/>
      <c r="FQN13" s="38"/>
      <c r="FQO13" s="38"/>
      <c r="FQP13" s="38"/>
      <c r="FQQ13" s="38"/>
      <c r="FQR13" s="38"/>
      <c r="FQS13" s="38"/>
      <c r="FQT13" s="38"/>
      <c r="FQU13" s="38"/>
      <c r="FQV13" s="38"/>
      <c r="FQW13" s="38"/>
      <c r="FQX13" s="38"/>
      <c r="FQY13" s="38"/>
      <c r="FQZ13" s="38"/>
      <c r="FRA13" s="38"/>
      <c r="FRB13" s="38"/>
      <c r="FRC13" s="38"/>
      <c r="FRD13" s="38"/>
      <c r="FRE13" s="38"/>
      <c r="FRF13" s="38"/>
      <c r="FRG13" s="38"/>
      <c r="FRH13" s="38"/>
      <c r="FRI13" s="38"/>
      <c r="FRJ13" s="38"/>
      <c r="FRK13" s="38"/>
      <c r="FRL13" s="38"/>
      <c r="FRM13" s="38"/>
      <c r="FRN13" s="38"/>
      <c r="FRO13" s="38"/>
      <c r="FRP13" s="38"/>
      <c r="FRQ13" s="38"/>
      <c r="FRR13" s="38"/>
      <c r="FRS13" s="38"/>
      <c r="FRT13" s="38"/>
      <c r="FRU13" s="38"/>
      <c r="FRV13" s="38"/>
      <c r="FRW13" s="38"/>
      <c r="FRX13" s="38"/>
      <c r="FRY13" s="38"/>
      <c r="FRZ13" s="38"/>
      <c r="FSA13" s="38"/>
      <c r="FSB13" s="38"/>
      <c r="FSC13" s="38"/>
      <c r="FSD13" s="38"/>
      <c r="FSE13" s="38"/>
      <c r="FSF13" s="38"/>
      <c r="FSG13" s="38"/>
      <c r="FSH13" s="38"/>
      <c r="FSI13" s="38"/>
      <c r="FSJ13" s="38"/>
      <c r="FSK13" s="38"/>
      <c r="FSL13" s="38"/>
      <c r="FSM13" s="38"/>
      <c r="FSN13" s="38"/>
      <c r="FSO13" s="38"/>
      <c r="FSP13" s="38"/>
      <c r="FSQ13" s="38"/>
      <c r="FSR13" s="38"/>
      <c r="FSS13" s="38"/>
      <c r="FST13" s="38"/>
      <c r="FSU13" s="38"/>
      <c r="FSV13" s="38"/>
      <c r="FSW13" s="38"/>
      <c r="FSX13" s="38"/>
      <c r="FSY13" s="38"/>
      <c r="FSZ13" s="38"/>
      <c r="FTA13" s="38"/>
      <c r="FTB13" s="38"/>
      <c r="FTC13" s="38"/>
      <c r="FTD13" s="38"/>
      <c r="FTE13" s="38"/>
      <c r="FTF13" s="38"/>
      <c r="FTG13" s="38"/>
      <c r="FTH13" s="38"/>
      <c r="FTI13" s="38"/>
      <c r="FTJ13" s="38"/>
      <c r="FTK13" s="38"/>
      <c r="FTL13" s="38"/>
      <c r="FTM13" s="38"/>
      <c r="FTN13" s="38"/>
      <c r="FTO13" s="38"/>
      <c r="FTP13" s="38"/>
      <c r="FTQ13" s="38"/>
      <c r="FTR13" s="38"/>
      <c r="FTS13" s="38"/>
      <c r="FTT13" s="38"/>
      <c r="FTU13" s="38"/>
      <c r="FTV13" s="38"/>
      <c r="FTW13" s="38"/>
      <c r="FTX13" s="38"/>
      <c r="FTY13" s="38"/>
      <c r="FTZ13" s="38"/>
      <c r="FUA13" s="38"/>
      <c r="FUB13" s="38"/>
      <c r="FUC13" s="38"/>
      <c r="FUD13" s="38"/>
      <c r="FUE13" s="38"/>
      <c r="FUF13" s="38"/>
      <c r="FUG13" s="38"/>
      <c r="FUH13" s="38"/>
      <c r="FUI13" s="38"/>
      <c r="FUJ13" s="38"/>
      <c r="FUK13" s="38"/>
      <c r="FUL13" s="38"/>
      <c r="FUM13" s="38"/>
      <c r="FUN13" s="38"/>
      <c r="FUO13" s="38"/>
      <c r="FUP13" s="38"/>
      <c r="FUQ13" s="38"/>
      <c r="FUR13" s="38"/>
      <c r="FUS13" s="38"/>
      <c r="FUT13" s="38"/>
      <c r="FUU13" s="38"/>
      <c r="FUV13" s="38"/>
      <c r="FUW13" s="38"/>
      <c r="FUX13" s="38"/>
      <c r="FUY13" s="38"/>
      <c r="FUZ13" s="38"/>
      <c r="FVA13" s="38"/>
      <c r="FVB13" s="38"/>
      <c r="FVC13" s="38"/>
      <c r="FVD13" s="38"/>
      <c r="FVE13" s="38"/>
      <c r="FVF13" s="38"/>
      <c r="FVG13" s="38"/>
      <c r="FVH13" s="38"/>
      <c r="FVI13" s="38"/>
      <c r="FVJ13" s="38"/>
      <c r="FVK13" s="38"/>
      <c r="FVL13" s="38"/>
      <c r="FVM13" s="38"/>
      <c r="FVN13" s="38"/>
      <c r="FVO13" s="38"/>
      <c r="FVP13" s="38"/>
      <c r="FVQ13" s="38"/>
      <c r="FVR13" s="38"/>
      <c r="FVS13" s="38"/>
      <c r="FVT13" s="38"/>
      <c r="FVU13" s="38"/>
      <c r="FVV13" s="38"/>
      <c r="FVW13" s="38"/>
      <c r="FVX13" s="38"/>
      <c r="FVY13" s="38"/>
      <c r="FVZ13" s="38"/>
      <c r="FWA13" s="38"/>
      <c r="FWB13" s="38"/>
      <c r="FWC13" s="38"/>
      <c r="FWD13" s="38"/>
      <c r="FWE13" s="38"/>
      <c r="FWF13" s="38"/>
      <c r="FWG13" s="38"/>
      <c r="FWH13" s="38"/>
      <c r="FWI13" s="38"/>
      <c r="FWJ13" s="38"/>
      <c r="FWK13" s="38"/>
      <c r="FWL13" s="38"/>
      <c r="FWM13" s="38"/>
      <c r="FWN13" s="38"/>
      <c r="FWO13" s="38"/>
      <c r="FWP13" s="38"/>
      <c r="FWQ13" s="38"/>
      <c r="FWR13" s="38"/>
      <c r="FWS13" s="38"/>
      <c r="FWT13" s="38"/>
      <c r="FWU13" s="38"/>
      <c r="FWV13" s="38"/>
      <c r="FWW13" s="38"/>
      <c r="FWX13" s="38"/>
      <c r="FWY13" s="38"/>
      <c r="FWZ13" s="38"/>
      <c r="FXA13" s="38"/>
      <c r="FXB13" s="38"/>
      <c r="FXC13" s="38"/>
      <c r="FXD13" s="38"/>
      <c r="FXE13" s="38"/>
      <c r="FXF13" s="38"/>
      <c r="FXG13" s="38"/>
      <c r="FXH13" s="38"/>
      <c r="FXI13" s="38"/>
      <c r="FXJ13" s="38"/>
      <c r="FXK13" s="38"/>
      <c r="FXL13" s="38"/>
      <c r="FXM13" s="38"/>
      <c r="FXN13" s="38"/>
      <c r="FXO13" s="38"/>
      <c r="FXP13" s="38"/>
      <c r="FXQ13" s="38"/>
      <c r="FXR13" s="38"/>
      <c r="FXS13" s="38"/>
      <c r="FXT13" s="38"/>
      <c r="FXU13" s="38"/>
      <c r="FXV13" s="38"/>
      <c r="FXW13" s="38"/>
      <c r="FXX13" s="38"/>
      <c r="FXY13" s="38"/>
      <c r="FXZ13" s="38"/>
      <c r="FYA13" s="38"/>
      <c r="FYB13" s="38"/>
      <c r="FYC13" s="38"/>
      <c r="FYD13" s="38"/>
      <c r="FYE13" s="38"/>
      <c r="FYF13" s="38"/>
      <c r="FYG13" s="38"/>
      <c r="FYH13" s="38"/>
      <c r="FYI13" s="38"/>
      <c r="FYJ13" s="38"/>
      <c r="FYK13" s="38"/>
      <c r="FYL13" s="38"/>
      <c r="FYM13" s="38"/>
      <c r="FYN13" s="38"/>
      <c r="FYO13" s="38"/>
      <c r="FYP13" s="38"/>
      <c r="FYQ13" s="38"/>
      <c r="FYR13" s="38"/>
      <c r="FYS13" s="38"/>
      <c r="FYT13" s="38"/>
      <c r="FYU13" s="38"/>
      <c r="FYV13" s="38"/>
      <c r="FYW13" s="38"/>
      <c r="FYX13" s="38"/>
      <c r="FYY13" s="38"/>
      <c r="FYZ13" s="38"/>
      <c r="FZA13" s="38"/>
      <c r="FZB13" s="38"/>
      <c r="FZC13" s="38"/>
      <c r="FZD13" s="38"/>
      <c r="FZE13" s="38"/>
      <c r="FZF13" s="38"/>
      <c r="FZG13" s="38"/>
      <c r="FZH13" s="38"/>
      <c r="FZI13" s="38"/>
      <c r="FZJ13" s="38"/>
      <c r="FZK13" s="38"/>
      <c r="FZL13" s="38"/>
      <c r="FZM13" s="38"/>
      <c r="FZN13" s="38"/>
      <c r="FZO13" s="38"/>
      <c r="FZP13" s="38"/>
      <c r="FZQ13" s="38"/>
      <c r="FZR13" s="38"/>
      <c r="FZS13" s="38"/>
      <c r="FZT13" s="38"/>
      <c r="FZU13" s="38"/>
      <c r="FZV13" s="38"/>
      <c r="FZW13" s="38"/>
      <c r="FZX13" s="38"/>
      <c r="FZY13" s="38"/>
      <c r="FZZ13" s="38"/>
      <c r="GAA13" s="38"/>
      <c r="GAB13" s="38"/>
      <c r="GAC13" s="38"/>
      <c r="GAD13" s="38"/>
      <c r="GAE13" s="38"/>
      <c r="GAF13" s="38"/>
      <c r="GAG13" s="38"/>
      <c r="GAH13" s="38"/>
      <c r="GAI13" s="38"/>
      <c r="GAJ13" s="38"/>
      <c r="GAK13" s="38"/>
      <c r="GAL13" s="38"/>
      <c r="GAM13" s="38"/>
      <c r="GAN13" s="38"/>
      <c r="GAO13" s="38"/>
      <c r="GAP13" s="38"/>
      <c r="GAQ13" s="38"/>
      <c r="GAR13" s="38"/>
      <c r="GAS13" s="38"/>
      <c r="GAT13" s="38"/>
      <c r="GAU13" s="38"/>
      <c r="GAV13" s="38"/>
      <c r="GAW13" s="38"/>
      <c r="GAX13" s="38"/>
      <c r="GAY13" s="38"/>
      <c r="GAZ13" s="38"/>
      <c r="GBA13" s="38"/>
      <c r="GBB13" s="38"/>
      <c r="GBC13" s="38"/>
      <c r="GBD13" s="38"/>
      <c r="GBE13" s="38"/>
      <c r="GBF13" s="38"/>
      <c r="GBG13" s="38"/>
      <c r="GBH13" s="38"/>
      <c r="GBI13" s="38"/>
      <c r="GBJ13" s="38"/>
      <c r="GBK13" s="38"/>
      <c r="GBL13" s="38"/>
      <c r="GBM13" s="38"/>
      <c r="GBN13" s="38"/>
      <c r="GBO13" s="38"/>
      <c r="GBP13" s="38"/>
      <c r="GBQ13" s="38"/>
      <c r="GBR13" s="38"/>
      <c r="GBS13" s="38"/>
      <c r="GBT13" s="38"/>
      <c r="GBU13" s="38"/>
      <c r="GBV13" s="38"/>
      <c r="GBW13" s="38"/>
      <c r="GBX13" s="38"/>
      <c r="GBY13" s="38"/>
      <c r="GBZ13" s="38"/>
      <c r="GCA13" s="38"/>
      <c r="GCB13" s="38"/>
      <c r="GCC13" s="38"/>
      <c r="GCD13" s="38"/>
      <c r="GCE13" s="38"/>
      <c r="GCF13" s="38"/>
      <c r="GCG13" s="38"/>
      <c r="GCH13" s="38"/>
      <c r="GCI13" s="38"/>
      <c r="GCJ13" s="38"/>
      <c r="GCK13" s="38"/>
      <c r="GCL13" s="38"/>
      <c r="GCM13" s="38"/>
      <c r="GCN13" s="38"/>
      <c r="GCO13" s="38"/>
      <c r="GCP13" s="38"/>
      <c r="GCQ13" s="38"/>
      <c r="GCR13" s="38"/>
      <c r="GCS13" s="38"/>
      <c r="GCT13" s="38"/>
      <c r="GCU13" s="38"/>
      <c r="GCV13" s="38"/>
      <c r="GCW13" s="38"/>
      <c r="GCX13" s="38"/>
      <c r="GCY13" s="38"/>
      <c r="GCZ13" s="38"/>
      <c r="GDA13" s="38"/>
      <c r="GDB13" s="38"/>
      <c r="GDC13" s="38"/>
      <c r="GDD13" s="38"/>
      <c r="GDE13" s="38"/>
      <c r="GDF13" s="38"/>
      <c r="GDG13" s="38"/>
      <c r="GDH13" s="38"/>
      <c r="GDI13" s="38"/>
      <c r="GDJ13" s="38"/>
      <c r="GDK13" s="38"/>
      <c r="GDL13" s="38"/>
      <c r="GDM13" s="38"/>
      <c r="GDN13" s="38"/>
      <c r="GDO13" s="38"/>
      <c r="GDP13" s="38"/>
      <c r="GDQ13" s="38"/>
      <c r="GDR13" s="38"/>
      <c r="GDS13" s="38"/>
      <c r="GDT13" s="38"/>
      <c r="GDU13" s="38"/>
      <c r="GDV13" s="38"/>
      <c r="GDW13" s="38"/>
      <c r="GDX13" s="38"/>
      <c r="GDY13" s="38"/>
      <c r="GDZ13" s="38"/>
      <c r="GEA13" s="38"/>
      <c r="GEB13" s="38"/>
      <c r="GEC13" s="38"/>
      <c r="GED13" s="38"/>
      <c r="GEE13" s="38"/>
      <c r="GEF13" s="38"/>
      <c r="GEG13" s="38"/>
      <c r="GEH13" s="38"/>
      <c r="GEI13" s="38"/>
      <c r="GEJ13" s="38"/>
      <c r="GEK13" s="38"/>
      <c r="GEL13" s="38"/>
      <c r="GEM13" s="38"/>
      <c r="GEN13" s="38"/>
      <c r="GEO13" s="38"/>
      <c r="GEP13" s="38"/>
      <c r="GEQ13" s="38"/>
      <c r="GER13" s="38"/>
      <c r="GES13" s="38"/>
      <c r="GET13" s="38"/>
      <c r="GEU13" s="38"/>
      <c r="GEV13" s="38"/>
      <c r="GEW13" s="38"/>
      <c r="GEX13" s="38"/>
      <c r="GEY13" s="38"/>
      <c r="GEZ13" s="38"/>
      <c r="GFA13" s="38"/>
      <c r="GFB13" s="38"/>
      <c r="GFC13" s="38"/>
      <c r="GFD13" s="38"/>
      <c r="GFE13" s="38"/>
      <c r="GFF13" s="38"/>
      <c r="GFG13" s="38"/>
      <c r="GFH13" s="38"/>
      <c r="GFI13" s="38"/>
      <c r="GFJ13" s="38"/>
      <c r="GFK13" s="38"/>
      <c r="GFL13" s="38"/>
      <c r="GFM13" s="38"/>
      <c r="GFN13" s="38"/>
      <c r="GFO13" s="38"/>
      <c r="GFP13" s="38"/>
      <c r="GFQ13" s="38"/>
      <c r="GFR13" s="38"/>
      <c r="GFS13" s="38"/>
      <c r="GFT13" s="38"/>
      <c r="GFU13" s="38"/>
      <c r="GFV13" s="38"/>
      <c r="GFW13" s="38"/>
      <c r="GFX13" s="38"/>
      <c r="GFY13" s="38"/>
      <c r="GFZ13" s="38"/>
      <c r="GGA13" s="38"/>
      <c r="GGB13" s="38"/>
      <c r="GGC13" s="38"/>
      <c r="GGD13" s="38"/>
      <c r="GGE13" s="38"/>
      <c r="GGF13" s="38"/>
      <c r="GGG13" s="38"/>
      <c r="GGH13" s="38"/>
      <c r="GGI13" s="38"/>
      <c r="GGJ13" s="38"/>
      <c r="GGK13" s="38"/>
      <c r="GGL13" s="38"/>
      <c r="GGM13" s="38"/>
      <c r="GGN13" s="38"/>
      <c r="GGO13" s="38"/>
      <c r="GGP13" s="38"/>
      <c r="GGQ13" s="38"/>
      <c r="GGR13" s="38"/>
      <c r="GGS13" s="38"/>
      <c r="GGT13" s="38"/>
      <c r="GGU13" s="38"/>
      <c r="GGV13" s="38"/>
      <c r="GGW13" s="38"/>
      <c r="GGX13" s="38"/>
      <c r="GGY13" s="38"/>
      <c r="GGZ13" s="38"/>
      <c r="GHA13" s="38"/>
      <c r="GHB13" s="38"/>
      <c r="GHC13" s="38"/>
      <c r="GHD13" s="38"/>
      <c r="GHE13" s="38"/>
      <c r="GHF13" s="38"/>
      <c r="GHG13" s="38"/>
      <c r="GHH13" s="38"/>
      <c r="GHI13" s="38"/>
      <c r="GHJ13" s="38"/>
      <c r="GHK13" s="38"/>
      <c r="GHL13" s="38"/>
      <c r="GHM13" s="38"/>
      <c r="GHN13" s="38"/>
      <c r="GHO13" s="38"/>
      <c r="GHP13" s="38"/>
      <c r="GHQ13" s="38"/>
      <c r="GHR13" s="38"/>
      <c r="GHS13" s="38"/>
      <c r="GHT13" s="38"/>
      <c r="GHU13" s="38"/>
      <c r="GHV13" s="38"/>
      <c r="GHW13" s="38"/>
      <c r="GHX13" s="38"/>
      <c r="GHY13" s="38"/>
      <c r="GHZ13" s="38"/>
      <c r="GIA13" s="38"/>
      <c r="GIB13" s="38"/>
      <c r="GIC13" s="38"/>
      <c r="GID13" s="38"/>
      <c r="GIE13" s="38"/>
      <c r="GIF13" s="38"/>
      <c r="GIG13" s="38"/>
      <c r="GIH13" s="38"/>
      <c r="GII13" s="38"/>
      <c r="GIJ13" s="38"/>
      <c r="GIK13" s="38"/>
      <c r="GIL13" s="38"/>
      <c r="GIM13" s="38"/>
      <c r="GIN13" s="38"/>
      <c r="GIO13" s="38"/>
      <c r="GIP13" s="38"/>
      <c r="GIQ13" s="38"/>
      <c r="GIR13" s="38"/>
      <c r="GIS13" s="38"/>
      <c r="GIT13" s="38"/>
      <c r="GIU13" s="38"/>
      <c r="GIV13" s="38"/>
      <c r="GIW13" s="38"/>
      <c r="GIX13" s="38"/>
      <c r="GIY13" s="38"/>
      <c r="GIZ13" s="38"/>
      <c r="GJA13" s="38"/>
      <c r="GJB13" s="38"/>
      <c r="GJC13" s="38"/>
      <c r="GJD13" s="38"/>
      <c r="GJE13" s="38"/>
      <c r="GJF13" s="38"/>
      <c r="GJG13" s="38"/>
      <c r="GJH13" s="38"/>
      <c r="GJI13" s="38"/>
      <c r="GJJ13" s="38"/>
      <c r="GJK13" s="38"/>
      <c r="GJL13" s="38"/>
      <c r="GJM13" s="38"/>
      <c r="GJN13" s="38"/>
      <c r="GJO13" s="38"/>
      <c r="GJP13" s="38"/>
      <c r="GJQ13" s="38"/>
      <c r="GJR13" s="38"/>
      <c r="GJS13" s="38"/>
      <c r="GJT13" s="38"/>
      <c r="GJU13" s="38"/>
      <c r="GJV13" s="38"/>
      <c r="GJW13" s="38"/>
      <c r="GJX13" s="38"/>
      <c r="GJY13" s="38"/>
      <c r="GJZ13" s="38"/>
      <c r="GKA13" s="38"/>
      <c r="GKB13" s="38"/>
      <c r="GKC13" s="38"/>
      <c r="GKD13" s="38"/>
      <c r="GKE13" s="38"/>
      <c r="GKF13" s="38"/>
      <c r="GKG13" s="38"/>
      <c r="GKH13" s="38"/>
      <c r="GKI13" s="38"/>
      <c r="GKJ13" s="38"/>
      <c r="GKK13" s="38"/>
      <c r="GKL13" s="38"/>
      <c r="GKM13" s="38"/>
      <c r="GKN13" s="38"/>
      <c r="GKO13" s="38"/>
      <c r="GKP13" s="38"/>
      <c r="GKQ13" s="38"/>
      <c r="GKR13" s="38"/>
      <c r="GKS13" s="38"/>
      <c r="GKT13" s="38"/>
      <c r="GKU13" s="38"/>
      <c r="GKV13" s="38"/>
      <c r="GKW13" s="38"/>
      <c r="GKX13" s="38"/>
      <c r="GKY13" s="38"/>
      <c r="GKZ13" s="38"/>
      <c r="GLA13" s="38"/>
      <c r="GLB13" s="38"/>
      <c r="GLC13" s="38"/>
      <c r="GLD13" s="38"/>
      <c r="GLE13" s="38"/>
      <c r="GLF13" s="38"/>
      <c r="GLG13" s="38"/>
      <c r="GLH13" s="38"/>
      <c r="GLI13" s="38"/>
      <c r="GLJ13" s="38"/>
      <c r="GLK13" s="38"/>
      <c r="GLL13" s="38"/>
      <c r="GLM13" s="38"/>
      <c r="GLN13" s="38"/>
      <c r="GLO13" s="38"/>
      <c r="GLP13" s="38"/>
      <c r="GLQ13" s="38"/>
      <c r="GLR13" s="38"/>
      <c r="GLS13" s="38"/>
      <c r="GLT13" s="38"/>
      <c r="GLU13" s="38"/>
      <c r="GLV13" s="38"/>
      <c r="GLW13" s="38"/>
      <c r="GLX13" s="38"/>
      <c r="GLY13" s="38"/>
      <c r="GLZ13" s="38"/>
      <c r="GMA13" s="38"/>
      <c r="GMB13" s="38"/>
      <c r="GMC13" s="38"/>
      <c r="GMD13" s="38"/>
      <c r="GME13" s="38"/>
      <c r="GMF13" s="38"/>
      <c r="GMG13" s="38"/>
      <c r="GMH13" s="38"/>
      <c r="GMI13" s="38"/>
      <c r="GMJ13" s="38"/>
      <c r="GMK13" s="38"/>
      <c r="GML13" s="38"/>
      <c r="GMM13" s="38"/>
      <c r="GMN13" s="38"/>
      <c r="GMO13" s="38"/>
      <c r="GMP13" s="38"/>
      <c r="GMQ13" s="38"/>
      <c r="GMR13" s="38"/>
      <c r="GMS13" s="38"/>
      <c r="GMT13" s="38"/>
      <c r="GMU13" s="38"/>
      <c r="GMV13" s="38"/>
      <c r="GMW13" s="38"/>
      <c r="GMX13" s="38"/>
      <c r="GMY13" s="38"/>
      <c r="GMZ13" s="38"/>
      <c r="GNA13" s="38"/>
      <c r="GNB13" s="38"/>
      <c r="GNC13" s="38"/>
      <c r="GND13" s="38"/>
      <c r="GNE13" s="38"/>
      <c r="GNF13" s="38"/>
      <c r="GNG13" s="38"/>
      <c r="GNH13" s="38"/>
      <c r="GNI13" s="38"/>
      <c r="GNJ13" s="38"/>
      <c r="GNK13" s="38"/>
      <c r="GNL13" s="38"/>
      <c r="GNM13" s="38"/>
      <c r="GNN13" s="38"/>
      <c r="GNO13" s="38"/>
      <c r="GNP13" s="38"/>
      <c r="GNQ13" s="38"/>
      <c r="GNR13" s="38"/>
      <c r="GNS13" s="38"/>
      <c r="GNT13" s="38"/>
      <c r="GNU13" s="38"/>
      <c r="GNV13" s="38"/>
      <c r="GNW13" s="38"/>
      <c r="GNX13" s="38"/>
      <c r="GNY13" s="38"/>
      <c r="GNZ13" s="38"/>
      <c r="GOA13" s="38"/>
      <c r="GOB13" s="38"/>
      <c r="GOC13" s="38"/>
      <c r="GOD13" s="38"/>
      <c r="GOE13" s="38"/>
      <c r="GOF13" s="38"/>
      <c r="GOG13" s="38"/>
      <c r="GOH13" s="38"/>
      <c r="GOI13" s="38"/>
      <c r="GOJ13" s="38"/>
      <c r="GOK13" s="38"/>
      <c r="GOL13" s="38"/>
      <c r="GOM13" s="38"/>
      <c r="GON13" s="38"/>
      <c r="GOO13" s="38"/>
      <c r="GOP13" s="38"/>
      <c r="GOQ13" s="38"/>
      <c r="GOR13" s="38"/>
      <c r="GOS13" s="38"/>
      <c r="GOT13" s="38"/>
      <c r="GOU13" s="38"/>
      <c r="GOV13" s="38"/>
      <c r="GOW13" s="38"/>
      <c r="GOX13" s="38"/>
      <c r="GOY13" s="38"/>
      <c r="GOZ13" s="38"/>
      <c r="GPA13" s="38"/>
      <c r="GPB13" s="38"/>
      <c r="GPC13" s="38"/>
      <c r="GPD13" s="38"/>
      <c r="GPE13" s="38"/>
      <c r="GPF13" s="38"/>
      <c r="GPG13" s="38"/>
      <c r="GPH13" s="38"/>
      <c r="GPI13" s="38"/>
      <c r="GPJ13" s="38"/>
      <c r="GPK13" s="38"/>
      <c r="GPL13" s="38"/>
      <c r="GPM13" s="38"/>
      <c r="GPN13" s="38"/>
      <c r="GPO13" s="38"/>
      <c r="GPP13" s="38"/>
      <c r="GPQ13" s="38"/>
      <c r="GPR13" s="38"/>
      <c r="GPS13" s="38"/>
      <c r="GPT13" s="38"/>
      <c r="GPU13" s="38"/>
      <c r="GPV13" s="38"/>
      <c r="GPW13" s="38"/>
      <c r="GPX13" s="38"/>
      <c r="GPY13" s="38"/>
      <c r="GPZ13" s="38"/>
      <c r="GQA13" s="38"/>
      <c r="GQB13" s="38"/>
      <c r="GQC13" s="38"/>
      <c r="GQD13" s="38"/>
      <c r="GQE13" s="38"/>
      <c r="GQF13" s="38"/>
      <c r="GQG13" s="38"/>
      <c r="GQH13" s="38"/>
      <c r="GQI13" s="38"/>
      <c r="GQJ13" s="38"/>
      <c r="GQK13" s="38"/>
      <c r="GQL13" s="38"/>
      <c r="GQM13" s="38"/>
      <c r="GQN13" s="38"/>
      <c r="GQO13" s="38"/>
      <c r="GQP13" s="38"/>
      <c r="GQQ13" s="38"/>
      <c r="GQR13" s="38"/>
      <c r="GQS13" s="38"/>
      <c r="GQT13" s="38"/>
      <c r="GQU13" s="38"/>
      <c r="GQV13" s="38"/>
      <c r="GQW13" s="38"/>
      <c r="GQX13" s="38"/>
      <c r="GQY13" s="38"/>
      <c r="GQZ13" s="38"/>
      <c r="GRA13" s="38"/>
      <c r="GRB13" s="38"/>
      <c r="GRC13" s="38"/>
      <c r="GRD13" s="38"/>
      <c r="GRE13" s="38"/>
      <c r="GRF13" s="38"/>
      <c r="GRG13" s="38"/>
      <c r="GRH13" s="38"/>
      <c r="GRI13" s="38"/>
      <c r="GRJ13" s="38"/>
      <c r="GRK13" s="38"/>
      <c r="GRL13" s="38"/>
      <c r="GRM13" s="38"/>
      <c r="GRN13" s="38"/>
      <c r="GRO13" s="38"/>
      <c r="GRP13" s="38"/>
      <c r="GRQ13" s="38"/>
      <c r="GRR13" s="38"/>
      <c r="GRS13" s="38"/>
      <c r="GRT13" s="38"/>
      <c r="GRU13" s="38"/>
      <c r="GRV13" s="38"/>
      <c r="GRW13" s="38"/>
      <c r="GRX13" s="38"/>
      <c r="GRY13" s="38"/>
      <c r="GRZ13" s="38"/>
      <c r="GSA13" s="38"/>
      <c r="GSB13" s="38"/>
      <c r="GSC13" s="38"/>
      <c r="GSD13" s="38"/>
      <c r="GSE13" s="38"/>
      <c r="GSF13" s="38"/>
      <c r="GSG13" s="38"/>
      <c r="GSH13" s="38"/>
      <c r="GSI13" s="38"/>
      <c r="GSJ13" s="38"/>
      <c r="GSK13" s="38"/>
      <c r="GSL13" s="38"/>
      <c r="GSM13" s="38"/>
      <c r="GSN13" s="38"/>
      <c r="GSO13" s="38"/>
      <c r="GSP13" s="38"/>
      <c r="GSQ13" s="38"/>
      <c r="GSR13" s="38"/>
      <c r="GSS13" s="38"/>
      <c r="GST13" s="38"/>
      <c r="GSU13" s="38"/>
      <c r="GSV13" s="38"/>
      <c r="GSW13" s="38"/>
      <c r="GSX13" s="38"/>
      <c r="GSY13" s="38"/>
      <c r="GSZ13" s="38"/>
      <c r="GTA13" s="38"/>
      <c r="GTB13" s="38"/>
      <c r="GTC13" s="38"/>
      <c r="GTD13" s="38"/>
      <c r="GTE13" s="38"/>
      <c r="GTF13" s="38"/>
      <c r="GTG13" s="38"/>
      <c r="GTH13" s="38"/>
      <c r="GTI13" s="38"/>
      <c r="GTJ13" s="38"/>
      <c r="GTK13" s="38"/>
      <c r="GTL13" s="38"/>
      <c r="GTM13" s="38"/>
      <c r="GTN13" s="38"/>
      <c r="GTO13" s="38"/>
      <c r="GTP13" s="38"/>
      <c r="GTQ13" s="38"/>
      <c r="GTR13" s="38"/>
      <c r="GTS13" s="38"/>
      <c r="GTT13" s="38"/>
      <c r="GTU13" s="38"/>
      <c r="GTV13" s="38"/>
      <c r="GTW13" s="38"/>
      <c r="GTX13" s="38"/>
      <c r="GTY13" s="38"/>
      <c r="GTZ13" s="38"/>
      <c r="GUA13" s="38"/>
      <c r="GUB13" s="38"/>
      <c r="GUC13" s="38"/>
      <c r="GUD13" s="38"/>
      <c r="GUE13" s="38"/>
      <c r="GUF13" s="38"/>
      <c r="GUG13" s="38"/>
      <c r="GUH13" s="38"/>
      <c r="GUI13" s="38"/>
      <c r="GUJ13" s="38"/>
      <c r="GUK13" s="38"/>
      <c r="GUL13" s="38"/>
      <c r="GUM13" s="38"/>
      <c r="GUN13" s="38"/>
      <c r="GUO13" s="38"/>
      <c r="GUP13" s="38"/>
      <c r="GUQ13" s="38"/>
      <c r="GUR13" s="38"/>
      <c r="GUS13" s="38"/>
      <c r="GUT13" s="38"/>
      <c r="GUU13" s="38"/>
      <c r="GUV13" s="38"/>
      <c r="GUW13" s="38"/>
      <c r="GUX13" s="38"/>
      <c r="GUY13" s="38"/>
      <c r="GUZ13" s="38"/>
      <c r="GVA13" s="38"/>
      <c r="GVB13" s="38"/>
      <c r="GVC13" s="38"/>
      <c r="GVD13" s="38"/>
      <c r="GVE13" s="38"/>
      <c r="GVF13" s="38"/>
      <c r="GVG13" s="38"/>
      <c r="GVH13" s="38"/>
      <c r="GVI13" s="38"/>
      <c r="GVJ13" s="38"/>
      <c r="GVK13" s="38"/>
      <c r="GVL13" s="38"/>
      <c r="GVM13" s="38"/>
      <c r="GVN13" s="38"/>
      <c r="GVO13" s="38"/>
      <c r="GVP13" s="38"/>
      <c r="GVQ13" s="38"/>
      <c r="GVR13" s="38"/>
      <c r="GVS13" s="38"/>
      <c r="GVT13" s="38"/>
      <c r="GVU13" s="38"/>
      <c r="GVV13" s="38"/>
      <c r="GVW13" s="38"/>
      <c r="GVX13" s="38"/>
      <c r="GVY13" s="38"/>
      <c r="GVZ13" s="38"/>
      <c r="GWA13" s="38"/>
      <c r="GWB13" s="38"/>
      <c r="GWC13" s="38"/>
      <c r="GWD13" s="38"/>
      <c r="GWE13" s="38"/>
      <c r="GWF13" s="38"/>
      <c r="GWG13" s="38"/>
      <c r="GWH13" s="38"/>
      <c r="GWI13" s="38"/>
      <c r="GWJ13" s="38"/>
      <c r="GWK13" s="38"/>
      <c r="GWL13" s="38"/>
      <c r="GWM13" s="38"/>
      <c r="GWN13" s="38"/>
      <c r="GWO13" s="38"/>
      <c r="GWP13" s="38"/>
      <c r="GWQ13" s="38"/>
      <c r="GWR13" s="38"/>
      <c r="GWS13" s="38"/>
      <c r="GWT13" s="38"/>
      <c r="GWU13" s="38"/>
      <c r="GWV13" s="38"/>
      <c r="GWW13" s="38"/>
      <c r="GWX13" s="38"/>
      <c r="GWY13" s="38"/>
      <c r="GWZ13" s="38"/>
      <c r="GXA13" s="38"/>
      <c r="GXB13" s="38"/>
      <c r="GXC13" s="38"/>
      <c r="GXD13" s="38"/>
      <c r="GXE13" s="38"/>
      <c r="GXF13" s="38"/>
      <c r="GXG13" s="38"/>
      <c r="GXH13" s="38"/>
      <c r="GXI13" s="38"/>
      <c r="GXJ13" s="38"/>
      <c r="GXK13" s="38"/>
      <c r="GXL13" s="38"/>
      <c r="GXM13" s="38"/>
      <c r="GXN13" s="38"/>
      <c r="GXO13" s="38"/>
      <c r="GXP13" s="38"/>
      <c r="GXQ13" s="38"/>
      <c r="GXR13" s="38"/>
      <c r="GXS13" s="38"/>
      <c r="GXT13" s="38"/>
      <c r="GXU13" s="38"/>
      <c r="GXV13" s="38"/>
      <c r="GXW13" s="38"/>
      <c r="GXX13" s="38"/>
      <c r="GXY13" s="38"/>
      <c r="GXZ13" s="38"/>
      <c r="GYA13" s="38"/>
      <c r="GYB13" s="38"/>
      <c r="GYC13" s="38"/>
      <c r="GYD13" s="38"/>
      <c r="GYE13" s="38"/>
      <c r="GYF13" s="38"/>
      <c r="GYG13" s="38"/>
      <c r="GYH13" s="38"/>
      <c r="GYI13" s="38"/>
      <c r="GYJ13" s="38"/>
      <c r="GYK13" s="38"/>
      <c r="GYL13" s="38"/>
      <c r="GYM13" s="38"/>
      <c r="GYN13" s="38"/>
      <c r="GYO13" s="38"/>
      <c r="GYP13" s="38"/>
      <c r="GYQ13" s="38"/>
      <c r="GYR13" s="38"/>
      <c r="GYS13" s="38"/>
      <c r="GYT13" s="38"/>
      <c r="GYU13" s="38"/>
      <c r="GYV13" s="38"/>
      <c r="GYW13" s="38"/>
      <c r="GYX13" s="38"/>
      <c r="GYY13" s="38"/>
      <c r="GYZ13" s="38"/>
      <c r="GZA13" s="38"/>
      <c r="GZB13" s="38"/>
      <c r="GZC13" s="38"/>
      <c r="GZD13" s="38"/>
      <c r="GZE13" s="38"/>
      <c r="GZF13" s="38"/>
      <c r="GZG13" s="38"/>
      <c r="GZH13" s="38"/>
      <c r="GZI13" s="38"/>
      <c r="GZJ13" s="38"/>
      <c r="GZK13" s="38"/>
      <c r="GZL13" s="38"/>
      <c r="GZM13" s="38"/>
      <c r="GZN13" s="38"/>
      <c r="GZO13" s="38"/>
      <c r="GZP13" s="38"/>
      <c r="GZQ13" s="38"/>
      <c r="GZR13" s="38"/>
      <c r="GZS13" s="38"/>
      <c r="GZT13" s="38"/>
      <c r="GZU13" s="38"/>
      <c r="GZV13" s="38"/>
      <c r="GZW13" s="38"/>
      <c r="GZX13" s="38"/>
      <c r="GZY13" s="38"/>
      <c r="GZZ13" s="38"/>
      <c r="HAA13" s="38"/>
      <c r="HAB13" s="38"/>
      <c r="HAC13" s="38"/>
      <c r="HAD13" s="38"/>
      <c r="HAE13" s="38"/>
      <c r="HAF13" s="38"/>
      <c r="HAG13" s="38"/>
      <c r="HAH13" s="38"/>
      <c r="HAI13" s="38"/>
      <c r="HAJ13" s="38"/>
      <c r="HAK13" s="38"/>
      <c r="HAL13" s="38"/>
      <c r="HAM13" s="38"/>
      <c r="HAN13" s="38"/>
      <c r="HAO13" s="38"/>
      <c r="HAP13" s="38"/>
      <c r="HAQ13" s="38"/>
      <c r="HAR13" s="38"/>
      <c r="HAS13" s="38"/>
      <c r="HAT13" s="38"/>
      <c r="HAU13" s="38"/>
      <c r="HAV13" s="38"/>
      <c r="HAW13" s="38"/>
      <c r="HAX13" s="38"/>
      <c r="HAY13" s="38"/>
      <c r="HAZ13" s="38"/>
      <c r="HBA13" s="38"/>
      <c r="HBB13" s="38"/>
      <c r="HBC13" s="38"/>
      <c r="HBD13" s="38"/>
      <c r="HBE13" s="38"/>
      <c r="HBF13" s="38"/>
      <c r="HBG13" s="38"/>
      <c r="HBH13" s="38"/>
      <c r="HBI13" s="38"/>
      <c r="HBJ13" s="38"/>
      <c r="HBK13" s="38"/>
      <c r="HBL13" s="38"/>
      <c r="HBM13" s="38"/>
      <c r="HBN13" s="38"/>
      <c r="HBO13" s="38"/>
      <c r="HBP13" s="38"/>
      <c r="HBQ13" s="38"/>
      <c r="HBR13" s="38"/>
      <c r="HBS13" s="38"/>
      <c r="HBT13" s="38"/>
      <c r="HBU13" s="38"/>
      <c r="HBV13" s="38"/>
      <c r="HBW13" s="38"/>
      <c r="HBX13" s="38"/>
      <c r="HBY13" s="38"/>
      <c r="HBZ13" s="38"/>
      <c r="HCA13" s="38"/>
      <c r="HCB13" s="38"/>
      <c r="HCC13" s="38"/>
      <c r="HCD13" s="38"/>
      <c r="HCE13" s="38"/>
      <c r="HCF13" s="38"/>
      <c r="HCG13" s="38"/>
      <c r="HCH13" s="38"/>
      <c r="HCI13" s="38"/>
      <c r="HCJ13" s="38"/>
      <c r="HCK13" s="38"/>
      <c r="HCL13" s="38"/>
      <c r="HCM13" s="38"/>
      <c r="HCN13" s="38"/>
      <c r="HCO13" s="38"/>
      <c r="HCP13" s="38"/>
      <c r="HCQ13" s="38"/>
      <c r="HCR13" s="38"/>
      <c r="HCS13" s="38"/>
      <c r="HCT13" s="38"/>
      <c r="HCU13" s="38"/>
      <c r="HCV13" s="38"/>
      <c r="HCW13" s="38"/>
      <c r="HCX13" s="38"/>
      <c r="HCY13" s="38"/>
      <c r="HCZ13" s="38"/>
      <c r="HDA13" s="38"/>
      <c r="HDB13" s="38"/>
      <c r="HDC13" s="38"/>
      <c r="HDD13" s="38"/>
      <c r="HDE13" s="38"/>
      <c r="HDF13" s="38"/>
      <c r="HDG13" s="38"/>
      <c r="HDH13" s="38"/>
      <c r="HDI13" s="38"/>
      <c r="HDJ13" s="38"/>
      <c r="HDK13" s="38"/>
      <c r="HDL13" s="38"/>
      <c r="HDM13" s="38"/>
      <c r="HDN13" s="38"/>
      <c r="HDO13" s="38"/>
      <c r="HDP13" s="38"/>
      <c r="HDQ13" s="38"/>
      <c r="HDR13" s="38"/>
      <c r="HDS13" s="38"/>
      <c r="HDT13" s="38"/>
      <c r="HDU13" s="38"/>
      <c r="HDV13" s="38"/>
      <c r="HDW13" s="38"/>
      <c r="HDX13" s="38"/>
      <c r="HDY13" s="38"/>
      <c r="HDZ13" s="38"/>
      <c r="HEA13" s="38"/>
      <c r="HEB13" s="38"/>
      <c r="HEC13" s="38"/>
      <c r="HED13" s="38"/>
      <c r="HEE13" s="38"/>
      <c r="HEF13" s="38"/>
      <c r="HEG13" s="38"/>
      <c r="HEH13" s="38"/>
      <c r="HEI13" s="38"/>
      <c r="HEJ13" s="38"/>
      <c r="HEK13" s="38"/>
      <c r="HEL13" s="38"/>
      <c r="HEM13" s="38"/>
      <c r="HEN13" s="38"/>
      <c r="HEO13" s="38"/>
      <c r="HEP13" s="38"/>
      <c r="HEQ13" s="38"/>
      <c r="HER13" s="38"/>
      <c r="HES13" s="38"/>
      <c r="HET13" s="38"/>
      <c r="HEU13" s="38"/>
      <c r="HEV13" s="38"/>
      <c r="HEW13" s="38"/>
      <c r="HEX13" s="38"/>
      <c r="HEY13" s="38"/>
      <c r="HEZ13" s="38"/>
      <c r="HFA13" s="38"/>
      <c r="HFB13" s="38"/>
      <c r="HFC13" s="38"/>
      <c r="HFD13" s="38"/>
      <c r="HFE13" s="38"/>
      <c r="HFF13" s="38"/>
      <c r="HFG13" s="38"/>
      <c r="HFH13" s="38"/>
      <c r="HFI13" s="38"/>
      <c r="HFJ13" s="38"/>
      <c r="HFK13" s="38"/>
      <c r="HFL13" s="38"/>
      <c r="HFM13" s="38"/>
      <c r="HFN13" s="38"/>
      <c r="HFO13" s="38"/>
      <c r="HFP13" s="38"/>
      <c r="HFQ13" s="38"/>
      <c r="HFR13" s="38"/>
      <c r="HFS13" s="38"/>
      <c r="HFT13" s="38"/>
      <c r="HFU13" s="38"/>
      <c r="HFV13" s="38"/>
      <c r="HFW13" s="38"/>
      <c r="HFX13" s="38"/>
      <c r="HFY13" s="38"/>
      <c r="HFZ13" s="38"/>
      <c r="HGA13" s="38"/>
      <c r="HGB13" s="38"/>
      <c r="HGC13" s="38"/>
      <c r="HGD13" s="38"/>
      <c r="HGE13" s="38"/>
      <c r="HGF13" s="38"/>
      <c r="HGG13" s="38"/>
      <c r="HGH13" s="38"/>
      <c r="HGI13" s="38"/>
      <c r="HGJ13" s="38"/>
      <c r="HGK13" s="38"/>
      <c r="HGL13" s="38"/>
      <c r="HGM13" s="38"/>
      <c r="HGN13" s="38"/>
      <c r="HGO13" s="38"/>
      <c r="HGP13" s="38"/>
      <c r="HGQ13" s="38"/>
      <c r="HGR13" s="38"/>
      <c r="HGS13" s="38"/>
      <c r="HGT13" s="38"/>
      <c r="HGU13" s="38"/>
      <c r="HGV13" s="38"/>
      <c r="HGW13" s="38"/>
      <c r="HGX13" s="38"/>
      <c r="HGY13" s="38"/>
      <c r="HGZ13" s="38"/>
      <c r="HHA13" s="38"/>
      <c r="HHB13" s="38"/>
      <c r="HHC13" s="38"/>
      <c r="HHD13" s="38"/>
      <c r="HHE13" s="38"/>
      <c r="HHF13" s="38"/>
      <c r="HHG13" s="38"/>
      <c r="HHH13" s="38"/>
      <c r="HHI13" s="38"/>
      <c r="HHJ13" s="38"/>
      <c r="HHK13" s="38"/>
      <c r="HHL13" s="38"/>
      <c r="HHM13" s="38"/>
      <c r="HHN13" s="38"/>
      <c r="HHO13" s="38"/>
      <c r="HHP13" s="38"/>
      <c r="HHQ13" s="38"/>
      <c r="HHR13" s="38"/>
      <c r="HHS13" s="38"/>
      <c r="HHT13" s="38"/>
      <c r="HHU13" s="38"/>
      <c r="HHV13" s="38"/>
      <c r="HHW13" s="38"/>
      <c r="HHX13" s="38"/>
      <c r="HHY13" s="38"/>
      <c r="HHZ13" s="38"/>
      <c r="HIA13" s="38"/>
      <c r="HIB13" s="38"/>
      <c r="HIC13" s="38"/>
      <c r="HID13" s="38"/>
      <c r="HIE13" s="38"/>
      <c r="HIF13" s="38"/>
      <c r="HIG13" s="38"/>
      <c r="HIH13" s="38"/>
      <c r="HII13" s="38"/>
      <c r="HIJ13" s="38"/>
      <c r="HIK13" s="38"/>
      <c r="HIL13" s="38"/>
      <c r="HIM13" s="38"/>
      <c r="HIN13" s="38"/>
      <c r="HIO13" s="38"/>
      <c r="HIP13" s="38"/>
      <c r="HIQ13" s="38"/>
      <c r="HIR13" s="38"/>
      <c r="HIS13" s="38"/>
      <c r="HIT13" s="38"/>
      <c r="HIU13" s="38"/>
      <c r="HIV13" s="38"/>
      <c r="HIW13" s="38"/>
      <c r="HIX13" s="38"/>
      <c r="HIY13" s="38"/>
      <c r="HIZ13" s="38"/>
      <c r="HJA13" s="38"/>
      <c r="HJB13" s="38"/>
      <c r="HJC13" s="38"/>
      <c r="HJD13" s="38"/>
      <c r="HJE13" s="38"/>
      <c r="HJF13" s="38"/>
      <c r="HJG13" s="38"/>
      <c r="HJH13" s="38"/>
      <c r="HJI13" s="38"/>
      <c r="HJJ13" s="38"/>
      <c r="HJK13" s="38"/>
      <c r="HJL13" s="38"/>
      <c r="HJM13" s="38"/>
      <c r="HJN13" s="38"/>
      <c r="HJO13" s="38"/>
      <c r="HJP13" s="38"/>
      <c r="HJQ13" s="38"/>
      <c r="HJR13" s="38"/>
      <c r="HJS13" s="38"/>
      <c r="HJT13" s="38"/>
      <c r="HJU13" s="38"/>
      <c r="HJV13" s="38"/>
      <c r="HJW13" s="38"/>
      <c r="HJX13" s="38"/>
      <c r="HJY13" s="38"/>
      <c r="HJZ13" s="38"/>
      <c r="HKA13" s="38"/>
      <c r="HKB13" s="38"/>
      <c r="HKC13" s="38"/>
      <c r="HKD13" s="38"/>
      <c r="HKE13" s="38"/>
      <c r="HKF13" s="38"/>
      <c r="HKG13" s="38"/>
      <c r="HKH13" s="38"/>
      <c r="HKI13" s="38"/>
      <c r="HKJ13" s="38"/>
      <c r="HKK13" s="38"/>
      <c r="HKL13" s="38"/>
      <c r="HKM13" s="38"/>
      <c r="HKN13" s="38"/>
      <c r="HKO13" s="38"/>
      <c r="HKP13" s="38"/>
      <c r="HKQ13" s="38"/>
      <c r="HKR13" s="38"/>
      <c r="HKS13" s="38"/>
      <c r="HKT13" s="38"/>
      <c r="HKU13" s="38"/>
      <c r="HKV13" s="38"/>
      <c r="HKW13" s="38"/>
      <c r="HKX13" s="38"/>
      <c r="HKY13" s="38"/>
      <c r="HKZ13" s="38"/>
      <c r="HLA13" s="38"/>
      <c r="HLB13" s="38"/>
      <c r="HLC13" s="38"/>
      <c r="HLD13" s="38"/>
      <c r="HLE13" s="38"/>
      <c r="HLF13" s="38"/>
      <c r="HLG13" s="38"/>
      <c r="HLH13" s="38"/>
      <c r="HLI13" s="38"/>
      <c r="HLJ13" s="38"/>
      <c r="HLK13" s="38"/>
      <c r="HLL13" s="38"/>
      <c r="HLM13" s="38"/>
      <c r="HLN13" s="38"/>
      <c r="HLO13" s="38"/>
      <c r="HLP13" s="38"/>
      <c r="HLQ13" s="38"/>
      <c r="HLR13" s="38"/>
      <c r="HLS13" s="38"/>
      <c r="HLT13" s="38"/>
      <c r="HLU13" s="38"/>
      <c r="HLV13" s="38"/>
      <c r="HLW13" s="38"/>
      <c r="HLX13" s="38"/>
      <c r="HLY13" s="38"/>
      <c r="HLZ13" s="38"/>
      <c r="HMA13" s="38"/>
      <c r="HMB13" s="38"/>
      <c r="HMC13" s="38"/>
      <c r="HMD13" s="38"/>
      <c r="HME13" s="38"/>
      <c r="HMF13" s="38"/>
      <c r="HMG13" s="38"/>
      <c r="HMH13" s="38"/>
      <c r="HMI13" s="38"/>
      <c r="HMJ13" s="38"/>
      <c r="HMK13" s="38"/>
      <c r="HML13" s="38"/>
      <c r="HMM13" s="38"/>
      <c r="HMN13" s="38"/>
      <c r="HMO13" s="38"/>
      <c r="HMP13" s="38"/>
      <c r="HMQ13" s="38"/>
      <c r="HMR13" s="38"/>
      <c r="HMS13" s="38"/>
      <c r="HMT13" s="38"/>
      <c r="HMU13" s="38"/>
      <c r="HMV13" s="38"/>
      <c r="HMW13" s="38"/>
      <c r="HMX13" s="38"/>
      <c r="HMY13" s="38"/>
      <c r="HMZ13" s="38"/>
      <c r="HNA13" s="38"/>
      <c r="HNB13" s="38"/>
      <c r="HNC13" s="38"/>
      <c r="HND13" s="38"/>
      <c r="HNE13" s="38"/>
      <c r="HNF13" s="38"/>
      <c r="HNG13" s="38"/>
      <c r="HNH13" s="38"/>
      <c r="HNI13" s="38"/>
      <c r="HNJ13" s="38"/>
      <c r="HNK13" s="38"/>
      <c r="HNL13" s="38"/>
      <c r="HNM13" s="38"/>
      <c r="HNN13" s="38"/>
      <c r="HNO13" s="38"/>
      <c r="HNP13" s="38"/>
      <c r="HNQ13" s="38"/>
      <c r="HNR13" s="38"/>
      <c r="HNS13" s="38"/>
      <c r="HNT13" s="38"/>
      <c r="HNU13" s="38"/>
      <c r="HNV13" s="38"/>
      <c r="HNW13" s="38"/>
      <c r="HNX13" s="38"/>
      <c r="HNY13" s="38"/>
      <c r="HNZ13" s="38"/>
      <c r="HOA13" s="38"/>
      <c r="HOB13" s="38"/>
      <c r="HOC13" s="38"/>
      <c r="HOD13" s="38"/>
      <c r="HOE13" s="38"/>
      <c r="HOF13" s="38"/>
      <c r="HOG13" s="38"/>
      <c r="HOH13" s="38"/>
      <c r="HOI13" s="38"/>
      <c r="HOJ13" s="38"/>
      <c r="HOK13" s="38"/>
      <c r="HOL13" s="38"/>
      <c r="HOM13" s="38"/>
      <c r="HON13" s="38"/>
      <c r="HOO13" s="38"/>
      <c r="HOP13" s="38"/>
      <c r="HOQ13" s="38"/>
      <c r="HOR13" s="38"/>
      <c r="HOS13" s="38"/>
      <c r="HOT13" s="38"/>
      <c r="HOU13" s="38"/>
      <c r="HOV13" s="38"/>
      <c r="HOW13" s="38"/>
      <c r="HOX13" s="38"/>
      <c r="HOY13" s="38"/>
      <c r="HOZ13" s="38"/>
      <c r="HPA13" s="38"/>
      <c r="HPB13" s="38"/>
      <c r="HPC13" s="38"/>
      <c r="HPD13" s="38"/>
      <c r="HPE13" s="38"/>
      <c r="HPF13" s="38"/>
      <c r="HPG13" s="38"/>
      <c r="HPH13" s="38"/>
      <c r="HPI13" s="38"/>
      <c r="HPJ13" s="38"/>
      <c r="HPK13" s="38"/>
      <c r="HPL13" s="38"/>
      <c r="HPM13" s="38"/>
      <c r="HPN13" s="38"/>
      <c r="HPO13" s="38"/>
      <c r="HPP13" s="38"/>
      <c r="HPQ13" s="38"/>
      <c r="HPR13" s="38"/>
      <c r="HPS13" s="38"/>
      <c r="HPT13" s="38"/>
      <c r="HPU13" s="38"/>
      <c r="HPV13" s="38"/>
      <c r="HPW13" s="38"/>
      <c r="HPX13" s="38"/>
      <c r="HPY13" s="38"/>
      <c r="HPZ13" s="38"/>
      <c r="HQA13" s="38"/>
      <c r="HQB13" s="38"/>
      <c r="HQC13" s="38"/>
      <c r="HQD13" s="38"/>
      <c r="HQE13" s="38"/>
      <c r="HQF13" s="38"/>
      <c r="HQG13" s="38"/>
      <c r="HQH13" s="38"/>
      <c r="HQI13" s="38"/>
      <c r="HQJ13" s="38"/>
      <c r="HQK13" s="38"/>
      <c r="HQL13" s="38"/>
      <c r="HQM13" s="38"/>
      <c r="HQN13" s="38"/>
      <c r="HQO13" s="38"/>
      <c r="HQP13" s="38"/>
      <c r="HQQ13" s="38"/>
      <c r="HQR13" s="38"/>
      <c r="HQS13" s="38"/>
      <c r="HQT13" s="38"/>
      <c r="HQU13" s="38"/>
      <c r="HQV13" s="38"/>
      <c r="HQW13" s="38"/>
      <c r="HQX13" s="38"/>
      <c r="HQY13" s="38"/>
      <c r="HQZ13" s="38"/>
      <c r="HRA13" s="38"/>
      <c r="HRB13" s="38"/>
      <c r="HRC13" s="38"/>
      <c r="HRD13" s="38"/>
      <c r="HRE13" s="38"/>
      <c r="HRF13" s="38"/>
      <c r="HRG13" s="38"/>
      <c r="HRH13" s="38"/>
      <c r="HRI13" s="38"/>
      <c r="HRJ13" s="38"/>
      <c r="HRK13" s="38"/>
      <c r="HRL13" s="38"/>
      <c r="HRM13" s="38"/>
      <c r="HRN13" s="38"/>
      <c r="HRO13" s="38"/>
      <c r="HRP13" s="38"/>
      <c r="HRQ13" s="38"/>
      <c r="HRR13" s="38"/>
      <c r="HRS13" s="38"/>
      <c r="HRT13" s="38"/>
      <c r="HRU13" s="38"/>
      <c r="HRV13" s="38"/>
      <c r="HRW13" s="38"/>
      <c r="HRX13" s="38"/>
      <c r="HRY13" s="38"/>
      <c r="HRZ13" s="38"/>
      <c r="HSA13" s="38"/>
      <c r="HSB13" s="38"/>
      <c r="HSC13" s="38"/>
      <c r="HSD13" s="38"/>
      <c r="HSE13" s="38"/>
      <c r="HSF13" s="38"/>
      <c r="HSG13" s="38"/>
      <c r="HSH13" s="38"/>
      <c r="HSI13" s="38"/>
      <c r="HSJ13" s="38"/>
      <c r="HSK13" s="38"/>
      <c r="HSL13" s="38"/>
      <c r="HSM13" s="38"/>
      <c r="HSN13" s="38"/>
      <c r="HSO13" s="38"/>
      <c r="HSP13" s="38"/>
      <c r="HSQ13" s="38"/>
      <c r="HSR13" s="38"/>
      <c r="HSS13" s="38"/>
      <c r="HST13" s="38"/>
      <c r="HSU13" s="38"/>
      <c r="HSV13" s="38"/>
      <c r="HSW13" s="38"/>
      <c r="HSX13" s="38"/>
      <c r="HSY13" s="38"/>
      <c r="HSZ13" s="38"/>
      <c r="HTA13" s="38"/>
      <c r="HTB13" s="38"/>
      <c r="HTC13" s="38"/>
      <c r="HTD13" s="38"/>
      <c r="HTE13" s="38"/>
      <c r="HTF13" s="38"/>
      <c r="HTG13" s="38"/>
      <c r="HTH13" s="38"/>
      <c r="HTI13" s="38"/>
      <c r="HTJ13" s="38"/>
      <c r="HTK13" s="38"/>
      <c r="HTL13" s="38"/>
      <c r="HTM13" s="38"/>
      <c r="HTN13" s="38"/>
      <c r="HTO13" s="38"/>
      <c r="HTP13" s="38"/>
      <c r="HTQ13" s="38"/>
      <c r="HTR13" s="38"/>
      <c r="HTS13" s="38"/>
      <c r="HTT13" s="38"/>
      <c r="HTU13" s="38"/>
      <c r="HTV13" s="38"/>
      <c r="HTW13" s="38"/>
      <c r="HTX13" s="38"/>
      <c r="HTY13" s="38"/>
      <c r="HTZ13" s="38"/>
      <c r="HUA13" s="38"/>
      <c r="HUB13" s="38"/>
      <c r="HUC13" s="38"/>
      <c r="HUD13" s="38"/>
      <c r="HUE13" s="38"/>
      <c r="HUF13" s="38"/>
      <c r="HUG13" s="38"/>
      <c r="HUH13" s="38"/>
      <c r="HUI13" s="38"/>
      <c r="HUJ13" s="38"/>
      <c r="HUK13" s="38"/>
      <c r="HUL13" s="38"/>
      <c r="HUM13" s="38"/>
      <c r="HUN13" s="38"/>
      <c r="HUO13" s="38"/>
      <c r="HUP13" s="38"/>
      <c r="HUQ13" s="38"/>
      <c r="HUR13" s="38"/>
      <c r="HUS13" s="38"/>
      <c r="HUT13" s="38"/>
      <c r="HUU13" s="38"/>
      <c r="HUV13" s="38"/>
      <c r="HUW13" s="38"/>
      <c r="HUX13" s="38"/>
      <c r="HUY13" s="38"/>
      <c r="HUZ13" s="38"/>
      <c r="HVA13" s="38"/>
      <c r="HVB13" s="38"/>
      <c r="HVC13" s="38"/>
      <c r="HVD13" s="38"/>
      <c r="HVE13" s="38"/>
      <c r="HVF13" s="38"/>
      <c r="HVG13" s="38"/>
      <c r="HVH13" s="38"/>
      <c r="HVI13" s="38"/>
      <c r="HVJ13" s="38"/>
      <c r="HVK13" s="38"/>
      <c r="HVL13" s="38"/>
      <c r="HVM13" s="38"/>
      <c r="HVN13" s="38"/>
      <c r="HVO13" s="38"/>
      <c r="HVP13" s="38"/>
      <c r="HVQ13" s="38"/>
      <c r="HVR13" s="38"/>
      <c r="HVS13" s="38"/>
      <c r="HVT13" s="38"/>
      <c r="HVU13" s="38"/>
      <c r="HVV13" s="38"/>
      <c r="HVW13" s="38"/>
      <c r="HVX13" s="38"/>
      <c r="HVY13" s="38"/>
      <c r="HVZ13" s="38"/>
      <c r="HWA13" s="38"/>
      <c r="HWB13" s="38"/>
      <c r="HWC13" s="38"/>
      <c r="HWD13" s="38"/>
      <c r="HWE13" s="38"/>
      <c r="HWF13" s="38"/>
      <c r="HWG13" s="38"/>
      <c r="HWH13" s="38"/>
      <c r="HWI13" s="38"/>
      <c r="HWJ13" s="38"/>
      <c r="HWK13" s="38"/>
      <c r="HWL13" s="38"/>
      <c r="HWM13" s="38"/>
      <c r="HWN13" s="38"/>
      <c r="HWO13" s="38"/>
      <c r="HWP13" s="38"/>
      <c r="HWQ13" s="38"/>
      <c r="HWR13" s="38"/>
      <c r="HWS13" s="38"/>
      <c r="HWT13" s="38"/>
      <c r="HWU13" s="38"/>
      <c r="HWV13" s="38"/>
      <c r="HWW13" s="38"/>
      <c r="HWX13" s="38"/>
      <c r="HWY13" s="38"/>
      <c r="HWZ13" s="38"/>
      <c r="HXA13" s="38"/>
      <c r="HXB13" s="38"/>
      <c r="HXC13" s="38"/>
      <c r="HXD13" s="38"/>
      <c r="HXE13" s="38"/>
      <c r="HXF13" s="38"/>
      <c r="HXG13" s="38"/>
      <c r="HXH13" s="38"/>
      <c r="HXI13" s="38"/>
      <c r="HXJ13" s="38"/>
      <c r="HXK13" s="38"/>
      <c r="HXL13" s="38"/>
      <c r="HXM13" s="38"/>
      <c r="HXN13" s="38"/>
      <c r="HXO13" s="38"/>
      <c r="HXP13" s="38"/>
      <c r="HXQ13" s="38"/>
      <c r="HXR13" s="38"/>
      <c r="HXS13" s="38"/>
      <c r="HXT13" s="38"/>
      <c r="HXU13" s="38"/>
      <c r="HXV13" s="38"/>
      <c r="HXW13" s="38"/>
      <c r="HXX13" s="38"/>
      <c r="HXY13" s="38"/>
      <c r="HXZ13" s="38"/>
      <c r="HYA13" s="38"/>
      <c r="HYB13" s="38"/>
      <c r="HYC13" s="38"/>
      <c r="HYD13" s="38"/>
      <c r="HYE13" s="38"/>
      <c r="HYF13" s="38"/>
      <c r="HYG13" s="38"/>
      <c r="HYH13" s="38"/>
      <c r="HYI13" s="38"/>
      <c r="HYJ13" s="38"/>
      <c r="HYK13" s="38"/>
      <c r="HYL13" s="38"/>
      <c r="HYM13" s="38"/>
      <c r="HYN13" s="38"/>
      <c r="HYO13" s="38"/>
      <c r="HYP13" s="38"/>
      <c r="HYQ13" s="38"/>
      <c r="HYR13" s="38"/>
      <c r="HYS13" s="38"/>
      <c r="HYT13" s="38"/>
      <c r="HYU13" s="38"/>
      <c r="HYV13" s="38"/>
      <c r="HYW13" s="38"/>
      <c r="HYX13" s="38"/>
      <c r="HYY13" s="38"/>
      <c r="HYZ13" s="38"/>
      <c r="HZA13" s="38"/>
      <c r="HZB13" s="38"/>
      <c r="HZC13" s="38"/>
      <c r="HZD13" s="38"/>
      <c r="HZE13" s="38"/>
      <c r="HZF13" s="38"/>
      <c r="HZG13" s="38"/>
      <c r="HZH13" s="38"/>
      <c r="HZI13" s="38"/>
      <c r="HZJ13" s="38"/>
      <c r="HZK13" s="38"/>
      <c r="HZL13" s="38"/>
      <c r="HZM13" s="38"/>
      <c r="HZN13" s="38"/>
      <c r="HZO13" s="38"/>
      <c r="HZP13" s="38"/>
      <c r="HZQ13" s="38"/>
      <c r="HZR13" s="38"/>
      <c r="HZS13" s="38"/>
      <c r="HZT13" s="38"/>
      <c r="HZU13" s="38"/>
      <c r="HZV13" s="38"/>
      <c r="HZW13" s="38"/>
      <c r="HZX13" s="38"/>
      <c r="HZY13" s="38"/>
      <c r="HZZ13" s="38"/>
      <c r="IAA13" s="38"/>
      <c r="IAB13" s="38"/>
      <c r="IAC13" s="38"/>
      <c r="IAD13" s="38"/>
      <c r="IAE13" s="38"/>
      <c r="IAF13" s="38"/>
      <c r="IAG13" s="38"/>
      <c r="IAH13" s="38"/>
      <c r="IAI13" s="38"/>
      <c r="IAJ13" s="38"/>
      <c r="IAK13" s="38"/>
      <c r="IAL13" s="38"/>
      <c r="IAM13" s="38"/>
      <c r="IAN13" s="38"/>
      <c r="IAO13" s="38"/>
      <c r="IAP13" s="38"/>
      <c r="IAQ13" s="38"/>
      <c r="IAR13" s="38"/>
      <c r="IAS13" s="38"/>
      <c r="IAT13" s="38"/>
      <c r="IAU13" s="38"/>
      <c r="IAV13" s="38"/>
      <c r="IAW13" s="38"/>
      <c r="IAX13" s="38"/>
      <c r="IAY13" s="38"/>
      <c r="IAZ13" s="38"/>
      <c r="IBA13" s="38"/>
      <c r="IBB13" s="38"/>
      <c r="IBC13" s="38"/>
      <c r="IBD13" s="38"/>
      <c r="IBE13" s="38"/>
      <c r="IBF13" s="38"/>
      <c r="IBG13" s="38"/>
      <c r="IBH13" s="38"/>
      <c r="IBI13" s="38"/>
      <c r="IBJ13" s="38"/>
      <c r="IBK13" s="38"/>
      <c r="IBL13" s="38"/>
      <c r="IBM13" s="38"/>
      <c r="IBN13" s="38"/>
      <c r="IBO13" s="38"/>
      <c r="IBP13" s="38"/>
      <c r="IBQ13" s="38"/>
      <c r="IBR13" s="38"/>
      <c r="IBS13" s="38"/>
      <c r="IBT13" s="38"/>
      <c r="IBU13" s="38"/>
      <c r="IBV13" s="38"/>
      <c r="IBW13" s="38"/>
      <c r="IBX13" s="38"/>
      <c r="IBY13" s="38"/>
      <c r="IBZ13" s="38"/>
      <c r="ICA13" s="38"/>
      <c r="ICB13" s="38"/>
      <c r="ICC13" s="38"/>
      <c r="ICD13" s="38"/>
      <c r="ICE13" s="38"/>
      <c r="ICF13" s="38"/>
      <c r="ICG13" s="38"/>
      <c r="ICH13" s="38"/>
      <c r="ICI13" s="38"/>
      <c r="ICJ13" s="38"/>
      <c r="ICK13" s="38"/>
      <c r="ICL13" s="38"/>
      <c r="ICM13" s="38"/>
      <c r="ICN13" s="38"/>
      <c r="ICO13" s="38"/>
      <c r="ICP13" s="38"/>
      <c r="ICQ13" s="38"/>
      <c r="ICR13" s="38"/>
      <c r="ICS13" s="38"/>
      <c r="ICT13" s="38"/>
      <c r="ICU13" s="38"/>
      <c r="ICV13" s="38"/>
      <c r="ICW13" s="38"/>
      <c r="ICX13" s="38"/>
      <c r="ICY13" s="38"/>
      <c r="ICZ13" s="38"/>
      <c r="IDA13" s="38"/>
      <c r="IDB13" s="38"/>
      <c r="IDC13" s="38"/>
      <c r="IDD13" s="38"/>
      <c r="IDE13" s="38"/>
      <c r="IDF13" s="38"/>
      <c r="IDG13" s="38"/>
      <c r="IDH13" s="38"/>
      <c r="IDI13" s="38"/>
      <c r="IDJ13" s="38"/>
      <c r="IDK13" s="38"/>
      <c r="IDL13" s="38"/>
      <c r="IDM13" s="38"/>
      <c r="IDN13" s="38"/>
      <c r="IDO13" s="38"/>
      <c r="IDP13" s="38"/>
      <c r="IDQ13" s="38"/>
      <c r="IDR13" s="38"/>
      <c r="IDS13" s="38"/>
      <c r="IDT13" s="38"/>
      <c r="IDU13" s="38"/>
      <c r="IDV13" s="38"/>
      <c r="IDW13" s="38"/>
      <c r="IDX13" s="38"/>
      <c r="IDY13" s="38"/>
      <c r="IDZ13" s="38"/>
      <c r="IEA13" s="38"/>
      <c r="IEB13" s="38"/>
      <c r="IEC13" s="38"/>
      <c r="IED13" s="38"/>
      <c r="IEE13" s="38"/>
      <c r="IEF13" s="38"/>
      <c r="IEG13" s="38"/>
      <c r="IEH13" s="38"/>
      <c r="IEI13" s="38"/>
      <c r="IEJ13" s="38"/>
      <c r="IEK13" s="38"/>
      <c r="IEL13" s="38"/>
      <c r="IEM13" s="38"/>
      <c r="IEN13" s="38"/>
      <c r="IEO13" s="38"/>
      <c r="IEP13" s="38"/>
      <c r="IEQ13" s="38"/>
      <c r="IER13" s="38"/>
      <c r="IES13" s="38"/>
      <c r="IET13" s="38"/>
      <c r="IEU13" s="38"/>
      <c r="IEV13" s="38"/>
      <c r="IEW13" s="38"/>
      <c r="IEX13" s="38"/>
      <c r="IEY13" s="38"/>
      <c r="IEZ13" s="38"/>
      <c r="IFA13" s="38"/>
      <c r="IFB13" s="38"/>
      <c r="IFC13" s="38"/>
      <c r="IFD13" s="38"/>
      <c r="IFE13" s="38"/>
      <c r="IFF13" s="38"/>
      <c r="IFG13" s="38"/>
      <c r="IFH13" s="38"/>
      <c r="IFI13" s="38"/>
      <c r="IFJ13" s="38"/>
      <c r="IFK13" s="38"/>
      <c r="IFL13" s="38"/>
      <c r="IFM13" s="38"/>
      <c r="IFN13" s="38"/>
      <c r="IFO13" s="38"/>
      <c r="IFP13" s="38"/>
      <c r="IFQ13" s="38"/>
      <c r="IFR13" s="38"/>
      <c r="IFS13" s="38"/>
      <c r="IFT13" s="38"/>
      <c r="IFU13" s="38"/>
      <c r="IFV13" s="38"/>
      <c r="IFW13" s="38"/>
      <c r="IFX13" s="38"/>
      <c r="IFY13" s="38"/>
      <c r="IFZ13" s="38"/>
      <c r="IGA13" s="38"/>
      <c r="IGB13" s="38"/>
      <c r="IGC13" s="38"/>
      <c r="IGD13" s="38"/>
      <c r="IGE13" s="38"/>
      <c r="IGF13" s="38"/>
      <c r="IGG13" s="38"/>
      <c r="IGH13" s="38"/>
      <c r="IGI13" s="38"/>
      <c r="IGJ13" s="38"/>
      <c r="IGK13" s="38"/>
      <c r="IGL13" s="38"/>
      <c r="IGM13" s="38"/>
      <c r="IGN13" s="38"/>
      <c r="IGO13" s="38"/>
      <c r="IGP13" s="38"/>
      <c r="IGQ13" s="38"/>
      <c r="IGR13" s="38"/>
      <c r="IGS13" s="38"/>
      <c r="IGT13" s="38"/>
      <c r="IGU13" s="38"/>
      <c r="IGV13" s="38"/>
      <c r="IGW13" s="38"/>
      <c r="IGX13" s="38"/>
      <c r="IGY13" s="38"/>
      <c r="IGZ13" s="38"/>
      <c r="IHA13" s="38"/>
      <c r="IHB13" s="38"/>
      <c r="IHC13" s="38"/>
      <c r="IHD13" s="38"/>
      <c r="IHE13" s="38"/>
      <c r="IHF13" s="38"/>
      <c r="IHG13" s="38"/>
      <c r="IHH13" s="38"/>
      <c r="IHI13" s="38"/>
      <c r="IHJ13" s="38"/>
      <c r="IHK13" s="38"/>
      <c r="IHL13" s="38"/>
      <c r="IHM13" s="38"/>
      <c r="IHN13" s="38"/>
      <c r="IHO13" s="38"/>
      <c r="IHP13" s="38"/>
      <c r="IHQ13" s="38"/>
      <c r="IHR13" s="38"/>
      <c r="IHS13" s="38"/>
      <c r="IHT13" s="38"/>
      <c r="IHU13" s="38"/>
      <c r="IHV13" s="38"/>
      <c r="IHW13" s="38"/>
      <c r="IHX13" s="38"/>
      <c r="IHY13" s="38"/>
      <c r="IHZ13" s="38"/>
      <c r="IIA13" s="38"/>
      <c r="IIB13" s="38"/>
      <c r="IIC13" s="38"/>
      <c r="IID13" s="38"/>
      <c r="IIE13" s="38"/>
      <c r="IIF13" s="38"/>
      <c r="IIG13" s="38"/>
      <c r="IIH13" s="38"/>
      <c r="III13" s="38"/>
      <c r="IIJ13" s="38"/>
      <c r="IIK13" s="38"/>
      <c r="IIL13" s="38"/>
      <c r="IIM13" s="38"/>
      <c r="IIN13" s="38"/>
      <c r="IIO13" s="38"/>
      <c r="IIP13" s="38"/>
      <c r="IIQ13" s="38"/>
      <c r="IIR13" s="38"/>
      <c r="IIS13" s="38"/>
      <c r="IIT13" s="38"/>
      <c r="IIU13" s="38"/>
      <c r="IIV13" s="38"/>
      <c r="IIW13" s="38"/>
      <c r="IIX13" s="38"/>
      <c r="IIY13" s="38"/>
      <c r="IIZ13" s="38"/>
      <c r="IJA13" s="38"/>
      <c r="IJB13" s="38"/>
      <c r="IJC13" s="38"/>
      <c r="IJD13" s="38"/>
      <c r="IJE13" s="38"/>
      <c r="IJF13" s="38"/>
      <c r="IJG13" s="38"/>
      <c r="IJH13" s="38"/>
      <c r="IJI13" s="38"/>
      <c r="IJJ13" s="38"/>
      <c r="IJK13" s="38"/>
      <c r="IJL13" s="38"/>
      <c r="IJM13" s="38"/>
      <c r="IJN13" s="38"/>
      <c r="IJO13" s="38"/>
      <c r="IJP13" s="38"/>
      <c r="IJQ13" s="38"/>
      <c r="IJR13" s="38"/>
      <c r="IJS13" s="38"/>
      <c r="IJT13" s="38"/>
      <c r="IJU13" s="38"/>
      <c r="IJV13" s="38"/>
      <c r="IJW13" s="38"/>
      <c r="IJX13" s="38"/>
      <c r="IJY13" s="38"/>
      <c r="IJZ13" s="38"/>
      <c r="IKA13" s="38"/>
      <c r="IKB13" s="38"/>
      <c r="IKC13" s="38"/>
      <c r="IKD13" s="38"/>
      <c r="IKE13" s="38"/>
      <c r="IKF13" s="38"/>
      <c r="IKG13" s="38"/>
      <c r="IKH13" s="38"/>
      <c r="IKI13" s="38"/>
      <c r="IKJ13" s="38"/>
      <c r="IKK13" s="38"/>
      <c r="IKL13" s="38"/>
      <c r="IKM13" s="38"/>
      <c r="IKN13" s="38"/>
      <c r="IKO13" s="38"/>
      <c r="IKP13" s="38"/>
      <c r="IKQ13" s="38"/>
      <c r="IKR13" s="38"/>
      <c r="IKS13" s="38"/>
      <c r="IKT13" s="38"/>
      <c r="IKU13" s="38"/>
      <c r="IKV13" s="38"/>
      <c r="IKW13" s="38"/>
      <c r="IKX13" s="38"/>
      <c r="IKY13" s="38"/>
      <c r="IKZ13" s="38"/>
      <c r="ILA13" s="38"/>
      <c r="ILB13" s="38"/>
      <c r="ILC13" s="38"/>
      <c r="ILD13" s="38"/>
      <c r="ILE13" s="38"/>
      <c r="ILF13" s="38"/>
      <c r="ILG13" s="38"/>
      <c r="ILH13" s="38"/>
      <c r="ILI13" s="38"/>
      <c r="ILJ13" s="38"/>
      <c r="ILK13" s="38"/>
      <c r="ILL13" s="38"/>
      <c r="ILM13" s="38"/>
      <c r="ILN13" s="38"/>
      <c r="ILO13" s="38"/>
      <c r="ILP13" s="38"/>
      <c r="ILQ13" s="38"/>
      <c r="ILR13" s="38"/>
      <c r="ILS13" s="38"/>
      <c r="ILT13" s="38"/>
      <c r="ILU13" s="38"/>
      <c r="ILV13" s="38"/>
      <c r="ILW13" s="38"/>
      <c r="ILX13" s="38"/>
      <c r="ILY13" s="38"/>
      <c r="ILZ13" s="38"/>
      <c r="IMA13" s="38"/>
      <c r="IMB13" s="38"/>
      <c r="IMC13" s="38"/>
      <c r="IMD13" s="38"/>
      <c r="IME13" s="38"/>
      <c r="IMF13" s="38"/>
      <c r="IMG13" s="38"/>
      <c r="IMH13" s="38"/>
      <c r="IMI13" s="38"/>
      <c r="IMJ13" s="38"/>
      <c r="IMK13" s="38"/>
      <c r="IML13" s="38"/>
      <c r="IMM13" s="38"/>
      <c r="IMN13" s="38"/>
      <c r="IMO13" s="38"/>
      <c r="IMP13" s="38"/>
      <c r="IMQ13" s="38"/>
      <c r="IMR13" s="38"/>
      <c r="IMS13" s="38"/>
      <c r="IMT13" s="38"/>
      <c r="IMU13" s="38"/>
      <c r="IMV13" s="38"/>
      <c r="IMW13" s="38"/>
      <c r="IMX13" s="38"/>
      <c r="IMY13" s="38"/>
      <c r="IMZ13" s="38"/>
      <c r="INA13" s="38"/>
      <c r="INB13" s="38"/>
      <c r="INC13" s="38"/>
      <c r="IND13" s="38"/>
      <c r="INE13" s="38"/>
      <c r="INF13" s="38"/>
      <c r="ING13" s="38"/>
      <c r="INH13" s="38"/>
      <c r="INI13" s="38"/>
      <c r="INJ13" s="38"/>
      <c r="INK13" s="38"/>
      <c r="INL13" s="38"/>
      <c r="INM13" s="38"/>
      <c r="INN13" s="38"/>
      <c r="INO13" s="38"/>
      <c r="INP13" s="38"/>
      <c r="INQ13" s="38"/>
      <c r="INR13" s="38"/>
      <c r="INS13" s="38"/>
      <c r="INT13" s="38"/>
      <c r="INU13" s="38"/>
      <c r="INV13" s="38"/>
      <c r="INW13" s="38"/>
      <c r="INX13" s="38"/>
      <c r="INY13" s="38"/>
      <c r="INZ13" s="38"/>
      <c r="IOA13" s="38"/>
      <c r="IOB13" s="38"/>
      <c r="IOC13" s="38"/>
      <c r="IOD13" s="38"/>
      <c r="IOE13" s="38"/>
      <c r="IOF13" s="38"/>
      <c r="IOG13" s="38"/>
      <c r="IOH13" s="38"/>
      <c r="IOI13" s="38"/>
      <c r="IOJ13" s="38"/>
      <c r="IOK13" s="38"/>
      <c r="IOL13" s="38"/>
      <c r="IOM13" s="38"/>
      <c r="ION13" s="38"/>
      <c r="IOO13" s="38"/>
      <c r="IOP13" s="38"/>
      <c r="IOQ13" s="38"/>
      <c r="IOR13" s="38"/>
      <c r="IOS13" s="38"/>
      <c r="IOT13" s="38"/>
      <c r="IOU13" s="38"/>
      <c r="IOV13" s="38"/>
      <c r="IOW13" s="38"/>
      <c r="IOX13" s="38"/>
      <c r="IOY13" s="38"/>
      <c r="IOZ13" s="38"/>
      <c r="IPA13" s="38"/>
      <c r="IPB13" s="38"/>
      <c r="IPC13" s="38"/>
      <c r="IPD13" s="38"/>
      <c r="IPE13" s="38"/>
      <c r="IPF13" s="38"/>
      <c r="IPG13" s="38"/>
      <c r="IPH13" s="38"/>
      <c r="IPI13" s="38"/>
      <c r="IPJ13" s="38"/>
      <c r="IPK13" s="38"/>
      <c r="IPL13" s="38"/>
      <c r="IPM13" s="38"/>
      <c r="IPN13" s="38"/>
      <c r="IPO13" s="38"/>
      <c r="IPP13" s="38"/>
      <c r="IPQ13" s="38"/>
      <c r="IPR13" s="38"/>
      <c r="IPS13" s="38"/>
      <c r="IPT13" s="38"/>
      <c r="IPU13" s="38"/>
      <c r="IPV13" s="38"/>
      <c r="IPW13" s="38"/>
      <c r="IPX13" s="38"/>
      <c r="IPY13" s="38"/>
      <c r="IPZ13" s="38"/>
      <c r="IQA13" s="38"/>
      <c r="IQB13" s="38"/>
      <c r="IQC13" s="38"/>
      <c r="IQD13" s="38"/>
      <c r="IQE13" s="38"/>
      <c r="IQF13" s="38"/>
      <c r="IQG13" s="38"/>
      <c r="IQH13" s="38"/>
      <c r="IQI13" s="38"/>
      <c r="IQJ13" s="38"/>
      <c r="IQK13" s="38"/>
      <c r="IQL13" s="38"/>
      <c r="IQM13" s="38"/>
      <c r="IQN13" s="38"/>
      <c r="IQO13" s="38"/>
      <c r="IQP13" s="38"/>
      <c r="IQQ13" s="38"/>
      <c r="IQR13" s="38"/>
      <c r="IQS13" s="38"/>
      <c r="IQT13" s="38"/>
      <c r="IQU13" s="38"/>
      <c r="IQV13" s="38"/>
      <c r="IQW13" s="38"/>
      <c r="IQX13" s="38"/>
      <c r="IQY13" s="38"/>
      <c r="IQZ13" s="38"/>
      <c r="IRA13" s="38"/>
      <c r="IRB13" s="38"/>
      <c r="IRC13" s="38"/>
      <c r="IRD13" s="38"/>
      <c r="IRE13" s="38"/>
      <c r="IRF13" s="38"/>
      <c r="IRG13" s="38"/>
      <c r="IRH13" s="38"/>
      <c r="IRI13" s="38"/>
      <c r="IRJ13" s="38"/>
      <c r="IRK13" s="38"/>
      <c r="IRL13" s="38"/>
      <c r="IRM13" s="38"/>
      <c r="IRN13" s="38"/>
      <c r="IRO13" s="38"/>
      <c r="IRP13" s="38"/>
      <c r="IRQ13" s="38"/>
      <c r="IRR13" s="38"/>
      <c r="IRS13" s="38"/>
      <c r="IRT13" s="38"/>
      <c r="IRU13" s="38"/>
      <c r="IRV13" s="38"/>
      <c r="IRW13" s="38"/>
      <c r="IRX13" s="38"/>
      <c r="IRY13" s="38"/>
      <c r="IRZ13" s="38"/>
      <c r="ISA13" s="38"/>
      <c r="ISB13" s="38"/>
      <c r="ISC13" s="38"/>
      <c r="ISD13" s="38"/>
      <c r="ISE13" s="38"/>
      <c r="ISF13" s="38"/>
      <c r="ISG13" s="38"/>
      <c r="ISH13" s="38"/>
      <c r="ISI13" s="38"/>
      <c r="ISJ13" s="38"/>
      <c r="ISK13" s="38"/>
      <c r="ISL13" s="38"/>
      <c r="ISM13" s="38"/>
      <c r="ISN13" s="38"/>
      <c r="ISO13" s="38"/>
      <c r="ISP13" s="38"/>
      <c r="ISQ13" s="38"/>
      <c r="ISR13" s="38"/>
      <c r="ISS13" s="38"/>
      <c r="IST13" s="38"/>
      <c r="ISU13" s="38"/>
      <c r="ISV13" s="38"/>
      <c r="ISW13" s="38"/>
      <c r="ISX13" s="38"/>
      <c r="ISY13" s="38"/>
      <c r="ISZ13" s="38"/>
      <c r="ITA13" s="38"/>
      <c r="ITB13" s="38"/>
      <c r="ITC13" s="38"/>
      <c r="ITD13" s="38"/>
      <c r="ITE13" s="38"/>
      <c r="ITF13" s="38"/>
      <c r="ITG13" s="38"/>
      <c r="ITH13" s="38"/>
      <c r="ITI13" s="38"/>
      <c r="ITJ13" s="38"/>
      <c r="ITK13" s="38"/>
      <c r="ITL13" s="38"/>
      <c r="ITM13" s="38"/>
      <c r="ITN13" s="38"/>
      <c r="ITO13" s="38"/>
      <c r="ITP13" s="38"/>
      <c r="ITQ13" s="38"/>
      <c r="ITR13" s="38"/>
      <c r="ITS13" s="38"/>
      <c r="ITT13" s="38"/>
      <c r="ITU13" s="38"/>
      <c r="ITV13" s="38"/>
      <c r="ITW13" s="38"/>
      <c r="ITX13" s="38"/>
      <c r="ITY13" s="38"/>
      <c r="ITZ13" s="38"/>
      <c r="IUA13" s="38"/>
      <c r="IUB13" s="38"/>
      <c r="IUC13" s="38"/>
      <c r="IUD13" s="38"/>
      <c r="IUE13" s="38"/>
      <c r="IUF13" s="38"/>
      <c r="IUG13" s="38"/>
      <c r="IUH13" s="38"/>
      <c r="IUI13" s="38"/>
      <c r="IUJ13" s="38"/>
      <c r="IUK13" s="38"/>
      <c r="IUL13" s="38"/>
      <c r="IUM13" s="38"/>
      <c r="IUN13" s="38"/>
      <c r="IUO13" s="38"/>
      <c r="IUP13" s="38"/>
      <c r="IUQ13" s="38"/>
      <c r="IUR13" s="38"/>
      <c r="IUS13" s="38"/>
      <c r="IUT13" s="38"/>
      <c r="IUU13" s="38"/>
      <c r="IUV13" s="38"/>
      <c r="IUW13" s="38"/>
      <c r="IUX13" s="38"/>
      <c r="IUY13" s="38"/>
      <c r="IUZ13" s="38"/>
      <c r="IVA13" s="38"/>
      <c r="IVB13" s="38"/>
      <c r="IVC13" s="38"/>
      <c r="IVD13" s="38"/>
      <c r="IVE13" s="38"/>
      <c r="IVF13" s="38"/>
      <c r="IVG13" s="38"/>
      <c r="IVH13" s="38"/>
      <c r="IVI13" s="38"/>
      <c r="IVJ13" s="38"/>
      <c r="IVK13" s="38"/>
      <c r="IVL13" s="38"/>
      <c r="IVM13" s="38"/>
      <c r="IVN13" s="38"/>
      <c r="IVO13" s="38"/>
      <c r="IVP13" s="38"/>
      <c r="IVQ13" s="38"/>
      <c r="IVR13" s="38"/>
      <c r="IVS13" s="38"/>
      <c r="IVT13" s="38"/>
      <c r="IVU13" s="38"/>
      <c r="IVV13" s="38"/>
      <c r="IVW13" s="38"/>
      <c r="IVX13" s="38"/>
      <c r="IVY13" s="38"/>
      <c r="IVZ13" s="38"/>
      <c r="IWA13" s="38"/>
      <c r="IWB13" s="38"/>
      <c r="IWC13" s="38"/>
      <c r="IWD13" s="38"/>
      <c r="IWE13" s="38"/>
      <c r="IWF13" s="38"/>
      <c r="IWG13" s="38"/>
      <c r="IWH13" s="38"/>
      <c r="IWI13" s="38"/>
      <c r="IWJ13" s="38"/>
      <c r="IWK13" s="38"/>
      <c r="IWL13" s="38"/>
      <c r="IWM13" s="38"/>
      <c r="IWN13" s="38"/>
      <c r="IWO13" s="38"/>
      <c r="IWP13" s="38"/>
      <c r="IWQ13" s="38"/>
      <c r="IWR13" s="38"/>
      <c r="IWS13" s="38"/>
      <c r="IWT13" s="38"/>
      <c r="IWU13" s="38"/>
      <c r="IWV13" s="38"/>
      <c r="IWW13" s="38"/>
      <c r="IWX13" s="38"/>
      <c r="IWY13" s="38"/>
      <c r="IWZ13" s="38"/>
      <c r="IXA13" s="38"/>
      <c r="IXB13" s="38"/>
      <c r="IXC13" s="38"/>
      <c r="IXD13" s="38"/>
      <c r="IXE13" s="38"/>
      <c r="IXF13" s="38"/>
      <c r="IXG13" s="38"/>
      <c r="IXH13" s="38"/>
      <c r="IXI13" s="38"/>
      <c r="IXJ13" s="38"/>
      <c r="IXK13" s="38"/>
      <c r="IXL13" s="38"/>
      <c r="IXM13" s="38"/>
      <c r="IXN13" s="38"/>
      <c r="IXO13" s="38"/>
      <c r="IXP13" s="38"/>
      <c r="IXQ13" s="38"/>
      <c r="IXR13" s="38"/>
      <c r="IXS13" s="38"/>
      <c r="IXT13" s="38"/>
      <c r="IXU13" s="38"/>
      <c r="IXV13" s="38"/>
      <c r="IXW13" s="38"/>
      <c r="IXX13" s="38"/>
      <c r="IXY13" s="38"/>
      <c r="IXZ13" s="38"/>
      <c r="IYA13" s="38"/>
      <c r="IYB13" s="38"/>
      <c r="IYC13" s="38"/>
      <c r="IYD13" s="38"/>
      <c r="IYE13" s="38"/>
      <c r="IYF13" s="38"/>
      <c r="IYG13" s="38"/>
      <c r="IYH13" s="38"/>
      <c r="IYI13" s="38"/>
      <c r="IYJ13" s="38"/>
      <c r="IYK13" s="38"/>
      <c r="IYL13" s="38"/>
      <c r="IYM13" s="38"/>
      <c r="IYN13" s="38"/>
      <c r="IYO13" s="38"/>
      <c r="IYP13" s="38"/>
      <c r="IYQ13" s="38"/>
      <c r="IYR13" s="38"/>
      <c r="IYS13" s="38"/>
      <c r="IYT13" s="38"/>
      <c r="IYU13" s="38"/>
      <c r="IYV13" s="38"/>
      <c r="IYW13" s="38"/>
      <c r="IYX13" s="38"/>
      <c r="IYY13" s="38"/>
      <c r="IYZ13" s="38"/>
      <c r="IZA13" s="38"/>
      <c r="IZB13" s="38"/>
      <c r="IZC13" s="38"/>
      <c r="IZD13" s="38"/>
      <c r="IZE13" s="38"/>
      <c r="IZF13" s="38"/>
      <c r="IZG13" s="38"/>
      <c r="IZH13" s="38"/>
      <c r="IZI13" s="38"/>
      <c r="IZJ13" s="38"/>
      <c r="IZK13" s="38"/>
      <c r="IZL13" s="38"/>
      <c r="IZM13" s="38"/>
      <c r="IZN13" s="38"/>
      <c r="IZO13" s="38"/>
      <c r="IZP13" s="38"/>
      <c r="IZQ13" s="38"/>
      <c r="IZR13" s="38"/>
      <c r="IZS13" s="38"/>
      <c r="IZT13" s="38"/>
      <c r="IZU13" s="38"/>
      <c r="IZV13" s="38"/>
      <c r="IZW13" s="38"/>
      <c r="IZX13" s="38"/>
      <c r="IZY13" s="38"/>
      <c r="IZZ13" s="38"/>
      <c r="JAA13" s="38"/>
      <c r="JAB13" s="38"/>
      <c r="JAC13" s="38"/>
      <c r="JAD13" s="38"/>
      <c r="JAE13" s="38"/>
      <c r="JAF13" s="38"/>
      <c r="JAG13" s="38"/>
      <c r="JAH13" s="38"/>
      <c r="JAI13" s="38"/>
      <c r="JAJ13" s="38"/>
      <c r="JAK13" s="38"/>
      <c r="JAL13" s="38"/>
      <c r="JAM13" s="38"/>
      <c r="JAN13" s="38"/>
      <c r="JAO13" s="38"/>
      <c r="JAP13" s="38"/>
      <c r="JAQ13" s="38"/>
      <c r="JAR13" s="38"/>
      <c r="JAS13" s="38"/>
      <c r="JAT13" s="38"/>
      <c r="JAU13" s="38"/>
      <c r="JAV13" s="38"/>
      <c r="JAW13" s="38"/>
      <c r="JAX13" s="38"/>
      <c r="JAY13" s="38"/>
      <c r="JAZ13" s="38"/>
      <c r="JBA13" s="38"/>
      <c r="JBB13" s="38"/>
      <c r="JBC13" s="38"/>
      <c r="JBD13" s="38"/>
      <c r="JBE13" s="38"/>
      <c r="JBF13" s="38"/>
      <c r="JBG13" s="38"/>
      <c r="JBH13" s="38"/>
      <c r="JBI13" s="38"/>
      <c r="JBJ13" s="38"/>
      <c r="JBK13" s="38"/>
      <c r="JBL13" s="38"/>
      <c r="JBM13" s="38"/>
      <c r="JBN13" s="38"/>
      <c r="JBO13" s="38"/>
      <c r="JBP13" s="38"/>
      <c r="JBQ13" s="38"/>
      <c r="JBR13" s="38"/>
      <c r="JBS13" s="38"/>
      <c r="JBT13" s="38"/>
      <c r="JBU13" s="38"/>
      <c r="JBV13" s="38"/>
      <c r="JBW13" s="38"/>
      <c r="JBX13" s="38"/>
      <c r="JBY13" s="38"/>
      <c r="JBZ13" s="38"/>
      <c r="JCA13" s="38"/>
      <c r="JCB13" s="38"/>
      <c r="JCC13" s="38"/>
      <c r="JCD13" s="38"/>
      <c r="JCE13" s="38"/>
      <c r="JCF13" s="38"/>
      <c r="JCG13" s="38"/>
      <c r="JCH13" s="38"/>
      <c r="JCI13" s="38"/>
      <c r="JCJ13" s="38"/>
      <c r="JCK13" s="38"/>
      <c r="JCL13" s="38"/>
      <c r="JCM13" s="38"/>
      <c r="JCN13" s="38"/>
      <c r="JCO13" s="38"/>
      <c r="JCP13" s="38"/>
      <c r="JCQ13" s="38"/>
      <c r="JCR13" s="38"/>
      <c r="JCS13" s="38"/>
      <c r="JCT13" s="38"/>
      <c r="JCU13" s="38"/>
      <c r="JCV13" s="38"/>
      <c r="JCW13" s="38"/>
      <c r="JCX13" s="38"/>
      <c r="JCY13" s="38"/>
      <c r="JCZ13" s="38"/>
      <c r="JDA13" s="38"/>
      <c r="JDB13" s="38"/>
      <c r="JDC13" s="38"/>
      <c r="JDD13" s="38"/>
      <c r="JDE13" s="38"/>
      <c r="JDF13" s="38"/>
      <c r="JDG13" s="38"/>
      <c r="JDH13" s="38"/>
      <c r="JDI13" s="38"/>
      <c r="JDJ13" s="38"/>
      <c r="JDK13" s="38"/>
      <c r="JDL13" s="38"/>
      <c r="JDM13" s="38"/>
      <c r="JDN13" s="38"/>
      <c r="JDO13" s="38"/>
      <c r="JDP13" s="38"/>
      <c r="JDQ13" s="38"/>
      <c r="JDR13" s="38"/>
      <c r="JDS13" s="38"/>
      <c r="JDT13" s="38"/>
      <c r="JDU13" s="38"/>
      <c r="JDV13" s="38"/>
      <c r="JDW13" s="38"/>
      <c r="JDX13" s="38"/>
      <c r="JDY13" s="38"/>
      <c r="JDZ13" s="38"/>
      <c r="JEA13" s="38"/>
      <c r="JEB13" s="38"/>
      <c r="JEC13" s="38"/>
      <c r="JED13" s="38"/>
      <c r="JEE13" s="38"/>
      <c r="JEF13" s="38"/>
      <c r="JEG13" s="38"/>
      <c r="JEH13" s="38"/>
      <c r="JEI13" s="38"/>
      <c r="JEJ13" s="38"/>
      <c r="JEK13" s="38"/>
      <c r="JEL13" s="38"/>
      <c r="JEM13" s="38"/>
      <c r="JEN13" s="38"/>
      <c r="JEO13" s="38"/>
      <c r="JEP13" s="38"/>
      <c r="JEQ13" s="38"/>
      <c r="JER13" s="38"/>
      <c r="JES13" s="38"/>
      <c r="JET13" s="38"/>
      <c r="JEU13" s="38"/>
      <c r="JEV13" s="38"/>
      <c r="JEW13" s="38"/>
      <c r="JEX13" s="38"/>
      <c r="JEY13" s="38"/>
      <c r="JEZ13" s="38"/>
      <c r="JFA13" s="38"/>
      <c r="JFB13" s="38"/>
      <c r="JFC13" s="38"/>
      <c r="JFD13" s="38"/>
      <c r="JFE13" s="38"/>
      <c r="JFF13" s="38"/>
      <c r="JFG13" s="38"/>
      <c r="JFH13" s="38"/>
      <c r="JFI13" s="38"/>
      <c r="JFJ13" s="38"/>
      <c r="JFK13" s="38"/>
      <c r="JFL13" s="38"/>
      <c r="JFM13" s="38"/>
      <c r="JFN13" s="38"/>
      <c r="JFO13" s="38"/>
      <c r="JFP13" s="38"/>
      <c r="JFQ13" s="38"/>
      <c r="JFR13" s="38"/>
      <c r="JFS13" s="38"/>
      <c r="JFT13" s="38"/>
      <c r="JFU13" s="38"/>
      <c r="JFV13" s="38"/>
      <c r="JFW13" s="38"/>
      <c r="JFX13" s="38"/>
      <c r="JFY13" s="38"/>
      <c r="JFZ13" s="38"/>
      <c r="JGA13" s="38"/>
      <c r="JGB13" s="38"/>
      <c r="JGC13" s="38"/>
      <c r="JGD13" s="38"/>
      <c r="JGE13" s="38"/>
      <c r="JGF13" s="38"/>
      <c r="JGG13" s="38"/>
      <c r="JGH13" s="38"/>
      <c r="JGI13" s="38"/>
      <c r="JGJ13" s="38"/>
      <c r="JGK13" s="38"/>
      <c r="JGL13" s="38"/>
      <c r="JGM13" s="38"/>
      <c r="JGN13" s="38"/>
      <c r="JGO13" s="38"/>
      <c r="JGP13" s="38"/>
      <c r="JGQ13" s="38"/>
      <c r="JGR13" s="38"/>
      <c r="JGS13" s="38"/>
      <c r="JGT13" s="38"/>
      <c r="JGU13" s="38"/>
      <c r="JGV13" s="38"/>
      <c r="JGW13" s="38"/>
      <c r="JGX13" s="38"/>
      <c r="JGY13" s="38"/>
      <c r="JGZ13" s="38"/>
      <c r="JHA13" s="38"/>
      <c r="JHB13" s="38"/>
      <c r="JHC13" s="38"/>
      <c r="JHD13" s="38"/>
      <c r="JHE13" s="38"/>
      <c r="JHF13" s="38"/>
      <c r="JHG13" s="38"/>
      <c r="JHH13" s="38"/>
      <c r="JHI13" s="38"/>
      <c r="JHJ13" s="38"/>
      <c r="JHK13" s="38"/>
      <c r="JHL13" s="38"/>
      <c r="JHM13" s="38"/>
      <c r="JHN13" s="38"/>
      <c r="JHO13" s="38"/>
      <c r="JHP13" s="38"/>
      <c r="JHQ13" s="38"/>
      <c r="JHR13" s="38"/>
      <c r="JHS13" s="38"/>
      <c r="JHT13" s="38"/>
      <c r="JHU13" s="38"/>
      <c r="JHV13" s="38"/>
      <c r="JHW13" s="38"/>
      <c r="JHX13" s="38"/>
      <c r="JHY13" s="38"/>
      <c r="JHZ13" s="38"/>
      <c r="JIA13" s="38"/>
      <c r="JIB13" s="38"/>
      <c r="JIC13" s="38"/>
      <c r="JID13" s="38"/>
      <c r="JIE13" s="38"/>
      <c r="JIF13" s="38"/>
      <c r="JIG13" s="38"/>
      <c r="JIH13" s="38"/>
      <c r="JII13" s="38"/>
      <c r="JIJ13" s="38"/>
      <c r="JIK13" s="38"/>
      <c r="JIL13" s="38"/>
      <c r="JIM13" s="38"/>
      <c r="JIN13" s="38"/>
      <c r="JIO13" s="38"/>
      <c r="JIP13" s="38"/>
      <c r="JIQ13" s="38"/>
      <c r="JIR13" s="38"/>
      <c r="JIS13" s="38"/>
      <c r="JIT13" s="38"/>
      <c r="JIU13" s="38"/>
      <c r="JIV13" s="38"/>
      <c r="JIW13" s="38"/>
      <c r="JIX13" s="38"/>
      <c r="JIY13" s="38"/>
      <c r="JIZ13" s="38"/>
      <c r="JJA13" s="38"/>
      <c r="JJB13" s="38"/>
      <c r="JJC13" s="38"/>
      <c r="JJD13" s="38"/>
      <c r="JJE13" s="38"/>
      <c r="JJF13" s="38"/>
      <c r="JJG13" s="38"/>
      <c r="JJH13" s="38"/>
      <c r="JJI13" s="38"/>
      <c r="JJJ13" s="38"/>
      <c r="JJK13" s="38"/>
      <c r="JJL13" s="38"/>
      <c r="JJM13" s="38"/>
      <c r="JJN13" s="38"/>
      <c r="JJO13" s="38"/>
      <c r="JJP13" s="38"/>
      <c r="JJQ13" s="38"/>
      <c r="JJR13" s="38"/>
      <c r="JJS13" s="38"/>
      <c r="JJT13" s="38"/>
      <c r="JJU13" s="38"/>
      <c r="JJV13" s="38"/>
      <c r="JJW13" s="38"/>
      <c r="JJX13" s="38"/>
      <c r="JJY13" s="38"/>
      <c r="JJZ13" s="38"/>
      <c r="JKA13" s="38"/>
      <c r="JKB13" s="38"/>
      <c r="JKC13" s="38"/>
      <c r="JKD13" s="38"/>
      <c r="JKE13" s="38"/>
      <c r="JKF13" s="38"/>
      <c r="JKG13" s="38"/>
      <c r="JKH13" s="38"/>
      <c r="JKI13" s="38"/>
      <c r="JKJ13" s="38"/>
      <c r="JKK13" s="38"/>
      <c r="JKL13" s="38"/>
      <c r="JKM13" s="38"/>
      <c r="JKN13" s="38"/>
      <c r="JKO13" s="38"/>
      <c r="JKP13" s="38"/>
      <c r="JKQ13" s="38"/>
      <c r="JKR13" s="38"/>
      <c r="JKS13" s="38"/>
      <c r="JKT13" s="38"/>
      <c r="JKU13" s="38"/>
      <c r="JKV13" s="38"/>
      <c r="JKW13" s="38"/>
      <c r="JKX13" s="38"/>
      <c r="JKY13" s="38"/>
      <c r="JKZ13" s="38"/>
      <c r="JLA13" s="38"/>
      <c r="JLB13" s="38"/>
      <c r="JLC13" s="38"/>
      <c r="JLD13" s="38"/>
      <c r="JLE13" s="38"/>
      <c r="JLF13" s="38"/>
      <c r="JLG13" s="38"/>
      <c r="JLH13" s="38"/>
      <c r="JLI13" s="38"/>
      <c r="JLJ13" s="38"/>
      <c r="JLK13" s="38"/>
      <c r="JLL13" s="38"/>
      <c r="JLM13" s="38"/>
      <c r="JLN13" s="38"/>
      <c r="JLO13" s="38"/>
      <c r="JLP13" s="38"/>
      <c r="JLQ13" s="38"/>
      <c r="JLR13" s="38"/>
      <c r="JLS13" s="38"/>
      <c r="JLT13" s="38"/>
      <c r="JLU13" s="38"/>
      <c r="JLV13" s="38"/>
      <c r="JLW13" s="38"/>
      <c r="JLX13" s="38"/>
      <c r="JLY13" s="38"/>
      <c r="JLZ13" s="38"/>
      <c r="JMA13" s="38"/>
      <c r="JMB13" s="38"/>
      <c r="JMC13" s="38"/>
      <c r="JMD13" s="38"/>
      <c r="JME13" s="38"/>
      <c r="JMF13" s="38"/>
      <c r="JMG13" s="38"/>
      <c r="JMH13" s="38"/>
      <c r="JMI13" s="38"/>
      <c r="JMJ13" s="38"/>
      <c r="JMK13" s="38"/>
      <c r="JML13" s="38"/>
      <c r="JMM13" s="38"/>
      <c r="JMN13" s="38"/>
      <c r="JMO13" s="38"/>
      <c r="JMP13" s="38"/>
      <c r="JMQ13" s="38"/>
      <c r="JMR13" s="38"/>
      <c r="JMS13" s="38"/>
      <c r="JMT13" s="38"/>
      <c r="JMU13" s="38"/>
      <c r="JMV13" s="38"/>
      <c r="JMW13" s="38"/>
      <c r="JMX13" s="38"/>
      <c r="JMY13" s="38"/>
      <c r="JMZ13" s="38"/>
      <c r="JNA13" s="38"/>
      <c r="JNB13" s="38"/>
      <c r="JNC13" s="38"/>
      <c r="JND13" s="38"/>
      <c r="JNE13" s="38"/>
      <c r="JNF13" s="38"/>
      <c r="JNG13" s="38"/>
      <c r="JNH13" s="38"/>
      <c r="JNI13" s="38"/>
      <c r="JNJ13" s="38"/>
      <c r="JNK13" s="38"/>
      <c r="JNL13" s="38"/>
      <c r="JNM13" s="38"/>
      <c r="JNN13" s="38"/>
      <c r="JNO13" s="38"/>
      <c r="JNP13" s="38"/>
      <c r="JNQ13" s="38"/>
      <c r="JNR13" s="38"/>
      <c r="JNS13" s="38"/>
      <c r="JNT13" s="38"/>
      <c r="JNU13" s="38"/>
      <c r="JNV13" s="38"/>
      <c r="JNW13" s="38"/>
      <c r="JNX13" s="38"/>
      <c r="JNY13" s="38"/>
      <c r="JNZ13" s="38"/>
      <c r="JOA13" s="38"/>
      <c r="JOB13" s="38"/>
      <c r="JOC13" s="38"/>
      <c r="JOD13" s="38"/>
      <c r="JOE13" s="38"/>
      <c r="JOF13" s="38"/>
      <c r="JOG13" s="38"/>
      <c r="JOH13" s="38"/>
      <c r="JOI13" s="38"/>
      <c r="JOJ13" s="38"/>
      <c r="JOK13" s="38"/>
      <c r="JOL13" s="38"/>
      <c r="JOM13" s="38"/>
      <c r="JON13" s="38"/>
      <c r="JOO13" s="38"/>
      <c r="JOP13" s="38"/>
      <c r="JOQ13" s="38"/>
      <c r="JOR13" s="38"/>
      <c r="JOS13" s="38"/>
      <c r="JOT13" s="38"/>
      <c r="JOU13" s="38"/>
      <c r="JOV13" s="38"/>
      <c r="JOW13" s="38"/>
      <c r="JOX13" s="38"/>
      <c r="JOY13" s="38"/>
      <c r="JOZ13" s="38"/>
      <c r="JPA13" s="38"/>
      <c r="JPB13" s="38"/>
      <c r="JPC13" s="38"/>
      <c r="JPD13" s="38"/>
      <c r="JPE13" s="38"/>
      <c r="JPF13" s="38"/>
      <c r="JPG13" s="38"/>
      <c r="JPH13" s="38"/>
      <c r="JPI13" s="38"/>
      <c r="JPJ13" s="38"/>
      <c r="JPK13" s="38"/>
      <c r="JPL13" s="38"/>
      <c r="JPM13" s="38"/>
      <c r="JPN13" s="38"/>
      <c r="JPO13" s="38"/>
      <c r="JPP13" s="38"/>
      <c r="JPQ13" s="38"/>
      <c r="JPR13" s="38"/>
      <c r="JPS13" s="38"/>
      <c r="JPT13" s="38"/>
      <c r="JPU13" s="38"/>
      <c r="JPV13" s="38"/>
      <c r="JPW13" s="38"/>
      <c r="JPX13" s="38"/>
      <c r="JPY13" s="38"/>
      <c r="JPZ13" s="38"/>
      <c r="JQA13" s="38"/>
      <c r="JQB13" s="38"/>
      <c r="JQC13" s="38"/>
      <c r="JQD13" s="38"/>
      <c r="JQE13" s="38"/>
      <c r="JQF13" s="38"/>
      <c r="JQG13" s="38"/>
      <c r="JQH13" s="38"/>
      <c r="JQI13" s="38"/>
      <c r="JQJ13" s="38"/>
      <c r="JQK13" s="38"/>
      <c r="JQL13" s="38"/>
      <c r="JQM13" s="38"/>
      <c r="JQN13" s="38"/>
      <c r="JQO13" s="38"/>
      <c r="JQP13" s="38"/>
      <c r="JQQ13" s="38"/>
      <c r="JQR13" s="38"/>
      <c r="JQS13" s="38"/>
      <c r="JQT13" s="38"/>
      <c r="JQU13" s="38"/>
      <c r="JQV13" s="38"/>
      <c r="JQW13" s="38"/>
      <c r="JQX13" s="38"/>
      <c r="JQY13" s="38"/>
      <c r="JQZ13" s="38"/>
      <c r="JRA13" s="38"/>
      <c r="JRB13" s="38"/>
      <c r="JRC13" s="38"/>
      <c r="JRD13" s="38"/>
      <c r="JRE13" s="38"/>
      <c r="JRF13" s="38"/>
      <c r="JRG13" s="38"/>
      <c r="JRH13" s="38"/>
      <c r="JRI13" s="38"/>
      <c r="JRJ13" s="38"/>
      <c r="JRK13" s="38"/>
      <c r="JRL13" s="38"/>
      <c r="JRM13" s="38"/>
      <c r="JRN13" s="38"/>
      <c r="JRO13" s="38"/>
      <c r="JRP13" s="38"/>
      <c r="JRQ13" s="38"/>
      <c r="JRR13" s="38"/>
      <c r="JRS13" s="38"/>
      <c r="JRT13" s="38"/>
      <c r="JRU13" s="38"/>
      <c r="JRV13" s="38"/>
      <c r="JRW13" s="38"/>
      <c r="JRX13" s="38"/>
      <c r="JRY13" s="38"/>
      <c r="JRZ13" s="38"/>
      <c r="JSA13" s="38"/>
      <c r="JSB13" s="38"/>
      <c r="JSC13" s="38"/>
      <c r="JSD13" s="38"/>
      <c r="JSE13" s="38"/>
      <c r="JSF13" s="38"/>
      <c r="JSG13" s="38"/>
      <c r="JSH13" s="38"/>
      <c r="JSI13" s="38"/>
      <c r="JSJ13" s="38"/>
      <c r="JSK13" s="38"/>
      <c r="JSL13" s="38"/>
      <c r="JSM13" s="38"/>
      <c r="JSN13" s="38"/>
      <c r="JSO13" s="38"/>
      <c r="JSP13" s="38"/>
      <c r="JSQ13" s="38"/>
      <c r="JSR13" s="38"/>
      <c r="JSS13" s="38"/>
      <c r="JST13" s="38"/>
      <c r="JSU13" s="38"/>
      <c r="JSV13" s="38"/>
      <c r="JSW13" s="38"/>
      <c r="JSX13" s="38"/>
      <c r="JSY13" s="38"/>
      <c r="JSZ13" s="38"/>
      <c r="JTA13" s="38"/>
      <c r="JTB13" s="38"/>
      <c r="JTC13" s="38"/>
      <c r="JTD13" s="38"/>
      <c r="JTE13" s="38"/>
      <c r="JTF13" s="38"/>
      <c r="JTG13" s="38"/>
      <c r="JTH13" s="38"/>
      <c r="JTI13" s="38"/>
      <c r="JTJ13" s="38"/>
      <c r="JTK13" s="38"/>
      <c r="JTL13" s="38"/>
      <c r="JTM13" s="38"/>
      <c r="JTN13" s="38"/>
      <c r="JTO13" s="38"/>
      <c r="JTP13" s="38"/>
      <c r="JTQ13" s="38"/>
      <c r="JTR13" s="38"/>
      <c r="JTS13" s="38"/>
      <c r="JTT13" s="38"/>
      <c r="JTU13" s="38"/>
      <c r="JTV13" s="38"/>
      <c r="JTW13" s="38"/>
      <c r="JTX13" s="38"/>
      <c r="JTY13" s="38"/>
      <c r="JTZ13" s="38"/>
      <c r="JUA13" s="38"/>
      <c r="JUB13" s="38"/>
      <c r="JUC13" s="38"/>
      <c r="JUD13" s="38"/>
      <c r="JUE13" s="38"/>
      <c r="JUF13" s="38"/>
      <c r="JUG13" s="38"/>
      <c r="JUH13" s="38"/>
      <c r="JUI13" s="38"/>
      <c r="JUJ13" s="38"/>
      <c r="JUK13" s="38"/>
      <c r="JUL13" s="38"/>
      <c r="JUM13" s="38"/>
      <c r="JUN13" s="38"/>
      <c r="JUO13" s="38"/>
      <c r="JUP13" s="38"/>
      <c r="JUQ13" s="38"/>
      <c r="JUR13" s="38"/>
      <c r="JUS13" s="38"/>
      <c r="JUT13" s="38"/>
      <c r="JUU13" s="38"/>
      <c r="JUV13" s="38"/>
      <c r="JUW13" s="38"/>
      <c r="JUX13" s="38"/>
      <c r="JUY13" s="38"/>
      <c r="JUZ13" s="38"/>
      <c r="JVA13" s="38"/>
      <c r="JVB13" s="38"/>
      <c r="JVC13" s="38"/>
      <c r="JVD13" s="38"/>
      <c r="JVE13" s="38"/>
      <c r="JVF13" s="38"/>
      <c r="JVG13" s="38"/>
      <c r="JVH13" s="38"/>
      <c r="JVI13" s="38"/>
      <c r="JVJ13" s="38"/>
      <c r="JVK13" s="38"/>
      <c r="JVL13" s="38"/>
      <c r="JVM13" s="38"/>
      <c r="JVN13" s="38"/>
      <c r="JVO13" s="38"/>
      <c r="JVP13" s="38"/>
      <c r="JVQ13" s="38"/>
      <c r="JVR13" s="38"/>
      <c r="JVS13" s="38"/>
      <c r="JVT13" s="38"/>
      <c r="JVU13" s="38"/>
      <c r="JVV13" s="38"/>
      <c r="JVW13" s="38"/>
      <c r="JVX13" s="38"/>
      <c r="JVY13" s="38"/>
      <c r="JVZ13" s="38"/>
      <c r="JWA13" s="38"/>
      <c r="JWB13" s="38"/>
      <c r="JWC13" s="38"/>
      <c r="JWD13" s="38"/>
      <c r="JWE13" s="38"/>
      <c r="JWF13" s="38"/>
      <c r="JWG13" s="38"/>
      <c r="JWH13" s="38"/>
      <c r="JWI13" s="38"/>
      <c r="JWJ13" s="38"/>
      <c r="JWK13" s="38"/>
      <c r="JWL13" s="38"/>
      <c r="JWM13" s="38"/>
      <c r="JWN13" s="38"/>
      <c r="JWO13" s="38"/>
      <c r="JWP13" s="38"/>
      <c r="JWQ13" s="38"/>
      <c r="JWR13" s="38"/>
      <c r="JWS13" s="38"/>
      <c r="JWT13" s="38"/>
      <c r="JWU13" s="38"/>
      <c r="JWV13" s="38"/>
      <c r="JWW13" s="38"/>
      <c r="JWX13" s="38"/>
      <c r="JWY13" s="38"/>
      <c r="JWZ13" s="38"/>
      <c r="JXA13" s="38"/>
      <c r="JXB13" s="38"/>
      <c r="JXC13" s="38"/>
      <c r="JXD13" s="38"/>
      <c r="JXE13" s="38"/>
      <c r="JXF13" s="38"/>
      <c r="JXG13" s="38"/>
      <c r="JXH13" s="38"/>
      <c r="JXI13" s="38"/>
      <c r="JXJ13" s="38"/>
      <c r="JXK13" s="38"/>
      <c r="JXL13" s="38"/>
      <c r="JXM13" s="38"/>
      <c r="JXN13" s="38"/>
      <c r="JXO13" s="38"/>
      <c r="JXP13" s="38"/>
      <c r="JXQ13" s="38"/>
      <c r="JXR13" s="38"/>
      <c r="JXS13" s="38"/>
      <c r="JXT13" s="38"/>
      <c r="JXU13" s="38"/>
      <c r="JXV13" s="38"/>
      <c r="JXW13" s="38"/>
      <c r="JXX13" s="38"/>
      <c r="JXY13" s="38"/>
      <c r="JXZ13" s="38"/>
      <c r="JYA13" s="38"/>
      <c r="JYB13" s="38"/>
      <c r="JYC13" s="38"/>
      <c r="JYD13" s="38"/>
      <c r="JYE13" s="38"/>
      <c r="JYF13" s="38"/>
      <c r="JYG13" s="38"/>
      <c r="JYH13" s="38"/>
      <c r="JYI13" s="38"/>
      <c r="JYJ13" s="38"/>
      <c r="JYK13" s="38"/>
      <c r="JYL13" s="38"/>
      <c r="JYM13" s="38"/>
      <c r="JYN13" s="38"/>
      <c r="JYO13" s="38"/>
      <c r="JYP13" s="38"/>
      <c r="JYQ13" s="38"/>
      <c r="JYR13" s="38"/>
      <c r="JYS13" s="38"/>
      <c r="JYT13" s="38"/>
      <c r="JYU13" s="38"/>
      <c r="JYV13" s="38"/>
      <c r="JYW13" s="38"/>
      <c r="JYX13" s="38"/>
      <c r="JYY13" s="38"/>
      <c r="JYZ13" s="38"/>
      <c r="JZA13" s="38"/>
      <c r="JZB13" s="38"/>
      <c r="JZC13" s="38"/>
      <c r="JZD13" s="38"/>
      <c r="JZE13" s="38"/>
      <c r="JZF13" s="38"/>
      <c r="JZG13" s="38"/>
      <c r="JZH13" s="38"/>
      <c r="JZI13" s="38"/>
      <c r="JZJ13" s="38"/>
      <c r="JZK13" s="38"/>
      <c r="JZL13" s="38"/>
      <c r="JZM13" s="38"/>
      <c r="JZN13" s="38"/>
      <c r="JZO13" s="38"/>
      <c r="JZP13" s="38"/>
      <c r="JZQ13" s="38"/>
      <c r="JZR13" s="38"/>
      <c r="JZS13" s="38"/>
      <c r="JZT13" s="38"/>
      <c r="JZU13" s="38"/>
      <c r="JZV13" s="38"/>
      <c r="JZW13" s="38"/>
      <c r="JZX13" s="38"/>
      <c r="JZY13" s="38"/>
      <c r="JZZ13" s="38"/>
      <c r="KAA13" s="38"/>
      <c r="KAB13" s="38"/>
      <c r="KAC13" s="38"/>
      <c r="KAD13" s="38"/>
      <c r="KAE13" s="38"/>
      <c r="KAF13" s="38"/>
      <c r="KAG13" s="38"/>
      <c r="KAH13" s="38"/>
      <c r="KAI13" s="38"/>
      <c r="KAJ13" s="38"/>
      <c r="KAK13" s="38"/>
      <c r="KAL13" s="38"/>
      <c r="KAM13" s="38"/>
      <c r="KAN13" s="38"/>
      <c r="KAO13" s="38"/>
      <c r="KAP13" s="38"/>
      <c r="KAQ13" s="38"/>
      <c r="KAR13" s="38"/>
      <c r="KAS13" s="38"/>
      <c r="KAT13" s="38"/>
      <c r="KAU13" s="38"/>
      <c r="KAV13" s="38"/>
      <c r="KAW13" s="38"/>
      <c r="KAX13" s="38"/>
      <c r="KAY13" s="38"/>
      <c r="KAZ13" s="38"/>
      <c r="KBA13" s="38"/>
      <c r="KBB13" s="38"/>
      <c r="KBC13" s="38"/>
      <c r="KBD13" s="38"/>
      <c r="KBE13" s="38"/>
      <c r="KBF13" s="38"/>
      <c r="KBG13" s="38"/>
      <c r="KBH13" s="38"/>
      <c r="KBI13" s="38"/>
      <c r="KBJ13" s="38"/>
      <c r="KBK13" s="38"/>
      <c r="KBL13" s="38"/>
      <c r="KBM13" s="38"/>
      <c r="KBN13" s="38"/>
      <c r="KBO13" s="38"/>
      <c r="KBP13" s="38"/>
      <c r="KBQ13" s="38"/>
      <c r="KBR13" s="38"/>
      <c r="KBS13" s="38"/>
      <c r="KBT13" s="38"/>
      <c r="KBU13" s="38"/>
      <c r="KBV13" s="38"/>
      <c r="KBW13" s="38"/>
      <c r="KBX13" s="38"/>
      <c r="KBY13" s="38"/>
      <c r="KBZ13" s="38"/>
      <c r="KCA13" s="38"/>
      <c r="KCB13" s="38"/>
      <c r="KCC13" s="38"/>
      <c r="KCD13" s="38"/>
      <c r="KCE13" s="38"/>
      <c r="KCF13" s="38"/>
      <c r="KCG13" s="38"/>
      <c r="KCH13" s="38"/>
      <c r="KCI13" s="38"/>
      <c r="KCJ13" s="38"/>
      <c r="KCK13" s="38"/>
      <c r="KCL13" s="38"/>
      <c r="KCM13" s="38"/>
      <c r="KCN13" s="38"/>
      <c r="KCO13" s="38"/>
      <c r="KCP13" s="38"/>
      <c r="KCQ13" s="38"/>
      <c r="KCR13" s="38"/>
      <c r="KCS13" s="38"/>
      <c r="KCT13" s="38"/>
      <c r="KCU13" s="38"/>
      <c r="KCV13" s="38"/>
      <c r="KCW13" s="38"/>
      <c r="KCX13" s="38"/>
      <c r="KCY13" s="38"/>
      <c r="KCZ13" s="38"/>
      <c r="KDA13" s="38"/>
      <c r="KDB13" s="38"/>
      <c r="KDC13" s="38"/>
      <c r="KDD13" s="38"/>
      <c r="KDE13" s="38"/>
      <c r="KDF13" s="38"/>
      <c r="KDG13" s="38"/>
      <c r="KDH13" s="38"/>
      <c r="KDI13" s="38"/>
      <c r="KDJ13" s="38"/>
      <c r="KDK13" s="38"/>
      <c r="KDL13" s="38"/>
      <c r="KDM13" s="38"/>
      <c r="KDN13" s="38"/>
      <c r="KDO13" s="38"/>
      <c r="KDP13" s="38"/>
      <c r="KDQ13" s="38"/>
      <c r="KDR13" s="38"/>
      <c r="KDS13" s="38"/>
      <c r="KDT13" s="38"/>
      <c r="KDU13" s="38"/>
      <c r="KDV13" s="38"/>
      <c r="KDW13" s="38"/>
      <c r="KDX13" s="38"/>
      <c r="KDY13" s="38"/>
      <c r="KDZ13" s="38"/>
      <c r="KEA13" s="38"/>
      <c r="KEB13" s="38"/>
      <c r="KEC13" s="38"/>
      <c r="KED13" s="38"/>
      <c r="KEE13" s="38"/>
      <c r="KEF13" s="38"/>
      <c r="KEG13" s="38"/>
      <c r="KEH13" s="38"/>
      <c r="KEI13" s="38"/>
      <c r="KEJ13" s="38"/>
      <c r="KEK13" s="38"/>
      <c r="KEL13" s="38"/>
      <c r="KEM13" s="38"/>
      <c r="KEN13" s="38"/>
      <c r="KEO13" s="38"/>
      <c r="KEP13" s="38"/>
      <c r="KEQ13" s="38"/>
      <c r="KER13" s="38"/>
      <c r="KES13" s="38"/>
      <c r="KET13" s="38"/>
      <c r="KEU13" s="38"/>
      <c r="KEV13" s="38"/>
      <c r="KEW13" s="38"/>
      <c r="KEX13" s="38"/>
      <c r="KEY13" s="38"/>
      <c r="KEZ13" s="38"/>
      <c r="KFA13" s="38"/>
      <c r="KFB13" s="38"/>
      <c r="KFC13" s="38"/>
      <c r="KFD13" s="38"/>
      <c r="KFE13" s="38"/>
      <c r="KFF13" s="38"/>
      <c r="KFG13" s="38"/>
      <c r="KFH13" s="38"/>
      <c r="KFI13" s="38"/>
      <c r="KFJ13" s="38"/>
      <c r="KFK13" s="38"/>
      <c r="KFL13" s="38"/>
      <c r="KFM13" s="38"/>
      <c r="KFN13" s="38"/>
      <c r="KFO13" s="38"/>
      <c r="KFP13" s="38"/>
      <c r="KFQ13" s="38"/>
      <c r="KFR13" s="38"/>
      <c r="KFS13" s="38"/>
      <c r="KFT13" s="38"/>
      <c r="KFU13" s="38"/>
      <c r="KFV13" s="38"/>
      <c r="KFW13" s="38"/>
      <c r="KFX13" s="38"/>
      <c r="KFY13" s="38"/>
      <c r="KFZ13" s="38"/>
      <c r="KGA13" s="38"/>
      <c r="KGB13" s="38"/>
      <c r="KGC13" s="38"/>
      <c r="KGD13" s="38"/>
      <c r="KGE13" s="38"/>
      <c r="KGF13" s="38"/>
      <c r="KGG13" s="38"/>
      <c r="KGH13" s="38"/>
      <c r="KGI13" s="38"/>
      <c r="KGJ13" s="38"/>
      <c r="KGK13" s="38"/>
      <c r="KGL13" s="38"/>
      <c r="KGM13" s="38"/>
      <c r="KGN13" s="38"/>
      <c r="KGO13" s="38"/>
      <c r="KGP13" s="38"/>
      <c r="KGQ13" s="38"/>
      <c r="KGR13" s="38"/>
      <c r="KGS13" s="38"/>
      <c r="KGT13" s="38"/>
      <c r="KGU13" s="38"/>
      <c r="KGV13" s="38"/>
      <c r="KGW13" s="38"/>
      <c r="KGX13" s="38"/>
      <c r="KGY13" s="38"/>
      <c r="KGZ13" s="38"/>
      <c r="KHA13" s="38"/>
      <c r="KHB13" s="38"/>
      <c r="KHC13" s="38"/>
      <c r="KHD13" s="38"/>
      <c r="KHE13" s="38"/>
      <c r="KHF13" s="38"/>
      <c r="KHG13" s="38"/>
      <c r="KHH13" s="38"/>
      <c r="KHI13" s="38"/>
      <c r="KHJ13" s="38"/>
      <c r="KHK13" s="38"/>
      <c r="KHL13" s="38"/>
      <c r="KHM13" s="38"/>
      <c r="KHN13" s="38"/>
      <c r="KHO13" s="38"/>
      <c r="KHP13" s="38"/>
      <c r="KHQ13" s="38"/>
      <c r="KHR13" s="38"/>
      <c r="KHS13" s="38"/>
      <c r="KHT13" s="38"/>
      <c r="KHU13" s="38"/>
      <c r="KHV13" s="38"/>
      <c r="KHW13" s="38"/>
      <c r="KHX13" s="38"/>
      <c r="KHY13" s="38"/>
      <c r="KHZ13" s="38"/>
      <c r="KIA13" s="38"/>
      <c r="KIB13" s="38"/>
      <c r="KIC13" s="38"/>
      <c r="KID13" s="38"/>
      <c r="KIE13" s="38"/>
      <c r="KIF13" s="38"/>
      <c r="KIG13" s="38"/>
      <c r="KIH13" s="38"/>
      <c r="KII13" s="38"/>
      <c r="KIJ13" s="38"/>
      <c r="KIK13" s="38"/>
      <c r="KIL13" s="38"/>
      <c r="KIM13" s="38"/>
      <c r="KIN13" s="38"/>
      <c r="KIO13" s="38"/>
      <c r="KIP13" s="38"/>
      <c r="KIQ13" s="38"/>
      <c r="KIR13" s="38"/>
      <c r="KIS13" s="38"/>
      <c r="KIT13" s="38"/>
      <c r="KIU13" s="38"/>
      <c r="KIV13" s="38"/>
      <c r="KIW13" s="38"/>
      <c r="KIX13" s="38"/>
      <c r="KIY13" s="38"/>
      <c r="KIZ13" s="38"/>
      <c r="KJA13" s="38"/>
      <c r="KJB13" s="38"/>
      <c r="KJC13" s="38"/>
      <c r="KJD13" s="38"/>
      <c r="KJE13" s="38"/>
      <c r="KJF13" s="38"/>
      <c r="KJG13" s="38"/>
      <c r="KJH13" s="38"/>
      <c r="KJI13" s="38"/>
      <c r="KJJ13" s="38"/>
      <c r="KJK13" s="38"/>
      <c r="KJL13" s="38"/>
      <c r="KJM13" s="38"/>
      <c r="KJN13" s="38"/>
      <c r="KJO13" s="38"/>
      <c r="KJP13" s="38"/>
      <c r="KJQ13" s="38"/>
      <c r="KJR13" s="38"/>
      <c r="KJS13" s="38"/>
      <c r="KJT13" s="38"/>
      <c r="KJU13" s="38"/>
      <c r="KJV13" s="38"/>
      <c r="KJW13" s="38"/>
      <c r="KJX13" s="38"/>
      <c r="KJY13" s="38"/>
      <c r="KJZ13" s="38"/>
      <c r="KKA13" s="38"/>
      <c r="KKB13" s="38"/>
      <c r="KKC13" s="38"/>
      <c r="KKD13" s="38"/>
      <c r="KKE13" s="38"/>
      <c r="KKF13" s="38"/>
      <c r="KKG13" s="38"/>
      <c r="KKH13" s="38"/>
      <c r="KKI13" s="38"/>
      <c r="KKJ13" s="38"/>
      <c r="KKK13" s="38"/>
      <c r="KKL13" s="38"/>
      <c r="KKM13" s="38"/>
      <c r="KKN13" s="38"/>
      <c r="KKO13" s="38"/>
      <c r="KKP13" s="38"/>
      <c r="KKQ13" s="38"/>
      <c r="KKR13" s="38"/>
      <c r="KKS13" s="38"/>
      <c r="KKT13" s="38"/>
      <c r="KKU13" s="38"/>
      <c r="KKV13" s="38"/>
      <c r="KKW13" s="38"/>
      <c r="KKX13" s="38"/>
      <c r="KKY13" s="38"/>
      <c r="KKZ13" s="38"/>
      <c r="KLA13" s="38"/>
      <c r="KLB13" s="38"/>
      <c r="KLC13" s="38"/>
      <c r="KLD13" s="38"/>
      <c r="KLE13" s="38"/>
      <c r="KLF13" s="38"/>
      <c r="KLG13" s="38"/>
      <c r="KLH13" s="38"/>
      <c r="KLI13" s="38"/>
      <c r="KLJ13" s="38"/>
      <c r="KLK13" s="38"/>
      <c r="KLL13" s="38"/>
      <c r="KLM13" s="38"/>
      <c r="KLN13" s="38"/>
      <c r="KLO13" s="38"/>
      <c r="KLP13" s="38"/>
      <c r="KLQ13" s="38"/>
      <c r="KLR13" s="38"/>
      <c r="KLS13" s="38"/>
      <c r="KLT13" s="38"/>
      <c r="KLU13" s="38"/>
      <c r="KLV13" s="38"/>
      <c r="KLW13" s="38"/>
      <c r="KLX13" s="38"/>
      <c r="KLY13" s="38"/>
      <c r="KLZ13" s="38"/>
      <c r="KMA13" s="38"/>
      <c r="KMB13" s="38"/>
      <c r="KMC13" s="38"/>
      <c r="KMD13" s="38"/>
      <c r="KME13" s="38"/>
      <c r="KMF13" s="38"/>
      <c r="KMG13" s="38"/>
      <c r="KMH13" s="38"/>
      <c r="KMI13" s="38"/>
      <c r="KMJ13" s="38"/>
      <c r="KMK13" s="38"/>
      <c r="KML13" s="38"/>
      <c r="KMM13" s="38"/>
      <c r="KMN13" s="38"/>
      <c r="KMO13" s="38"/>
      <c r="KMP13" s="38"/>
      <c r="KMQ13" s="38"/>
      <c r="KMR13" s="38"/>
      <c r="KMS13" s="38"/>
      <c r="KMT13" s="38"/>
      <c r="KMU13" s="38"/>
      <c r="KMV13" s="38"/>
      <c r="KMW13" s="38"/>
      <c r="KMX13" s="38"/>
      <c r="KMY13" s="38"/>
      <c r="KMZ13" s="38"/>
      <c r="KNA13" s="38"/>
      <c r="KNB13" s="38"/>
      <c r="KNC13" s="38"/>
      <c r="KND13" s="38"/>
      <c r="KNE13" s="38"/>
      <c r="KNF13" s="38"/>
      <c r="KNG13" s="38"/>
      <c r="KNH13" s="38"/>
      <c r="KNI13" s="38"/>
      <c r="KNJ13" s="38"/>
      <c r="KNK13" s="38"/>
      <c r="KNL13" s="38"/>
      <c r="KNM13" s="38"/>
      <c r="KNN13" s="38"/>
      <c r="KNO13" s="38"/>
      <c r="KNP13" s="38"/>
      <c r="KNQ13" s="38"/>
      <c r="KNR13" s="38"/>
      <c r="KNS13" s="38"/>
      <c r="KNT13" s="38"/>
      <c r="KNU13" s="38"/>
      <c r="KNV13" s="38"/>
      <c r="KNW13" s="38"/>
      <c r="KNX13" s="38"/>
      <c r="KNY13" s="38"/>
      <c r="KNZ13" s="38"/>
      <c r="KOA13" s="38"/>
      <c r="KOB13" s="38"/>
      <c r="KOC13" s="38"/>
      <c r="KOD13" s="38"/>
      <c r="KOE13" s="38"/>
      <c r="KOF13" s="38"/>
      <c r="KOG13" s="38"/>
      <c r="KOH13" s="38"/>
      <c r="KOI13" s="38"/>
      <c r="KOJ13" s="38"/>
      <c r="KOK13" s="38"/>
      <c r="KOL13" s="38"/>
      <c r="KOM13" s="38"/>
      <c r="KON13" s="38"/>
      <c r="KOO13" s="38"/>
      <c r="KOP13" s="38"/>
      <c r="KOQ13" s="38"/>
      <c r="KOR13" s="38"/>
      <c r="KOS13" s="38"/>
      <c r="KOT13" s="38"/>
      <c r="KOU13" s="38"/>
      <c r="KOV13" s="38"/>
      <c r="KOW13" s="38"/>
      <c r="KOX13" s="38"/>
      <c r="KOY13" s="38"/>
      <c r="KOZ13" s="38"/>
      <c r="KPA13" s="38"/>
      <c r="KPB13" s="38"/>
      <c r="KPC13" s="38"/>
      <c r="KPD13" s="38"/>
      <c r="KPE13" s="38"/>
      <c r="KPF13" s="38"/>
      <c r="KPG13" s="38"/>
      <c r="KPH13" s="38"/>
      <c r="KPI13" s="38"/>
      <c r="KPJ13" s="38"/>
      <c r="KPK13" s="38"/>
      <c r="KPL13" s="38"/>
      <c r="KPM13" s="38"/>
      <c r="KPN13" s="38"/>
      <c r="KPO13" s="38"/>
      <c r="KPP13" s="38"/>
      <c r="KPQ13" s="38"/>
      <c r="KPR13" s="38"/>
      <c r="KPS13" s="38"/>
      <c r="KPT13" s="38"/>
      <c r="KPU13" s="38"/>
      <c r="KPV13" s="38"/>
      <c r="KPW13" s="38"/>
      <c r="KPX13" s="38"/>
      <c r="KPY13" s="38"/>
      <c r="KPZ13" s="38"/>
      <c r="KQA13" s="38"/>
      <c r="KQB13" s="38"/>
      <c r="KQC13" s="38"/>
      <c r="KQD13" s="38"/>
      <c r="KQE13" s="38"/>
      <c r="KQF13" s="38"/>
      <c r="KQG13" s="38"/>
      <c r="KQH13" s="38"/>
      <c r="KQI13" s="38"/>
      <c r="KQJ13" s="38"/>
      <c r="KQK13" s="38"/>
      <c r="KQL13" s="38"/>
      <c r="KQM13" s="38"/>
      <c r="KQN13" s="38"/>
      <c r="KQO13" s="38"/>
      <c r="KQP13" s="38"/>
      <c r="KQQ13" s="38"/>
      <c r="KQR13" s="38"/>
      <c r="KQS13" s="38"/>
      <c r="KQT13" s="38"/>
      <c r="KQU13" s="38"/>
      <c r="KQV13" s="38"/>
      <c r="KQW13" s="38"/>
      <c r="KQX13" s="38"/>
      <c r="KQY13" s="38"/>
      <c r="KQZ13" s="38"/>
      <c r="KRA13" s="38"/>
      <c r="KRB13" s="38"/>
      <c r="KRC13" s="38"/>
      <c r="KRD13" s="38"/>
      <c r="KRE13" s="38"/>
      <c r="KRF13" s="38"/>
      <c r="KRG13" s="38"/>
      <c r="KRH13" s="38"/>
      <c r="KRI13" s="38"/>
      <c r="KRJ13" s="38"/>
      <c r="KRK13" s="38"/>
      <c r="KRL13" s="38"/>
      <c r="KRM13" s="38"/>
      <c r="KRN13" s="38"/>
      <c r="KRO13" s="38"/>
      <c r="KRP13" s="38"/>
      <c r="KRQ13" s="38"/>
      <c r="KRR13" s="38"/>
      <c r="KRS13" s="38"/>
      <c r="KRT13" s="38"/>
      <c r="KRU13" s="38"/>
      <c r="KRV13" s="38"/>
      <c r="KRW13" s="38"/>
      <c r="KRX13" s="38"/>
      <c r="KRY13" s="38"/>
      <c r="KRZ13" s="38"/>
      <c r="KSA13" s="38"/>
      <c r="KSB13" s="38"/>
      <c r="KSC13" s="38"/>
      <c r="KSD13" s="38"/>
      <c r="KSE13" s="38"/>
      <c r="KSF13" s="38"/>
      <c r="KSG13" s="38"/>
      <c r="KSH13" s="38"/>
      <c r="KSI13" s="38"/>
      <c r="KSJ13" s="38"/>
      <c r="KSK13" s="38"/>
      <c r="KSL13" s="38"/>
      <c r="KSM13" s="38"/>
      <c r="KSN13" s="38"/>
      <c r="KSO13" s="38"/>
      <c r="KSP13" s="38"/>
      <c r="KSQ13" s="38"/>
      <c r="KSR13" s="38"/>
      <c r="KSS13" s="38"/>
      <c r="KST13" s="38"/>
      <c r="KSU13" s="38"/>
      <c r="KSV13" s="38"/>
      <c r="KSW13" s="38"/>
      <c r="KSX13" s="38"/>
      <c r="KSY13" s="38"/>
      <c r="KSZ13" s="38"/>
      <c r="KTA13" s="38"/>
      <c r="KTB13" s="38"/>
      <c r="KTC13" s="38"/>
      <c r="KTD13" s="38"/>
      <c r="KTE13" s="38"/>
      <c r="KTF13" s="38"/>
      <c r="KTG13" s="38"/>
      <c r="KTH13" s="38"/>
      <c r="KTI13" s="38"/>
      <c r="KTJ13" s="38"/>
      <c r="KTK13" s="38"/>
      <c r="KTL13" s="38"/>
      <c r="KTM13" s="38"/>
      <c r="KTN13" s="38"/>
      <c r="KTO13" s="38"/>
      <c r="KTP13" s="38"/>
      <c r="KTQ13" s="38"/>
      <c r="KTR13" s="38"/>
      <c r="KTS13" s="38"/>
      <c r="KTT13" s="38"/>
      <c r="KTU13" s="38"/>
      <c r="KTV13" s="38"/>
      <c r="KTW13" s="38"/>
      <c r="KTX13" s="38"/>
      <c r="KTY13" s="38"/>
      <c r="KTZ13" s="38"/>
      <c r="KUA13" s="38"/>
      <c r="KUB13" s="38"/>
      <c r="KUC13" s="38"/>
      <c r="KUD13" s="38"/>
      <c r="KUE13" s="38"/>
      <c r="KUF13" s="38"/>
      <c r="KUG13" s="38"/>
      <c r="KUH13" s="38"/>
      <c r="KUI13" s="38"/>
      <c r="KUJ13" s="38"/>
      <c r="KUK13" s="38"/>
      <c r="KUL13" s="38"/>
      <c r="KUM13" s="38"/>
      <c r="KUN13" s="38"/>
      <c r="KUO13" s="38"/>
      <c r="KUP13" s="38"/>
      <c r="KUQ13" s="38"/>
      <c r="KUR13" s="38"/>
      <c r="KUS13" s="38"/>
      <c r="KUT13" s="38"/>
      <c r="KUU13" s="38"/>
      <c r="KUV13" s="38"/>
      <c r="KUW13" s="38"/>
      <c r="KUX13" s="38"/>
      <c r="KUY13" s="38"/>
      <c r="KUZ13" s="38"/>
      <c r="KVA13" s="38"/>
      <c r="KVB13" s="38"/>
      <c r="KVC13" s="38"/>
      <c r="KVD13" s="38"/>
      <c r="KVE13" s="38"/>
      <c r="KVF13" s="38"/>
      <c r="KVG13" s="38"/>
      <c r="KVH13" s="38"/>
      <c r="KVI13" s="38"/>
      <c r="KVJ13" s="38"/>
      <c r="KVK13" s="38"/>
      <c r="KVL13" s="38"/>
      <c r="KVM13" s="38"/>
      <c r="KVN13" s="38"/>
      <c r="KVO13" s="38"/>
      <c r="KVP13" s="38"/>
      <c r="KVQ13" s="38"/>
      <c r="KVR13" s="38"/>
      <c r="KVS13" s="38"/>
      <c r="KVT13" s="38"/>
      <c r="KVU13" s="38"/>
      <c r="KVV13" s="38"/>
      <c r="KVW13" s="38"/>
      <c r="KVX13" s="38"/>
      <c r="KVY13" s="38"/>
      <c r="KVZ13" s="38"/>
      <c r="KWA13" s="38"/>
      <c r="KWB13" s="38"/>
      <c r="KWC13" s="38"/>
      <c r="KWD13" s="38"/>
      <c r="KWE13" s="38"/>
      <c r="KWF13" s="38"/>
      <c r="KWG13" s="38"/>
      <c r="KWH13" s="38"/>
      <c r="KWI13" s="38"/>
      <c r="KWJ13" s="38"/>
      <c r="KWK13" s="38"/>
      <c r="KWL13" s="38"/>
      <c r="KWM13" s="38"/>
      <c r="KWN13" s="38"/>
      <c r="KWO13" s="38"/>
      <c r="KWP13" s="38"/>
      <c r="KWQ13" s="38"/>
      <c r="KWR13" s="38"/>
      <c r="KWS13" s="38"/>
      <c r="KWT13" s="38"/>
      <c r="KWU13" s="38"/>
      <c r="KWV13" s="38"/>
      <c r="KWW13" s="38"/>
      <c r="KWX13" s="38"/>
      <c r="KWY13" s="38"/>
      <c r="KWZ13" s="38"/>
      <c r="KXA13" s="38"/>
      <c r="KXB13" s="38"/>
      <c r="KXC13" s="38"/>
      <c r="KXD13" s="38"/>
      <c r="KXE13" s="38"/>
      <c r="KXF13" s="38"/>
      <c r="KXG13" s="38"/>
      <c r="KXH13" s="38"/>
      <c r="KXI13" s="38"/>
      <c r="KXJ13" s="38"/>
      <c r="KXK13" s="38"/>
      <c r="KXL13" s="38"/>
      <c r="KXM13" s="38"/>
      <c r="KXN13" s="38"/>
      <c r="KXO13" s="38"/>
      <c r="KXP13" s="38"/>
      <c r="KXQ13" s="38"/>
      <c r="KXR13" s="38"/>
      <c r="KXS13" s="38"/>
      <c r="KXT13" s="38"/>
      <c r="KXU13" s="38"/>
      <c r="KXV13" s="38"/>
      <c r="KXW13" s="38"/>
      <c r="KXX13" s="38"/>
      <c r="KXY13" s="38"/>
      <c r="KXZ13" s="38"/>
      <c r="KYA13" s="38"/>
      <c r="KYB13" s="38"/>
      <c r="KYC13" s="38"/>
      <c r="KYD13" s="38"/>
      <c r="KYE13" s="38"/>
      <c r="KYF13" s="38"/>
      <c r="KYG13" s="38"/>
      <c r="KYH13" s="38"/>
      <c r="KYI13" s="38"/>
      <c r="KYJ13" s="38"/>
      <c r="KYK13" s="38"/>
      <c r="KYL13" s="38"/>
      <c r="KYM13" s="38"/>
      <c r="KYN13" s="38"/>
      <c r="KYO13" s="38"/>
      <c r="KYP13" s="38"/>
      <c r="KYQ13" s="38"/>
      <c r="KYR13" s="38"/>
      <c r="KYS13" s="38"/>
      <c r="KYT13" s="38"/>
      <c r="KYU13" s="38"/>
      <c r="KYV13" s="38"/>
      <c r="KYW13" s="38"/>
      <c r="KYX13" s="38"/>
      <c r="KYY13" s="38"/>
      <c r="KYZ13" s="38"/>
      <c r="KZA13" s="38"/>
      <c r="KZB13" s="38"/>
      <c r="KZC13" s="38"/>
      <c r="KZD13" s="38"/>
      <c r="KZE13" s="38"/>
      <c r="KZF13" s="38"/>
      <c r="KZG13" s="38"/>
      <c r="KZH13" s="38"/>
      <c r="KZI13" s="38"/>
      <c r="KZJ13" s="38"/>
      <c r="KZK13" s="38"/>
      <c r="KZL13" s="38"/>
      <c r="KZM13" s="38"/>
      <c r="KZN13" s="38"/>
      <c r="KZO13" s="38"/>
      <c r="KZP13" s="38"/>
      <c r="KZQ13" s="38"/>
      <c r="KZR13" s="38"/>
      <c r="KZS13" s="38"/>
      <c r="KZT13" s="38"/>
      <c r="KZU13" s="38"/>
      <c r="KZV13" s="38"/>
      <c r="KZW13" s="38"/>
      <c r="KZX13" s="38"/>
      <c r="KZY13" s="38"/>
      <c r="KZZ13" s="38"/>
      <c r="LAA13" s="38"/>
      <c r="LAB13" s="38"/>
      <c r="LAC13" s="38"/>
      <c r="LAD13" s="38"/>
      <c r="LAE13" s="38"/>
      <c r="LAF13" s="38"/>
      <c r="LAG13" s="38"/>
      <c r="LAH13" s="38"/>
      <c r="LAI13" s="38"/>
      <c r="LAJ13" s="38"/>
      <c r="LAK13" s="38"/>
      <c r="LAL13" s="38"/>
      <c r="LAM13" s="38"/>
      <c r="LAN13" s="38"/>
      <c r="LAO13" s="38"/>
      <c r="LAP13" s="38"/>
      <c r="LAQ13" s="38"/>
      <c r="LAR13" s="38"/>
      <c r="LAS13" s="38"/>
      <c r="LAT13" s="38"/>
      <c r="LAU13" s="38"/>
      <c r="LAV13" s="38"/>
      <c r="LAW13" s="38"/>
      <c r="LAX13" s="38"/>
      <c r="LAY13" s="38"/>
      <c r="LAZ13" s="38"/>
      <c r="LBA13" s="38"/>
      <c r="LBB13" s="38"/>
      <c r="LBC13" s="38"/>
      <c r="LBD13" s="38"/>
      <c r="LBE13" s="38"/>
      <c r="LBF13" s="38"/>
      <c r="LBG13" s="38"/>
      <c r="LBH13" s="38"/>
      <c r="LBI13" s="38"/>
      <c r="LBJ13" s="38"/>
      <c r="LBK13" s="38"/>
      <c r="LBL13" s="38"/>
      <c r="LBM13" s="38"/>
      <c r="LBN13" s="38"/>
      <c r="LBO13" s="38"/>
      <c r="LBP13" s="38"/>
      <c r="LBQ13" s="38"/>
      <c r="LBR13" s="38"/>
      <c r="LBS13" s="38"/>
      <c r="LBT13" s="38"/>
      <c r="LBU13" s="38"/>
      <c r="LBV13" s="38"/>
      <c r="LBW13" s="38"/>
      <c r="LBX13" s="38"/>
      <c r="LBY13" s="38"/>
      <c r="LBZ13" s="38"/>
      <c r="LCA13" s="38"/>
      <c r="LCB13" s="38"/>
      <c r="LCC13" s="38"/>
      <c r="LCD13" s="38"/>
      <c r="LCE13" s="38"/>
      <c r="LCF13" s="38"/>
      <c r="LCG13" s="38"/>
      <c r="LCH13" s="38"/>
      <c r="LCI13" s="38"/>
      <c r="LCJ13" s="38"/>
      <c r="LCK13" s="38"/>
      <c r="LCL13" s="38"/>
      <c r="LCM13" s="38"/>
      <c r="LCN13" s="38"/>
      <c r="LCO13" s="38"/>
      <c r="LCP13" s="38"/>
      <c r="LCQ13" s="38"/>
      <c r="LCR13" s="38"/>
      <c r="LCS13" s="38"/>
      <c r="LCT13" s="38"/>
      <c r="LCU13" s="38"/>
      <c r="LCV13" s="38"/>
      <c r="LCW13" s="38"/>
      <c r="LCX13" s="38"/>
      <c r="LCY13" s="38"/>
      <c r="LCZ13" s="38"/>
      <c r="LDA13" s="38"/>
      <c r="LDB13" s="38"/>
      <c r="LDC13" s="38"/>
      <c r="LDD13" s="38"/>
      <c r="LDE13" s="38"/>
      <c r="LDF13" s="38"/>
      <c r="LDG13" s="38"/>
      <c r="LDH13" s="38"/>
      <c r="LDI13" s="38"/>
      <c r="LDJ13" s="38"/>
      <c r="LDK13" s="38"/>
      <c r="LDL13" s="38"/>
      <c r="LDM13" s="38"/>
      <c r="LDN13" s="38"/>
      <c r="LDO13" s="38"/>
      <c r="LDP13" s="38"/>
      <c r="LDQ13" s="38"/>
      <c r="LDR13" s="38"/>
      <c r="LDS13" s="38"/>
      <c r="LDT13" s="38"/>
      <c r="LDU13" s="38"/>
      <c r="LDV13" s="38"/>
      <c r="LDW13" s="38"/>
      <c r="LDX13" s="38"/>
      <c r="LDY13" s="38"/>
      <c r="LDZ13" s="38"/>
      <c r="LEA13" s="38"/>
      <c r="LEB13" s="38"/>
      <c r="LEC13" s="38"/>
      <c r="LED13" s="38"/>
      <c r="LEE13" s="38"/>
      <c r="LEF13" s="38"/>
      <c r="LEG13" s="38"/>
      <c r="LEH13" s="38"/>
      <c r="LEI13" s="38"/>
      <c r="LEJ13" s="38"/>
      <c r="LEK13" s="38"/>
      <c r="LEL13" s="38"/>
      <c r="LEM13" s="38"/>
      <c r="LEN13" s="38"/>
      <c r="LEO13" s="38"/>
      <c r="LEP13" s="38"/>
      <c r="LEQ13" s="38"/>
      <c r="LER13" s="38"/>
      <c r="LES13" s="38"/>
      <c r="LET13" s="38"/>
      <c r="LEU13" s="38"/>
      <c r="LEV13" s="38"/>
      <c r="LEW13" s="38"/>
      <c r="LEX13" s="38"/>
      <c r="LEY13" s="38"/>
      <c r="LEZ13" s="38"/>
      <c r="LFA13" s="38"/>
      <c r="LFB13" s="38"/>
      <c r="LFC13" s="38"/>
      <c r="LFD13" s="38"/>
      <c r="LFE13" s="38"/>
      <c r="LFF13" s="38"/>
      <c r="LFG13" s="38"/>
      <c r="LFH13" s="38"/>
      <c r="LFI13" s="38"/>
      <c r="LFJ13" s="38"/>
      <c r="LFK13" s="38"/>
      <c r="LFL13" s="38"/>
      <c r="LFM13" s="38"/>
      <c r="LFN13" s="38"/>
      <c r="LFO13" s="38"/>
      <c r="LFP13" s="38"/>
      <c r="LFQ13" s="38"/>
      <c r="LFR13" s="38"/>
      <c r="LFS13" s="38"/>
      <c r="LFT13" s="38"/>
      <c r="LFU13" s="38"/>
      <c r="LFV13" s="38"/>
      <c r="LFW13" s="38"/>
      <c r="LFX13" s="38"/>
      <c r="LFY13" s="38"/>
      <c r="LFZ13" s="38"/>
      <c r="LGA13" s="38"/>
      <c r="LGB13" s="38"/>
      <c r="LGC13" s="38"/>
      <c r="LGD13" s="38"/>
      <c r="LGE13" s="38"/>
      <c r="LGF13" s="38"/>
      <c r="LGG13" s="38"/>
      <c r="LGH13" s="38"/>
      <c r="LGI13" s="38"/>
      <c r="LGJ13" s="38"/>
      <c r="LGK13" s="38"/>
      <c r="LGL13" s="38"/>
      <c r="LGM13" s="38"/>
      <c r="LGN13" s="38"/>
      <c r="LGO13" s="38"/>
      <c r="LGP13" s="38"/>
      <c r="LGQ13" s="38"/>
      <c r="LGR13" s="38"/>
      <c r="LGS13" s="38"/>
      <c r="LGT13" s="38"/>
      <c r="LGU13" s="38"/>
      <c r="LGV13" s="38"/>
      <c r="LGW13" s="38"/>
      <c r="LGX13" s="38"/>
      <c r="LGY13" s="38"/>
      <c r="LGZ13" s="38"/>
      <c r="LHA13" s="38"/>
      <c r="LHB13" s="38"/>
      <c r="LHC13" s="38"/>
      <c r="LHD13" s="38"/>
      <c r="LHE13" s="38"/>
      <c r="LHF13" s="38"/>
      <c r="LHG13" s="38"/>
      <c r="LHH13" s="38"/>
      <c r="LHI13" s="38"/>
      <c r="LHJ13" s="38"/>
      <c r="LHK13" s="38"/>
      <c r="LHL13" s="38"/>
      <c r="LHM13" s="38"/>
      <c r="LHN13" s="38"/>
      <c r="LHO13" s="38"/>
      <c r="LHP13" s="38"/>
      <c r="LHQ13" s="38"/>
      <c r="LHR13" s="38"/>
      <c r="LHS13" s="38"/>
      <c r="LHT13" s="38"/>
      <c r="LHU13" s="38"/>
      <c r="LHV13" s="38"/>
      <c r="LHW13" s="38"/>
      <c r="LHX13" s="38"/>
      <c r="LHY13" s="38"/>
      <c r="LHZ13" s="38"/>
      <c r="LIA13" s="38"/>
      <c r="LIB13" s="38"/>
      <c r="LIC13" s="38"/>
      <c r="LID13" s="38"/>
      <c r="LIE13" s="38"/>
      <c r="LIF13" s="38"/>
      <c r="LIG13" s="38"/>
      <c r="LIH13" s="38"/>
      <c r="LII13" s="38"/>
      <c r="LIJ13" s="38"/>
      <c r="LIK13" s="38"/>
      <c r="LIL13" s="38"/>
      <c r="LIM13" s="38"/>
      <c r="LIN13" s="38"/>
      <c r="LIO13" s="38"/>
      <c r="LIP13" s="38"/>
      <c r="LIQ13" s="38"/>
      <c r="LIR13" s="38"/>
      <c r="LIS13" s="38"/>
      <c r="LIT13" s="38"/>
      <c r="LIU13" s="38"/>
      <c r="LIV13" s="38"/>
      <c r="LIW13" s="38"/>
      <c r="LIX13" s="38"/>
      <c r="LIY13" s="38"/>
      <c r="LIZ13" s="38"/>
      <c r="LJA13" s="38"/>
      <c r="LJB13" s="38"/>
      <c r="LJC13" s="38"/>
      <c r="LJD13" s="38"/>
      <c r="LJE13" s="38"/>
      <c r="LJF13" s="38"/>
      <c r="LJG13" s="38"/>
      <c r="LJH13" s="38"/>
      <c r="LJI13" s="38"/>
      <c r="LJJ13" s="38"/>
      <c r="LJK13" s="38"/>
      <c r="LJL13" s="38"/>
      <c r="LJM13" s="38"/>
      <c r="LJN13" s="38"/>
      <c r="LJO13" s="38"/>
      <c r="LJP13" s="38"/>
      <c r="LJQ13" s="38"/>
      <c r="LJR13" s="38"/>
      <c r="LJS13" s="38"/>
      <c r="LJT13" s="38"/>
      <c r="LJU13" s="38"/>
      <c r="LJV13" s="38"/>
      <c r="LJW13" s="38"/>
      <c r="LJX13" s="38"/>
      <c r="LJY13" s="38"/>
      <c r="LJZ13" s="38"/>
      <c r="LKA13" s="38"/>
      <c r="LKB13" s="38"/>
      <c r="LKC13" s="38"/>
      <c r="LKD13" s="38"/>
      <c r="LKE13" s="38"/>
      <c r="LKF13" s="38"/>
      <c r="LKG13" s="38"/>
      <c r="LKH13" s="38"/>
      <c r="LKI13" s="38"/>
      <c r="LKJ13" s="38"/>
      <c r="LKK13" s="38"/>
      <c r="LKL13" s="38"/>
      <c r="LKM13" s="38"/>
      <c r="LKN13" s="38"/>
      <c r="LKO13" s="38"/>
      <c r="LKP13" s="38"/>
      <c r="LKQ13" s="38"/>
      <c r="LKR13" s="38"/>
      <c r="LKS13" s="38"/>
      <c r="LKT13" s="38"/>
      <c r="LKU13" s="38"/>
      <c r="LKV13" s="38"/>
      <c r="LKW13" s="38"/>
      <c r="LKX13" s="38"/>
      <c r="LKY13" s="38"/>
      <c r="LKZ13" s="38"/>
      <c r="LLA13" s="38"/>
      <c r="LLB13" s="38"/>
      <c r="LLC13" s="38"/>
      <c r="LLD13" s="38"/>
      <c r="LLE13" s="38"/>
      <c r="LLF13" s="38"/>
      <c r="LLG13" s="38"/>
      <c r="LLH13" s="38"/>
      <c r="LLI13" s="38"/>
      <c r="LLJ13" s="38"/>
      <c r="LLK13" s="38"/>
      <c r="LLL13" s="38"/>
      <c r="LLM13" s="38"/>
      <c r="LLN13" s="38"/>
      <c r="LLO13" s="38"/>
      <c r="LLP13" s="38"/>
      <c r="LLQ13" s="38"/>
      <c r="LLR13" s="38"/>
      <c r="LLS13" s="38"/>
      <c r="LLT13" s="38"/>
      <c r="LLU13" s="38"/>
      <c r="LLV13" s="38"/>
      <c r="LLW13" s="38"/>
      <c r="LLX13" s="38"/>
      <c r="LLY13" s="38"/>
      <c r="LLZ13" s="38"/>
      <c r="LMA13" s="38"/>
      <c r="LMB13" s="38"/>
      <c r="LMC13" s="38"/>
      <c r="LMD13" s="38"/>
      <c r="LME13" s="38"/>
      <c r="LMF13" s="38"/>
      <c r="LMG13" s="38"/>
      <c r="LMH13" s="38"/>
      <c r="LMI13" s="38"/>
      <c r="LMJ13" s="38"/>
      <c r="LMK13" s="38"/>
      <c r="LML13" s="38"/>
      <c r="LMM13" s="38"/>
      <c r="LMN13" s="38"/>
      <c r="LMO13" s="38"/>
      <c r="LMP13" s="38"/>
      <c r="LMQ13" s="38"/>
      <c r="LMR13" s="38"/>
      <c r="LMS13" s="38"/>
      <c r="LMT13" s="38"/>
      <c r="LMU13" s="38"/>
      <c r="LMV13" s="38"/>
      <c r="LMW13" s="38"/>
      <c r="LMX13" s="38"/>
      <c r="LMY13" s="38"/>
      <c r="LMZ13" s="38"/>
      <c r="LNA13" s="38"/>
      <c r="LNB13" s="38"/>
      <c r="LNC13" s="38"/>
      <c r="LND13" s="38"/>
      <c r="LNE13" s="38"/>
      <c r="LNF13" s="38"/>
      <c r="LNG13" s="38"/>
      <c r="LNH13" s="38"/>
      <c r="LNI13" s="38"/>
      <c r="LNJ13" s="38"/>
      <c r="LNK13" s="38"/>
      <c r="LNL13" s="38"/>
      <c r="LNM13" s="38"/>
      <c r="LNN13" s="38"/>
      <c r="LNO13" s="38"/>
      <c r="LNP13" s="38"/>
      <c r="LNQ13" s="38"/>
      <c r="LNR13" s="38"/>
      <c r="LNS13" s="38"/>
      <c r="LNT13" s="38"/>
      <c r="LNU13" s="38"/>
      <c r="LNV13" s="38"/>
      <c r="LNW13" s="38"/>
      <c r="LNX13" s="38"/>
      <c r="LNY13" s="38"/>
      <c r="LNZ13" s="38"/>
      <c r="LOA13" s="38"/>
      <c r="LOB13" s="38"/>
      <c r="LOC13" s="38"/>
      <c r="LOD13" s="38"/>
      <c r="LOE13" s="38"/>
      <c r="LOF13" s="38"/>
      <c r="LOG13" s="38"/>
      <c r="LOH13" s="38"/>
      <c r="LOI13" s="38"/>
      <c r="LOJ13" s="38"/>
      <c r="LOK13" s="38"/>
      <c r="LOL13" s="38"/>
      <c r="LOM13" s="38"/>
      <c r="LON13" s="38"/>
      <c r="LOO13" s="38"/>
      <c r="LOP13" s="38"/>
      <c r="LOQ13" s="38"/>
      <c r="LOR13" s="38"/>
      <c r="LOS13" s="38"/>
      <c r="LOT13" s="38"/>
      <c r="LOU13" s="38"/>
      <c r="LOV13" s="38"/>
      <c r="LOW13" s="38"/>
      <c r="LOX13" s="38"/>
      <c r="LOY13" s="38"/>
      <c r="LOZ13" s="38"/>
      <c r="LPA13" s="38"/>
      <c r="LPB13" s="38"/>
      <c r="LPC13" s="38"/>
      <c r="LPD13" s="38"/>
      <c r="LPE13" s="38"/>
      <c r="LPF13" s="38"/>
      <c r="LPG13" s="38"/>
      <c r="LPH13" s="38"/>
      <c r="LPI13" s="38"/>
      <c r="LPJ13" s="38"/>
      <c r="LPK13" s="38"/>
      <c r="LPL13" s="38"/>
      <c r="LPM13" s="38"/>
      <c r="LPN13" s="38"/>
      <c r="LPO13" s="38"/>
      <c r="LPP13" s="38"/>
      <c r="LPQ13" s="38"/>
      <c r="LPR13" s="38"/>
      <c r="LPS13" s="38"/>
      <c r="LPT13" s="38"/>
      <c r="LPU13" s="38"/>
      <c r="LPV13" s="38"/>
      <c r="LPW13" s="38"/>
      <c r="LPX13" s="38"/>
      <c r="LPY13" s="38"/>
      <c r="LPZ13" s="38"/>
      <c r="LQA13" s="38"/>
      <c r="LQB13" s="38"/>
      <c r="LQC13" s="38"/>
      <c r="LQD13" s="38"/>
      <c r="LQE13" s="38"/>
      <c r="LQF13" s="38"/>
      <c r="LQG13" s="38"/>
      <c r="LQH13" s="38"/>
      <c r="LQI13" s="38"/>
      <c r="LQJ13" s="38"/>
      <c r="LQK13" s="38"/>
      <c r="LQL13" s="38"/>
      <c r="LQM13" s="38"/>
      <c r="LQN13" s="38"/>
      <c r="LQO13" s="38"/>
      <c r="LQP13" s="38"/>
      <c r="LQQ13" s="38"/>
      <c r="LQR13" s="38"/>
      <c r="LQS13" s="38"/>
      <c r="LQT13" s="38"/>
      <c r="LQU13" s="38"/>
      <c r="LQV13" s="38"/>
      <c r="LQW13" s="38"/>
      <c r="LQX13" s="38"/>
      <c r="LQY13" s="38"/>
      <c r="LQZ13" s="38"/>
      <c r="LRA13" s="38"/>
      <c r="LRB13" s="38"/>
      <c r="LRC13" s="38"/>
      <c r="LRD13" s="38"/>
      <c r="LRE13" s="38"/>
      <c r="LRF13" s="38"/>
      <c r="LRG13" s="38"/>
      <c r="LRH13" s="38"/>
      <c r="LRI13" s="38"/>
      <c r="LRJ13" s="38"/>
      <c r="LRK13" s="38"/>
      <c r="LRL13" s="38"/>
      <c r="LRM13" s="38"/>
      <c r="LRN13" s="38"/>
      <c r="LRO13" s="38"/>
      <c r="LRP13" s="38"/>
      <c r="LRQ13" s="38"/>
      <c r="LRR13" s="38"/>
      <c r="LRS13" s="38"/>
      <c r="LRT13" s="38"/>
      <c r="LRU13" s="38"/>
      <c r="LRV13" s="38"/>
      <c r="LRW13" s="38"/>
      <c r="LRX13" s="38"/>
      <c r="LRY13" s="38"/>
      <c r="LRZ13" s="38"/>
      <c r="LSA13" s="38"/>
      <c r="LSB13" s="38"/>
      <c r="LSC13" s="38"/>
      <c r="LSD13" s="38"/>
      <c r="LSE13" s="38"/>
      <c r="LSF13" s="38"/>
      <c r="LSG13" s="38"/>
      <c r="LSH13" s="38"/>
      <c r="LSI13" s="38"/>
      <c r="LSJ13" s="38"/>
      <c r="LSK13" s="38"/>
      <c r="LSL13" s="38"/>
      <c r="LSM13" s="38"/>
      <c r="LSN13" s="38"/>
      <c r="LSO13" s="38"/>
      <c r="LSP13" s="38"/>
      <c r="LSQ13" s="38"/>
      <c r="LSR13" s="38"/>
      <c r="LSS13" s="38"/>
      <c r="LST13" s="38"/>
      <c r="LSU13" s="38"/>
      <c r="LSV13" s="38"/>
      <c r="LSW13" s="38"/>
      <c r="LSX13" s="38"/>
      <c r="LSY13" s="38"/>
      <c r="LSZ13" s="38"/>
      <c r="LTA13" s="38"/>
      <c r="LTB13" s="38"/>
      <c r="LTC13" s="38"/>
      <c r="LTD13" s="38"/>
      <c r="LTE13" s="38"/>
      <c r="LTF13" s="38"/>
      <c r="LTG13" s="38"/>
      <c r="LTH13" s="38"/>
      <c r="LTI13" s="38"/>
      <c r="LTJ13" s="38"/>
      <c r="LTK13" s="38"/>
      <c r="LTL13" s="38"/>
      <c r="LTM13" s="38"/>
      <c r="LTN13" s="38"/>
      <c r="LTO13" s="38"/>
      <c r="LTP13" s="38"/>
      <c r="LTQ13" s="38"/>
      <c r="LTR13" s="38"/>
      <c r="LTS13" s="38"/>
      <c r="LTT13" s="38"/>
      <c r="LTU13" s="38"/>
      <c r="LTV13" s="38"/>
      <c r="LTW13" s="38"/>
      <c r="LTX13" s="38"/>
      <c r="LTY13" s="38"/>
      <c r="LTZ13" s="38"/>
      <c r="LUA13" s="38"/>
      <c r="LUB13" s="38"/>
      <c r="LUC13" s="38"/>
      <c r="LUD13" s="38"/>
      <c r="LUE13" s="38"/>
      <c r="LUF13" s="38"/>
      <c r="LUG13" s="38"/>
      <c r="LUH13" s="38"/>
      <c r="LUI13" s="38"/>
      <c r="LUJ13" s="38"/>
      <c r="LUK13" s="38"/>
      <c r="LUL13" s="38"/>
      <c r="LUM13" s="38"/>
      <c r="LUN13" s="38"/>
      <c r="LUO13" s="38"/>
      <c r="LUP13" s="38"/>
      <c r="LUQ13" s="38"/>
      <c r="LUR13" s="38"/>
      <c r="LUS13" s="38"/>
      <c r="LUT13" s="38"/>
      <c r="LUU13" s="38"/>
      <c r="LUV13" s="38"/>
      <c r="LUW13" s="38"/>
      <c r="LUX13" s="38"/>
      <c r="LUY13" s="38"/>
      <c r="LUZ13" s="38"/>
      <c r="LVA13" s="38"/>
      <c r="LVB13" s="38"/>
      <c r="LVC13" s="38"/>
      <c r="LVD13" s="38"/>
      <c r="LVE13" s="38"/>
      <c r="LVF13" s="38"/>
      <c r="LVG13" s="38"/>
      <c r="LVH13" s="38"/>
      <c r="LVI13" s="38"/>
      <c r="LVJ13" s="38"/>
      <c r="LVK13" s="38"/>
      <c r="LVL13" s="38"/>
      <c r="LVM13" s="38"/>
      <c r="LVN13" s="38"/>
      <c r="LVO13" s="38"/>
      <c r="LVP13" s="38"/>
      <c r="LVQ13" s="38"/>
      <c r="LVR13" s="38"/>
      <c r="LVS13" s="38"/>
      <c r="LVT13" s="38"/>
      <c r="LVU13" s="38"/>
      <c r="LVV13" s="38"/>
      <c r="LVW13" s="38"/>
      <c r="LVX13" s="38"/>
      <c r="LVY13" s="38"/>
      <c r="LVZ13" s="38"/>
      <c r="LWA13" s="38"/>
      <c r="LWB13" s="38"/>
      <c r="LWC13" s="38"/>
      <c r="LWD13" s="38"/>
      <c r="LWE13" s="38"/>
      <c r="LWF13" s="38"/>
      <c r="LWG13" s="38"/>
      <c r="LWH13" s="38"/>
      <c r="LWI13" s="38"/>
      <c r="LWJ13" s="38"/>
      <c r="LWK13" s="38"/>
      <c r="LWL13" s="38"/>
      <c r="LWM13" s="38"/>
      <c r="LWN13" s="38"/>
      <c r="LWO13" s="38"/>
      <c r="LWP13" s="38"/>
      <c r="LWQ13" s="38"/>
      <c r="LWR13" s="38"/>
      <c r="LWS13" s="38"/>
      <c r="LWT13" s="38"/>
      <c r="LWU13" s="38"/>
      <c r="LWV13" s="38"/>
      <c r="LWW13" s="38"/>
      <c r="LWX13" s="38"/>
      <c r="LWY13" s="38"/>
      <c r="LWZ13" s="38"/>
      <c r="LXA13" s="38"/>
      <c r="LXB13" s="38"/>
      <c r="LXC13" s="38"/>
      <c r="LXD13" s="38"/>
      <c r="LXE13" s="38"/>
      <c r="LXF13" s="38"/>
      <c r="LXG13" s="38"/>
      <c r="LXH13" s="38"/>
      <c r="LXI13" s="38"/>
      <c r="LXJ13" s="38"/>
      <c r="LXK13" s="38"/>
      <c r="LXL13" s="38"/>
      <c r="LXM13" s="38"/>
      <c r="LXN13" s="38"/>
      <c r="LXO13" s="38"/>
      <c r="LXP13" s="38"/>
      <c r="LXQ13" s="38"/>
      <c r="LXR13" s="38"/>
      <c r="LXS13" s="38"/>
      <c r="LXT13" s="38"/>
      <c r="LXU13" s="38"/>
      <c r="LXV13" s="38"/>
      <c r="LXW13" s="38"/>
      <c r="LXX13" s="38"/>
      <c r="LXY13" s="38"/>
      <c r="LXZ13" s="38"/>
      <c r="LYA13" s="38"/>
      <c r="LYB13" s="38"/>
      <c r="LYC13" s="38"/>
      <c r="LYD13" s="38"/>
      <c r="LYE13" s="38"/>
      <c r="LYF13" s="38"/>
      <c r="LYG13" s="38"/>
      <c r="LYH13" s="38"/>
      <c r="LYI13" s="38"/>
      <c r="LYJ13" s="38"/>
      <c r="LYK13" s="38"/>
      <c r="LYL13" s="38"/>
      <c r="LYM13" s="38"/>
      <c r="LYN13" s="38"/>
      <c r="LYO13" s="38"/>
      <c r="LYP13" s="38"/>
      <c r="LYQ13" s="38"/>
      <c r="LYR13" s="38"/>
      <c r="LYS13" s="38"/>
      <c r="LYT13" s="38"/>
      <c r="LYU13" s="38"/>
      <c r="LYV13" s="38"/>
      <c r="LYW13" s="38"/>
      <c r="LYX13" s="38"/>
      <c r="LYY13" s="38"/>
      <c r="LYZ13" s="38"/>
      <c r="LZA13" s="38"/>
      <c r="LZB13" s="38"/>
      <c r="LZC13" s="38"/>
      <c r="LZD13" s="38"/>
      <c r="LZE13" s="38"/>
      <c r="LZF13" s="38"/>
      <c r="LZG13" s="38"/>
      <c r="LZH13" s="38"/>
      <c r="LZI13" s="38"/>
      <c r="LZJ13" s="38"/>
      <c r="LZK13" s="38"/>
      <c r="LZL13" s="38"/>
      <c r="LZM13" s="38"/>
      <c r="LZN13" s="38"/>
      <c r="LZO13" s="38"/>
      <c r="LZP13" s="38"/>
      <c r="LZQ13" s="38"/>
      <c r="LZR13" s="38"/>
      <c r="LZS13" s="38"/>
      <c r="LZT13" s="38"/>
      <c r="LZU13" s="38"/>
      <c r="LZV13" s="38"/>
      <c r="LZW13" s="38"/>
      <c r="LZX13" s="38"/>
      <c r="LZY13" s="38"/>
      <c r="LZZ13" s="38"/>
      <c r="MAA13" s="38"/>
      <c r="MAB13" s="38"/>
      <c r="MAC13" s="38"/>
      <c r="MAD13" s="38"/>
      <c r="MAE13" s="38"/>
      <c r="MAF13" s="38"/>
      <c r="MAG13" s="38"/>
      <c r="MAH13" s="38"/>
      <c r="MAI13" s="38"/>
      <c r="MAJ13" s="38"/>
      <c r="MAK13" s="38"/>
      <c r="MAL13" s="38"/>
      <c r="MAM13" s="38"/>
      <c r="MAN13" s="38"/>
      <c r="MAO13" s="38"/>
      <c r="MAP13" s="38"/>
      <c r="MAQ13" s="38"/>
      <c r="MAR13" s="38"/>
      <c r="MAS13" s="38"/>
      <c r="MAT13" s="38"/>
      <c r="MAU13" s="38"/>
      <c r="MAV13" s="38"/>
      <c r="MAW13" s="38"/>
      <c r="MAX13" s="38"/>
      <c r="MAY13" s="38"/>
      <c r="MAZ13" s="38"/>
      <c r="MBA13" s="38"/>
      <c r="MBB13" s="38"/>
      <c r="MBC13" s="38"/>
      <c r="MBD13" s="38"/>
      <c r="MBE13" s="38"/>
      <c r="MBF13" s="38"/>
      <c r="MBG13" s="38"/>
      <c r="MBH13" s="38"/>
      <c r="MBI13" s="38"/>
      <c r="MBJ13" s="38"/>
      <c r="MBK13" s="38"/>
      <c r="MBL13" s="38"/>
      <c r="MBM13" s="38"/>
      <c r="MBN13" s="38"/>
      <c r="MBO13" s="38"/>
      <c r="MBP13" s="38"/>
      <c r="MBQ13" s="38"/>
      <c r="MBR13" s="38"/>
      <c r="MBS13" s="38"/>
      <c r="MBT13" s="38"/>
      <c r="MBU13" s="38"/>
      <c r="MBV13" s="38"/>
      <c r="MBW13" s="38"/>
      <c r="MBX13" s="38"/>
      <c r="MBY13" s="38"/>
      <c r="MBZ13" s="38"/>
      <c r="MCA13" s="38"/>
      <c r="MCB13" s="38"/>
      <c r="MCC13" s="38"/>
      <c r="MCD13" s="38"/>
      <c r="MCE13" s="38"/>
      <c r="MCF13" s="38"/>
      <c r="MCG13" s="38"/>
      <c r="MCH13" s="38"/>
      <c r="MCI13" s="38"/>
      <c r="MCJ13" s="38"/>
      <c r="MCK13" s="38"/>
      <c r="MCL13" s="38"/>
      <c r="MCM13" s="38"/>
      <c r="MCN13" s="38"/>
      <c r="MCO13" s="38"/>
      <c r="MCP13" s="38"/>
      <c r="MCQ13" s="38"/>
      <c r="MCR13" s="38"/>
      <c r="MCS13" s="38"/>
      <c r="MCT13" s="38"/>
      <c r="MCU13" s="38"/>
      <c r="MCV13" s="38"/>
      <c r="MCW13" s="38"/>
      <c r="MCX13" s="38"/>
      <c r="MCY13" s="38"/>
      <c r="MCZ13" s="38"/>
      <c r="MDA13" s="38"/>
      <c r="MDB13" s="38"/>
      <c r="MDC13" s="38"/>
      <c r="MDD13" s="38"/>
      <c r="MDE13" s="38"/>
      <c r="MDF13" s="38"/>
      <c r="MDG13" s="38"/>
      <c r="MDH13" s="38"/>
      <c r="MDI13" s="38"/>
      <c r="MDJ13" s="38"/>
      <c r="MDK13" s="38"/>
      <c r="MDL13" s="38"/>
      <c r="MDM13" s="38"/>
      <c r="MDN13" s="38"/>
      <c r="MDO13" s="38"/>
      <c r="MDP13" s="38"/>
      <c r="MDQ13" s="38"/>
      <c r="MDR13" s="38"/>
      <c r="MDS13" s="38"/>
      <c r="MDT13" s="38"/>
      <c r="MDU13" s="38"/>
      <c r="MDV13" s="38"/>
      <c r="MDW13" s="38"/>
      <c r="MDX13" s="38"/>
      <c r="MDY13" s="38"/>
      <c r="MDZ13" s="38"/>
      <c r="MEA13" s="38"/>
      <c r="MEB13" s="38"/>
      <c r="MEC13" s="38"/>
      <c r="MED13" s="38"/>
      <c r="MEE13" s="38"/>
      <c r="MEF13" s="38"/>
      <c r="MEG13" s="38"/>
      <c r="MEH13" s="38"/>
      <c r="MEI13" s="38"/>
      <c r="MEJ13" s="38"/>
      <c r="MEK13" s="38"/>
      <c r="MEL13" s="38"/>
      <c r="MEM13" s="38"/>
      <c r="MEN13" s="38"/>
      <c r="MEO13" s="38"/>
      <c r="MEP13" s="38"/>
      <c r="MEQ13" s="38"/>
      <c r="MER13" s="38"/>
      <c r="MES13" s="38"/>
      <c r="MET13" s="38"/>
      <c r="MEU13" s="38"/>
      <c r="MEV13" s="38"/>
      <c r="MEW13" s="38"/>
      <c r="MEX13" s="38"/>
      <c r="MEY13" s="38"/>
      <c r="MEZ13" s="38"/>
      <c r="MFA13" s="38"/>
      <c r="MFB13" s="38"/>
      <c r="MFC13" s="38"/>
      <c r="MFD13" s="38"/>
      <c r="MFE13" s="38"/>
      <c r="MFF13" s="38"/>
      <c r="MFG13" s="38"/>
      <c r="MFH13" s="38"/>
      <c r="MFI13" s="38"/>
      <c r="MFJ13" s="38"/>
      <c r="MFK13" s="38"/>
      <c r="MFL13" s="38"/>
      <c r="MFM13" s="38"/>
      <c r="MFN13" s="38"/>
      <c r="MFO13" s="38"/>
      <c r="MFP13" s="38"/>
      <c r="MFQ13" s="38"/>
      <c r="MFR13" s="38"/>
      <c r="MFS13" s="38"/>
      <c r="MFT13" s="38"/>
      <c r="MFU13" s="38"/>
      <c r="MFV13" s="38"/>
      <c r="MFW13" s="38"/>
      <c r="MFX13" s="38"/>
      <c r="MFY13" s="38"/>
      <c r="MFZ13" s="38"/>
      <c r="MGA13" s="38"/>
      <c r="MGB13" s="38"/>
      <c r="MGC13" s="38"/>
      <c r="MGD13" s="38"/>
      <c r="MGE13" s="38"/>
      <c r="MGF13" s="38"/>
      <c r="MGG13" s="38"/>
      <c r="MGH13" s="38"/>
      <c r="MGI13" s="38"/>
      <c r="MGJ13" s="38"/>
      <c r="MGK13" s="38"/>
      <c r="MGL13" s="38"/>
      <c r="MGM13" s="38"/>
      <c r="MGN13" s="38"/>
      <c r="MGO13" s="38"/>
      <c r="MGP13" s="38"/>
      <c r="MGQ13" s="38"/>
      <c r="MGR13" s="38"/>
      <c r="MGS13" s="38"/>
      <c r="MGT13" s="38"/>
      <c r="MGU13" s="38"/>
      <c r="MGV13" s="38"/>
      <c r="MGW13" s="38"/>
      <c r="MGX13" s="38"/>
      <c r="MGY13" s="38"/>
      <c r="MGZ13" s="38"/>
      <c r="MHA13" s="38"/>
      <c r="MHB13" s="38"/>
      <c r="MHC13" s="38"/>
      <c r="MHD13" s="38"/>
      <c r="MHE13" s="38"/>
      <c r="MHF13" s="38"/>
      <c r="MHG13" s="38"/>
      <c r="MHH13" s="38"/>
      <c r="MHI13" s="38"/>
      <c r="MHJ13" s="38"/>
      <c r="MHK13" s="38"/>
      <c r="MHL13" s="38"/>
      <c r="MHM13" s="38"/>
      <c r="MHN13" s="38"/>
      <c r="MHO13" s="38"/>
      <c r="MHP13" s="38"/>
      <c r="MHQ13" s="38"/>
      <c r="MHR13" s="38"/>
      <c r="MHS13" s="38"/>
      <c r="MHT13" s="38"/>
      <c r="MHU13" s="38"/>
      <c r="MHV13" s="38"/>
      <c r="MHW13" s="38"/>
      <c r="MHX13" s="38"/>
      <c r="MHY13" s="38"/>
      <c r="MHZ13" s="38"/>
      <c r="MIA13" s="38"/>
      <c r="MIB13" s="38"/>
      <c r="MIC13" s="38"/>
      <c r="MID13" s="38"/>
      <c r="MIE13" s="38"/>
      <c r="MIF13" s="38"/>
      <c r="MIG13" s="38"/>
      <c r="MIH13" s="38"/>
      <c r="MII13" s="38"/>
      <c r="MIJ13" s="38"/>
      <c r="MIK13" s="38"/>
      <c r="MIL13" s="38"/>
      <c r="MIM13" s="38"/>
      <c r="MIN13" s="38"/>
      <c r="MIO13" s="38"/>
      <c r="MIP13" s="38"/>
      <c r="MIQ13" s="38"/>
      <c r="MIR13" s="38"/>
      <c r="MIS13" s="38"/>
      <c r="MIT13" s="38"/>
      <c r="MIU13" s="38"/>
      <c r="MIV13" s="38"/>
      <c r="MIW13" s="38"/>
      <c r="MIX13" s="38"/>
      <c r="MIY13" s="38"/>
      <c r="MIZ13" s="38"/>
      <c r="MJA13" s="38"/>
      <c r="MJB13" s="38"/>
      <c r="MJC13" s="38"/>
      <c r="MJD13" s="38"/>
      <c r="MJE13" s="38"/>
      <c r="MJF13" s="38"/>
      <c r="MJG13" s="38"/>
      <c r="MJH13" s="38"/>
      <c r="MJI13" s="38"/>
      <c r="MJJ13" s="38"/>
      <c r="MJK13" s="38"/>
      <c r="MJL13" s="38"/>
      <c r="MJM13" s="38"/>
      <c r="MJN13" s="38"/>
      <c r="MJO13" s="38"/>
      <c r="MJP13" s="38"/>
      <c r="MJQ13" s="38"/>
      <c r="MJR13" s="38"/>
      <c r="MJS13" s="38"/>
      <c r="MJT13" s="38"/>
      <c r="MJU13" s="38"/>
      <c r="MJV13" s="38"/>
      <c r="MJW13" s="38"/>
      <c r="MJX13" s="38"/>
      <c r="MJY13" s="38"/>
      <c r="MJZ13" s="38"/>
      <c r="MKA13" s="38"/>
      <c r="MKB13" s="38"/>
      <c r="MKC13" s="38"/>
      <c r="MKD13" s="38"/>
      <c r="MKE13" s="38"/>
      <c r="MKF13" s="38"/>
      <c r="MKG13" s="38"/>
      <c r="MKH13" s="38"/>
      <c r="MKI13" s="38"/>
      <c r="MKJ13" s="38"/>
      <c r="MKK13" s="38"/>
      <c r="MKL13" s="38"/>
      <c r="MKM13" s="38"/>
      <c r="MKN13" s="38"/>
      <c r="MKO13" s="38"/>
      <c r="MKP13" s="38"/>
      <c r="MKQ13" s="38"/>
      <c r="MKR13" s="38"/>
      <c r="MKS13" s="38"/>
      <c r="MKT13" s="38"/>
      <c r="MKU13" s="38"/>
      <c r="MKV13" s="38"/>
      <c r="MKW13" s="38"/>
      <c r="MKX13" s="38"/>
      <c r="MKY13" s="38"/>
      <c r="MKZ13" s="38"/>
      <c r="MLA13" s="38"/>
      <c r="MLB13" s="38"/>
      <c r="MLC13" s="38"/>
      <c r="MLD13" s="38"/>
      <c r="MLE13" s="38"/>
      <c r="MLF13" s="38"/>
      <c r="MLG13" s="38"/>
      <c r="MLH13" s="38"/>
      <c r="MLI13" s="38"/>
      <c r="MLJ13" s="38"/>
      <c r="MLK13" s="38"/>
      <c r="MLL13" s="38"/>
      <c r="MLM13" s="38"/>
      <c r="MLN13" s="38"/>
      <c r="MLO13" s="38"/>
      <c r="MLP13" s="38"/>
      <c r="MLQ13" s="38"/>
      <c r="MLR13" s="38"/>
      <c r="MLS13" s="38"/>
      <c r="MLT13" s="38"/>
      <c r="MLU13" s="38"/>
      <c r="MLV13" s="38"/>
      <c r="MLW13" s="38"/>
      <c r="MLX13" s="38"/>
      <c r="MLY13" s="38"/>
      <c r="MLZ13" s="38"/>
      <c r="MMA13" s="38"/>
      <c r="MMB13" s="38"/>
      <c r="MMC13" s="38"/>
      <c r="MMD13" s="38"/>
      <c r="MME13" s="38"/>
      <c r="MMF13" s="38"/>
      <c r="MMG13" s="38"/>
      <c r="MMH13" s="38"/>
      <c r="MMI13" s="38"/>
      <c r="MMJ13" s="38"/>
      <c r="MMK13" s="38"/>
      <c r="MML13" s="38"/>
      <c r="MMM13" s="38"/>
      <c r="MMN13" s="38"/>
      <c r="MMO13" s="38"/>
      <c r="MMP13" s="38"/>
      <c r="MMQ13" s="38"/>
      <c r="MMR13" s="38"/>
      <c r="MMS13" s="38"/>
      <c r="MMT13" s="38"/>
      <c r="MMU13" s="38"/>
      <c r="MMV13" s="38"/>
      <c r="MMW13" s="38"/>
      <c r="MMX13" s="38"/>
      <c r="MMY13" s="38"/>
      <c r="MMZ13" s="38"/>
      <c r="MNA13" s="38"/>
      <c r="MNB13" s="38"/>
      <c r="MNC13" s="38"/>
      <c r="MND13" s="38"/>
      <c r="MNE13" s="38"/>
      <c r="MNF13" s="38"/>
      <c r="MNG13" s="38"/>
      <c r="MNH13" s="38"/>
      <c r="MNI13" s="38"/>
      <c r="MNJ13" s="38"/>
      <c r="MNK13" s="38"/>
      <c r="MNL13" s="38"/>
      <c r="MNM13" s="38"/>
      <c r="MNN13" s="38"/>
      <c r="MNO13" s="38"/>
      <c r="MNP13" s="38"/>
      <c r="MNQ13" s="38"/>
      <c r="MNR13" s="38"/>
      <c r="MNS13" s="38"/>
      <c r="MNT13" s="38"/>
      <c r="MNU13" s="38"/>
      <c r="MNV13" s="38"/>
      <c r="MNW13" s="38"/>
      <c r="MNX13" s="38"/>
      <c r="MNY13" s="38"/>
      <c r="MNZ13" s="38"/>
      <c r="MOA13" s="38"/>
      <c r="MOB13" s="38"/>
      <c r="MOC13" s="38"/>
      <c r="MOD13" s="38"/>
      <c r="MOE13" s="38"/>
      <c r="MOF13" s="38"/>
      <c r="MOG13" s="38"/>
      <c r="MOH13" s="38"/>
      <c r="MOI13" s="38"/>
      <c r="MOJ13" s="38"/>
      <c r="MOK13" s="38"/>
      <c r="MOL13" s="38"/>
      <c r="MOM13" s="38"/>
      <c r="MON13" s="38"/>
      <c r="MOO13" s="38"/>
      <c r="MOP13" s="38"/>
      <c r="MOQ13" s="38"/>
      <c r="MOR13" s="38"/>
      <c r="MOS13" s="38"/>
      <c r="MOT13" s="38"/>
      <c r="MOU13" s="38"/>
      <c r="MOV13" s="38"/>
      <c r="MOW13" s="38"/>
      <c r="MOX13" s="38"/>
      <c r="MOY13" s="38"/>
      <c r="MOZ13" s="38"/>
      <c r="MPA13" s="38"/>
      <c r="MPB13" s="38"/>
      <c r="MPC13" s="38"/>
      <c r="MPD13" s="38"/>
      <c r="MPE13" s="38"/>
      <c r="MPF13" s="38"/>
      <c r="MPG13" s="38"/>
      <c r="MPH13" s="38"/>
      <c r="MPI13" s="38"/>
      <c r="MPJ13" s="38"/>
      <c r="MPK13" s="38"/>
      <c r="MPL13" s="38"/>
      <c r="MPM13" s="38"/>
      <c r="MPN13" s="38"/>
      <c r="MPO13" s="38"/>
      <c r="MPP13" s="38"/>
      <c r="MPQ13" s="38"/>
      <c r="MPR13" s="38"/>
      <c r="MPS13" s="38"/>
      <c r="MPT13" s="38"/>
      <c r="MPU13" s="38"/>
      <c r="MPV13" s="38"/>
      <c r="MPW13" s="38"/>
      <c r="MPX13" s="38"/>
      <c r="MPY13" s="38"/>
      <c r="MPZ13" s="38"/>
      <c r="MQA13" s="38"/>
      <c r="MQB13" s="38"/>
      <c r="MQC13" s="38"/>
      <c r="MQD13" s="38"/>
      <c r="MQE13" s="38"/>
      <c r="MQF13" s="38"/>
      <c r="MQG13" s="38"/>
      <c r="MQH13" s="38"/>
      <c r="MQI13" s="38"/>
      <c r="MQJ13" s="38"/>
      <c r="MQK13" s="38"/>
      <c r="MQL13" s="38"/>
      <c r="MQM13" s="38"/>
      <c r="MQN13" s="38"/>
      <c r="MQO13" s="38"/>
      <c r="MQP13" s="38"/>
      <c r="MQQ13" s="38"/>
      <c r="MQR13" s="38"/>
      <c r="MQS13" s="38"/>
      <c r="MQT13" s="38"/>
      <c r="MQU13" s="38"/>
      <c r="MQV13" s="38"/>
      <c r="MQW13" s="38"/>
      <c r="MQX13" s="38"/>
      <c r="MQY13" s="38"/>
      <c r="MQZ13" s="38"/>
      <c r="MRA13" s="38"/>
      <c r="MRB13" s="38"/>
      <c r="MRC13" s="38"/>
      <c r="MRD13" s="38"/>
      <c r="MRE13" s="38"/>
      <c r="MRF13" s="38"/>
      <c r="MRG13" s="38"/>
      <c r="MRH13" s="38"/>
      <c r="MRI13" s="38"/>
      <c r="MRJ13" s="38"/>
      <c r="MRK13" s="38"/>
      <c r="MRL13" s="38"/>
      <c r="MRM13" s="38"/>
      <c r="MRN13" s="38"/>
      <c r="MRO13" s="38"/>
      <c r="MRP13" s="38"/>
      <c r="MRQ13" s="38"/>
      <c r="MRR13" s="38"/>
      <c r="MRS13" s="38"/>
      <c r="MRT13" s="38"/>
      <c r="MRU13" s="38"/>
      <c r="MRV13" s="38"/>
      <c r="MRW13" s="38"/>
      <c r="MRX13" s="38"/>
      <c r="MRY13" s="38"/>
      <c r="MRZ13" s="38"/>
      <c r="MSA13" s="38"/>
      <c r="MSB13" s="38"/>
      <c r="MSC13" s="38"/>
      <c r="MSD13" s="38"/>
      <c r="MSE13" s="38"/>
      <c r="MSF13" s="38"/>
      <c r="MSG13" s="38"/>
      <c r="MSH13" s="38"/>
      <c r="MSI13" s="38"/>
      <c r="MSJ13" s="38"/>
      <c r="MSK13" s="38"/>
      <c r="MSL13" s="38"/>
      <c r="MSM13" s="38"/>
      <c r="MSN13" s="38"/>
      <c r="MSO13" s="38"/>
      <c r="MSP13" s="38"/>
      <c r="MSQ13" s="38"/>
      <c r="MSR13" s="38"/>
      <c r="MSS13" s="38"/>
      <c r="MST13" s="38"/>
      <c r="MSU13" s="38"/>
      <c r="MSV13" s="38"/>
      <c r="MSW13" s="38"/>
      <c r="MSX13" s="38"/>
      <c r="MSY13" s="38"/>
      <c r="MSZ13" s="38"/>
      <c r="MTA13" s="38"/>
      <c r="MTB13" s="38"/>
      <c r="MTC13" s="38"/>
      <c r="MTD13" s="38"/>
      <c r="MTE13" s="38"/>
      <c r="MTF13" s="38"/>
      <c r="MTG13" s="38"/>
      <c r="MTH13" s="38"/>
      <c r="MTI13" s="38"/>
      <c r="MTJ13" s="38"/>
      <c r="MTK13" s="38"/>
      <c r="MTL13" s="38"/>
      <c r="MTM13" s="38"/>
      <c r="MTN13" s="38"/>
      <c r="MTO13" s="38"/>
      <c r="MTP13" s="38"/>
      <c r="MTQ13" s="38"/>
      <c r="MTR13" s="38"/>
      <c r="MTS13" s="38"/>
      <c r="MTT13" s="38"/>
      <c r="MTU13" s="38"/>
      <c r="MTV13" s="38"/>
      <c r="MTW13" s="38"/>
      <c r="MTX13" s="38"/>
      <c r="MTY13" s="38"/>
      <c r="MTZ13" s="38"/>
      <c r="MUA13" s="38"/>
      <c r="MUB13" s="38"/>
      <c r="MUC13" s="38"/>
      <c r="MUD13" s="38"/>
      <c r="MUE13" s="38"/>
      <c r="MUF13" s="38"/>
      <c r="MUG13" s="38"/>
      <c r="MUH13" s="38"/>
      <c r="MUI13" s="38"/>
      <c r="MUJ13" s="38"/>
      <c r="MUK13" s="38"/>
      <c r="MUL13" s="38"/>
      <c r="MUM13" s="38"/>
      <c r="MUN13" s="38"/>
      <c r="MUO13" s="38"/>
      <c r="MUP13" s="38"/>
      <c r="MUQ13" s="38"/>
      <c r="MUR13" s="38"/>
      <c r="MUS13" s="38"/>
      <c r="MUT13" s="38"/>
      <c r="MUU13" s="38"/>
      <c r="MUV13" s="38"/>
      <c r="MUW13" s="38"/>
      <c r="MUX13" s="38"/>
      <c r="MUY13" s="38"/>
      <c r="MUZ13" s="38"/>
      <c r="MVA13" s="38"/>
      <c r="MVB13" s="38"/>
      <c r="MVC13" s="38"/>
      <c r="MVD13" s="38"/>
      <c r="MVE13" s="38"/>
      <c r="MVF13" s="38"/>
      <c r="MVG13" s="38"/>
      <c r="MVH13" s="38"/>
      <c r="MVI13" s="38"/>
      <c r="MVJ13" s="38"/>
      <c r="MVK13" s="38"/>
      <c r="MVL13" s="38"/>
      <c r="MVM13" s="38"/>
      <c r="MVN13" s="38"/>
      <c r="MVO13" s="38"/>
      <c r="MVP13" s="38"/>
      <c r="MVQ13" s="38"/>
      <c r="MVR13" s="38"/>
      <c r="MVS13" s="38"/>
      <c r="MVT13" s="38"/>
      <c r="MVU13" s="38"/>
      <c r="MVV13" s="38"/>
      <c r="MVW13" s="38"/>
      <c r="MVX13" s="38"/>
      <c r="MVY13" s="38"/>
      <c r="MVZ13" s="38"/>
      <c r="MWA13" s="38"/>
      <c r="MWB13" s="38"/>
      <c r="MWC13" s="38"/>
      <c r="MWD13" s="38"/>
      <c r="MWE13" s="38"/>
      <c r="MWF13" s="38"/>
      <c r="MWG13" s="38"/>
      <c r="MWH13" s="38"/>
      <c r="MWI13" s="38"/>
      <c r="MWJ13" s="38"/>
      <c r="MWK13" s="38"/>
      <c r="MWL13" s="38"/>
      <c r="MWM13" s="38"/>
      <c r="MWN13" s="38"/>
      <c r="MWO13" s="38"/>
      <c r="MWP13" s="38"/>
      <c r="MWQ13" s="38"/>
      <c r="MWR13" s="38"/>
      <c r="MWS13" s="38"/>
      <c r="MWT13" s="38"/>
      <c r="MWU13" s="38"/>
      <c r="MWV13" s="38"/>
      <c r="MWW13" s="38"/>
      <c r="MWX13" s="38"/>
      <c r="MWY13" s="38"/>
      <c r="MWZ13" s="38"/>
      <c r="MXA13" s="38"/>
      <c r="MXB13" s="38"/>
      <c r="MXC13" s="38"/>
      <c r="MXD13" s="38"/>
      <c r="MXE13" s="38"/>
      <c r="MXF13" s="38"/>
      <c r="MXG13" s="38"/>
      <c r="MXH13" s="38"/>
      <c r="MXI13" s="38"/>
      <c r="MXJ13" s="38"/>
      <c r="MXK13" s="38"/>
      <c r="MXL13" s="38"/>
      <c r="MXM13" s="38"/>
      <c r="MXN13" s="38"/>
      <c r="MXO13" s="38"/>
      <c r="MXP13" s="38"/>
      <c r="MXQ13" s="38"/>
      <c r="MXR13" s="38"/>
      <c r="MXS13" s="38"/>
      <c r="MXT13" s="38"/>
      <c r="MXU13" s="38"/>
      <c r="MXV13" s="38"/>
      <c r="MXW13" s="38"/>
      <c r="MXX13" s="38"/>
      <c r="MXY13" s="38"/>
      <c r="MXZ13" s="38"/>
      <c r="MYA13" s="38"/>
      <c r="MYB13" s="38"/>
      <c r="MYC13" s="38"/>
      <c r="MYD13" s="38"/>
      <c r="MYE13" s="38"/>
      <c r="MYF13" s="38"/>
      <c r="MYG13" s="38"/>
      <c r="MYH13" s="38"/>
      <c r="MYI13" s="38"/>
      <c r="MYJ13" s="38"/>
      <c r="MYK13" s="38"/>
      <c r="MYL13" s="38"/>
      <c r="MYM13" s="38"/>
      <c r="MYN13" s="38"/>
      <c r="MYO13" s="38"/>
      <c r="MYP13" s="38"/>
      <c r="MYQ13" s="38"/>
      <c r="MYR13" s="38"/>
      <c r="MYS13" s="38"/>
      <c r="MYT13" s="38"/>
      <c r="MYU13" s="38"/>
      <c r="MYV13" s="38"/>
      <c r="MYW13" s="38"/>
      <c r="MYX13" s="38"/>
      <c r="MYY13" s="38"/>
      <c r="MYZ13" s="38"/>
      <c r="MZA13" s="38"/>
      <c r="MZB13" s="38"/>
      <c r="MZC13" s="38"/>
      <c r="MZD13" s="38"/>
      <c r="MZE13" s="38"/>
      <c r="MZF13" s="38"/>
      <c r="MZG13" s="38"/>
      <c r="MZH13" s="38"/>
      <c r="MZI13" s="38"/>
      <c r="MZJ13" s="38"/>
      <c r="MZK13" s="38"/>
      <c r="MZL13" s="38"/>
      <c r="MZM13" s="38"/>
      <c r="MZN13" s="38"/>
      <c r="MZO13" s="38"/>
      <c r="MZP13" s="38"/>
      <c r="MZQ13" s="38"/>
      <c r="MZR13" s="38"/>
      <c r="MZS13" s="38"/>
      <c r="MZT13" s="38"/>
      <c r="MZU13" s="38"/>
      <c r="MZV13" s="38"/>
      <c r="MZW13" s="38"/>
      <c r="MZX13" s="38"/>
      <c r="MZY13" s="38"/>
      <c r="MZZ13" s="38"/>
      <c r="NAA13" s="38"/>
      <c r="NAB13" s="38"/>
      <c r="NAC13" s="38"/>
      <c r="NAD13" s="38"/>
      <c r="NAE13" s="38"/>
      <c r="NAF13" s="38"/>
      <c r="NAG13" s="38"/>
      <c r="NAH13" s="38"/>
      <c r="NAI13" s="38"/>
      <c r="NAJ13" s="38"/>
      <c r="NAK13" s="38"/>
      <c r="NAL13" s="38"/>
      <c r="NAM13" s="38"/>
      <c r="NAN13" s="38"/>
      <c r="NAO13" s="38"/>
      <c r="NAP13" s="38"/>
      <c r="NAQ13" s="38"/>
      <c r="NAR13" s="38"/>
      <c r="NAS13" s="38"/>
      <c r="NAT13" s="38"/>
      <c r="NAU13" s="38"/>
      <c r="NAV13" s="38"/>
      <c r="NAW13" s="38"/>
      <c r="NAX13" s="38"/>
      <c r="NAY13" s="38"/>
      <c r="NAZ13" s="38"/>
      <c r="NBA13" s="38"/>
      <c r="NBB13" s="38"/>
      <c r="NBC13" s="38"/>
      <c r="NBD13" s="38"/>
      <c r="NBE13" s="38"/>
      <c r="NBF13" s="38"/>
      <c r="NBG13" s="38"/>
      <c r="NBH13" s="38"/>
      <c r="NBI13" s="38"/>
      <c r="NBJ13" s="38"/>
      <c r="NBK13" s="38"/>
      <c r="NBL13" s="38"/>
      <c r="NBM13" s="38"/>
      <c r="NBN13" s="38"/>
      <c r="NBO13" s="38"/>
      <c r="NBP13" s="38"/>
      <c r="NBQ13" s="38"/>
      <c r="NBR13" s="38"/>
      <c r="NBS13" s="38"/>
      <c r="NBT13" s="38"/>
      <c r="NBU13" s="38"/>
      <c r="NBV13" s="38"/>
      <c r="NBW13" s="38"/>
      <c r="NBX13" s="38"/>
      <c r="NBY13" s="38"/>
      <c r="NBZ13" s="38"/>
      <c r="NCA13" s="38"/>
      <c r="NCB13" s="38"/>
      <c r="NCC13" s="38"/>
      <c r="NCD13" s="38"/>
      <c r="NCE13" s="38"/>
      <c r="NCF13" s="38"/>
      <c r="NCG13" s="38"/>
      <c r="NCH13" s="38"/>
      <c r="NCI13" s="38"/>
      <c r="NCJ13" s="38"/>
      <c r="NCK13" s="38"/>
      <c r="NCL13" s="38"/>
      <c r="NCM13" s="38"/>
      <c r="NCN13" s="38"/>
      <c r="NCO13" s="38"/>
      <c r="NCP13" s="38"/>
      <c r="NCQ13" s="38"/>
      <c r="NCR13" s="38"/>
      <c r="NCS13" s="38"/>
      <c r="NCT13" s="38"/>
      <c r="NCU13" s="38"/>
      <c r="NCV13" s="38"/>
      <c r="NCW13" s="38"/>
      <c r="NCX13" s="38"/>
      <c r="NCY13" s="38"/>
      <c r="NCZ13" s="38"/>
      <c r="NDA13" s="38"/>
      <c r="NDB13" s="38"/>
      <c r="NDC13" s="38"/>
      <c r="NDD13" s="38"/>
      <c r="NDE13" s="38"/>
      <c r="NDF13" s="38"/>
      <c r="NDG13" s="38"/>
      <c r="NDH13" s="38"/>
      <c r="NDI13" s="38"/>
      <c r="NDJ13" s="38"/>
      <c r="NDK13" s="38"/>
      <c r="NDL13" s="38"/>
      <c r="NDM13" s="38"/>
      <c r="NDN13" s="38"/>
      <c r="NDO13" s="38"/>
      <c r="NDP13" s="38"/>
      <c r="NDQ13" s="38"/>
      <c r="NDR13" s="38"/>
      <c r="NDS13" s="38"/>
      <c r="NDT13" s="38"/>
      <c r="NDU13" s="38"/>
      <c r="NDV13" s="38"/>
      <c r="NDW13" s="38"/>
      <c r="NDX13" s="38"/>
      <c r="NDY13" s="38"/>
      <c r="NDZ13" s="38"/>
      <c r="NEA13" s="38"/>
      <c r="NEB13" s="38"/>
      <c r="NEC13" s="38"/>
      <c r="NED13" s="38"/>
      <c r="NEE13" s="38"/>
      <c r="NEF13" s="38"/>
      <c r="NEG13" s="38"/>
      <c r="NEH13" s="38"/>
      <c r="NEI13" s="38"/>
      <c r="NEJ13" s="38"/>
      <c r="NEK13" s="38"/>
      <c r="NEL13" s="38"/>
      <c r="NEM13" s="38"/>
      <c r="NEN13" s="38"/>
      <c r="NEO13" s="38"/>
      <c r="NEP13" s="38"/>
      <c r="NEQ13" s="38"/>
      <c r="NER13" s="38"/>
      <c r="NES13" s="38"/>
      <c r="NET13" s="38"/>
      <c r="NEU13" s="38"/>
      <c r="NEV13" s="38"/>
      <c r="NEW13" s="38"/>
      <c r="NEX13" s="38"/>
      <c r="NEY13" s="38"/>
      <c r="NEZ13" s="38"/>
      <c r="NFA13" s="38"/>
      <c r="NFB13" s="38"/>
      <c r="NFC13" s="38"/>
      <c r="NFD13" s="38"/>
      <c r="NFE13" s="38"/>
      <c r="NFF13" s="38"/>
      <c r="NFG13" s="38"/>
      <c r="NFH13" s="38"/>
      <c r="NFI13" s="38"/>
      <c r="NFJ13" s="38"/>
      <c r="NFK13" s="38"/>
      <c r="NFL13" s="38"/>
      <c r="NFM13" s="38"/>
      <c r="NFN13" s="38"/>
      <c r="NFO13" s="38"/>
      <c r="NFP13" s="38"/>
      <c r="NFQ13" s="38"/>
      <c r="NFR13" s="38"/>
      <c r="NFS13" s="38"/>
      <c r="NFT13" s="38"/>
      <c r="NFU13" s="38"/>
      <c r="NFV13" s="38"/>
      <c r="NFW13" s="38"/>
      <c r="NFX13" s="38"/>
      <c r="NFY13" s="38"/>
      <c r="NFZ13" s="38"/>
      <c r="NGA13" s="38"/>
      <c r="NGB13" s="38"/>
      <c r="NGC13" s="38"/>
      <c r="NGD13" s="38"/>
      <c r="NGE13" s="38"/>
      <c r="NGF13" s="38"/>
      <c r="NGG13" s="38"/>
      <c r="NGH13" s="38"/>
      <c r="NGI13" s="38"/>
      <c r="NGJ13" s="38"/>
      <c r="NGK13" s="38"/>
      <c r="NGL13" s="38"/>
      <c r="NGM13" s="38"/>
      <c r="NGN13" s="38"/>
      <c r="NGO13" s="38"/>
      <c r="NGP13" s="38"/>
      <c r="NGQ13" s="38"/>
      <c r="NGR13" s="38"/>
      <c r="NGS13" s="38"/>
      <c r="NGT13" s="38"/>
      <c r="NGU13" s="38"/>
      <c r="NGV13" s="38"/>
      <c r="NGW13" s="38"/>
      <c r="NGX13" s="38"/>
      <c r="NGY13" s="38"/>
      <c r="NGZ13" s="38"/>
      <c r="NHA13" s="38"/>
      <c r="NHB13" s="38"/>
      <c r="NHC13" s="38"/>
      <c r="NHD13" s="38"/>
      <c r="NHE13" s="38"/>
      <c r="NHF13" s="38"/>
      <c r="NHG13" s="38"/>
      <c r="NHH13" s="38"/>
      <c r="NHI13" s="38"/>
      <c r="NHJ13" s="38"/>
      <c r="NHK13" s="38"/>
      <c r="NHL13" s="38"/>
      <c r="NHM13" s="38"/>
      <c r="NHN13" s="38"/>
      <c r="NHO13" s="38"/>
      <c r="NHP13" s="38"/>
      <c r="NHQ13" s="38"/>
      <c r="NHR13" s="38"/>
      <c r="NHS13" s="38"/>
      <c r="NHT13" s="38"/>
      <c r="NHU13" s="38"/>
      <c r="NHV13" s="38"/>
      <c r="NHW13" s="38"/>
      <c r="NHX13" s="38"/>
      <c r="NHY13" s="38"/>
      <c r="NHZ13" s="38"/>
      <c r="NIA13" s="38"/>
      <c r="NIB13" s="38"/>
      <c r="NIC13" s="38"/>
      <c r="NID13" s="38"/>
      <c r="NIE13" s="38"/>
      <c r="NIF13" s="38"/>
      <c r="NIG13" s="38"/>
      <c r="NIH13" s="38"/>
      <c r="NII13" s="38"/>
      <c r="NIJ13" s="38"/>
      <c r="NIK13" s="38"/>
      <c r="NIL13" s="38"/>
      <c r="NIM13" s="38"/>
      <c r="NIN13" s="38"/>
      <c r="NIO13" s="38"/>
      <c r="NIP13" s="38"/>
      <c r="NIQ13" s="38"/>
      <c r="NIR13" s="38"/>
      <c r="NIS13" s="38"/>
      <c r="NIT13" s="38"/>
      <c r="NIU13" s="38"/>
      <c r="NIV13" s="38"/>
      <c r="NIW13" s="38"/>
      <c r="NIX13" s="38"/>
      <c r="NIY13" s="38"/>
      <c r="NIZ13" s="38"/>
      <c r="NJA13" s="38"/>
      <c r="NJB13" s="38"/>
      <c r="NJC13" s="38"/>
      <c r="NJD13" s="38"/>
      <c r="NJE13" s="38"/>
      <c r="NJF13" s="38"/>
      <c r="NJG13" s="38"/>
      <c r="NJH13" s="38"/>
      <c r="NJI13" s="38"/>
      <c r="NJJ13" s="38"/>
      <c r="NJK13" s="38"/>
      <c r="NJL13" s="38"/>
      <c r="NJM13" s="38"/>
      <c r="NJN13" s="38"/>
      <c r="NJO13" s="38"/>
      <c r="NJP13" s="38"/>
      <c r="NJQ13" s="38"/>
      <c r="NJR13" s="38"/>
      <c r="NJS13" s="38"/>
      <c r="NJT13" s="38"/>
      <c r="NJU13" s="38"/>
      <c r="NJV13" s="38"/>
      <c r="NJW13" s="38"/>
      <c r="NJX13" s="38"/>
      <c r="NJY13" s="38"/>
      <c r="NJZ13" s="38"/>
      <c r="NKA13" s="38"/>
      <c r="NKB13" s="38"/>
      <c r="NKC13" s="38"/>
      <c r="NKD13" s="38"/>
      <c r="NKE13" s="38"/>
      <c r="NKF13" s="38"/>
      <c r="NKG13" s="38"/>
      <c r="NKH13" s="38"/>
      <c r="NKI13" s="38"/>
      <c r="NKJ13" s="38"/>
      <c r="NKK13" s="38"/>
      <c r="NKL13" s="38"/>
      <c r="NKM13" s="38"/>
      <c r="NKN13" s="38"/>
      <c r="NKO13" s="38"/>
      <c r="NKP13" s="38"/>
      <c r="NKQ13" s="38"/>
      <c r="NKR13" s="38"/>
      <c r="NKS13" s="38"/>
      <c r="NKT13" s="38"/>
      <c r="NKU13" s="38"/>
      <c r="NKV13" s="38"/>
      <c r="NKW13" s="38"/>
      <c r="NKX13" s="38"/>
      <c r="NKY13" s="38"/>
      <c r="NKZ13" s="38"/>
      <c r="NLA13" s="38"/>
      <c r="NLB13" s="38"/>
      <c r="NLC13" s="38"/>
      <c r="NLD13" s="38"/>
      <c r="NLE13" s="38"/>
      <c r="NLF13" s="38"/>
      <c r="NLG13" s="38"/>
      <c r="NLH13" s="38"/>
      <c r="NLI13" s="38"/>
      <c r="NLJ13" s="38"/>
      <c r="NLK13" s="38"/>
      <c r="NLL13" s="38"/>
      <c r="NLM13" s="38"/>
      <c r="NLN13" s="38"/>
      <c r="NLO13" s="38"/>
      <c r="NLP13" s="38"/>
      <c r="NLQ13" s="38"/>
      <c r="NLR13" s="38"/>
      <c r="NLS13" s="38"/>
      <c r="NLT13" s="38"/>
      <c r="NLU13" s="38"/>
      <c r="NLV13" s="38"/>
      <c r="NLW13" s="38"/>
      <c r="NLX13" s="38"/>
      <c r="NLY13" s="38"/>
      <c r="NLZ13" s="38"/>
      <c r="NMA13" s="38"/>
      <c r="NMB13" s="38"/>
      <c r="NMC13" s="38"/>
      <c r="NMD13" s="38"/>
      <c r="NME13" s="38"/>
      <c r="NMF13" s="38"/>
      <c r="NMG13" s="38"/>
      <c r="NMH13" s="38"/>
      <c r="NMI13" s="38"/>
      <c r="NMJ13" s="38"/>
      <c r="NMK13" s="38"/>
      <c r="NML13" s="38"/>
      <c r="NMM13" s="38"/>
      <c r="NMN13" s="38"/>
      <c r="NMO13" s="38"/>
      <c r="NMP13" s="38"/>
      <c r="NMQ13" s="38"/>
      <c r="NMR13" s="38"/>
      <c r="NMS13" s="38"/>
      <c r="NMT13" s="38"/>
      <c r="NMU13" s="38"/>
      <c r="NMV13" s="38"/>
      <c r="NMW13" s="38"/>
      <c r="NMX13" s="38"/>
      <c r="NMY13" s="38"/>
      <c r="NMZ13" s="38"/>
      <c r="NNA13" s="38"/>
      <c r="NNB13" s="38"/>
      <c r="NNC13" s="38"/>
      <c r="NND13" s="38"/>
      <c r="NNE13" s="38"/>
      <c r="NNF13" s="38"/>
      <c r="NNG13" s="38"/>
      <c r="NNH13" s="38"/>
      <c r="NNI13" s="38"/>
      <c r="NNJ13" s="38"/>
      <c r="NNK13" s="38"/>
      <c r="NNL13" s="38"/>
      <c r="NNM13" s="38"/>
      <c r="NNN13" s="38"/>
      <c r="NNO13" s="38"/>
      <c r="NNP13" s="38"/>
      <c r="NNQ13" s="38"/>
      <c r="NNR13" s="38"/>
      <c r="NNS13" s="38"/>
      <c r="NNT13" s="38"/>
      <c r="NNU13" s="38"/>
      <c r="NNV13" s="38"/>
      <c r="NNW13" s="38"/>
      <c r="NNX13" s="38"/>
      <c r="NNY13" s="38"/>
      <c r="NNZ13" s="38"/>
      <c r="NOA13" s="38"/>
      <c r="NOB13" s="38"/>
      <c r="NOC13" s="38"/>
      <c r="NOD13" s="38"/>
      <c r="NOE13" s="38"/>
      <c r="NOF13" s="38"/>
      <c r="NOG13" s="38"/>
      <c r="NOH13" s="38"/>
      <c r="NOI13" s="38"/>
      <c r="NOJ13" s="38"/>
      <c r="NOK13" s="38"/>
      <c r="NOL13" s="38"/>
      <c r="NOM13" s="38"/>
      <c r="NON13" s="38"/>
      <c r="NOO13" s="38"/>
      <c r="NOP13" s="38"/>
      <c r="NOQ13" s="38"/>
      <c r="NOR13" s="38"/>
      <c r="NOS13" s="38"/>
      <c r="NOT13" s="38"/>
      <c r="NOU13" s="38"/>
      <c r="NOV13" s="38"/>
      <c r="NOW13" s="38"/>
      <c r="NOX13" s="38"/>
      <c r="NOY13" s="38"/>
      <c r="NOZ13" s="38"/>
      <c r="NPA13" s="38"/>
      <c r="NPB13" s="38"/>
      <c r="NPC13" s="38"/>
      <c r="NPD13" s="38"/>
      <c r="NPE13" s="38"/>
      <c r="NPF13" s="38"/>
      <c r="NPG13" s="38"/>
      <c r="NPH13" s="38"/>
      <c r="NPI13" s="38"/>
      <c r="NPJ13" s="38"/>
      <c r="NPK13" s="38"/>
      <c r="NPL13" s="38"/>
      <c r="NPM13" s="38"/>
      <c r="NPN13" s="38"/>
      <c r="NPO13" s="38"/>
      <c r="NPP13" s="38"/>
      <c r="NPQ13" s="38"/>
      <c r="NPR13" s="38"/>
      <c r="NPS13" s="38"/>
      <c r="NPT13" s="38"/>
      <c r="NPU13" s="38"/>
      <c r="NPV13" s="38"/>
      <c r="NPW13" s="38"/>
      <c r="NPX13" s="38"/>
      <c r="NPY13" s="38"/>
      <c r="NPZ13" s="38"/>
      <c r="NQA13" s="38"/>
      <c r="NQB13" s="38"/>
      <c r="NQC13" s="38"/>
      <c r="NQD13" s="38"/>
      <c r="NQE13" s="38"/>
      <c r="NQF13" s="38"/>
      <c r="NQG13" s="38"/>
      <c r="NQH13" s="38"/>
      <c r="NQI13" s="38"/>
      <c r="NQJ13" s="38"/>
      <c r="NQK13" s="38"/>
      <c r="NQL13" s="38"/>
      <c r="NQM13" s="38"/>
      <c r="NQN13" s="38"/>
      <c r="NQO13" s="38"/>
      <c r="NQP13" s="38"/>
      <c r="NQQ13" s="38"/>
      <c r="NQR13" s="38"/>
      <c r="NQS13" s="38"/>
      <c r="NQT13" s="38"/>
      <c r="NQU13" s="38"/>
      <c r="NQV13" s="38"/>
      <c r="NQW13" s="38"/>
      <c r="NQX13" s="38"/>
      <c r="NQY13" s="38"/>
      <c r="NQZ13" s="38"/>
      <c r="NRA13" s="38"/>
      <c r="NRB13" s="38"/>
      <c r="NRC13" s="38"/>
      <c r="NRD13" s="38"/>
      <c r="NRE13" s="38"/>
      <c r="NRF13" s="38"/>
      <c r="NRG13" s="38"/>
      <c r="NRH13" s="38"/>
      <c r="NRI13" s="38"/>
      <c r="NRJ13" s="38"/>
      <c r="NRK13" s="38"/>
      <c r="NRL13" s="38"/>
      <c r="NRM13" s="38"/>
      <c r="NRN13" s="38"/>
      <c r="NRO13" s="38"/>
      <c r="NRP13" s="38"/>
      <c r="NRQ13" s="38"/>
      <c r="NRR13" s="38"/>
      <c r="NRS13" s="38"/>
      <c r="NRT13" s="38"/>
      <c r="NRU13" s="38"/>
      <c r="NRV13" s="38"/>
      <c r="NRW13" s="38"/>
      <c r="NRX13" s="38"/>
      <c r="NRY13" s="38"/>
      <c r="NRZ13" s="38"/>
      <c r="NSA13" s="38"/>
      <c r="NSB13" s="38"/>
      <c r="NSC13" s="38"/>
      <c r="NSD13" s="38"/>
      <c r="NSE13" s="38"/>
      <c r="NSF13" s="38"/>
      <c r="NSG13" s="38"/>
      <c r="NSH13" s="38"/>
      <c r="NSI13" s="38"/>
      <c r="NSJ13" s="38"/>
      <c r="NSK13" s="38"/>
      <c r="NSL13" s="38"/>
      <c r="NSM13" s="38"/>
      <c r="NSN13" s="38"/>
      <c r="NSO13" s="38"/>
      <c r="NSP13" s="38"/>
      <c r="NSQ13" s="38"/>
      <c r="NSR13" s="38"/>
      <c r="NSS13" s="38"/>
      <c r="NST13" s="38"/>
      <c r="NSU13" s="38"/>
      <c r="NSV13" s="38"/>
      <c r="NSW13" s="38"/>
      <c r="NSX13" s="38"/>
      <c r="NSY13" s="38"/>
      <c r="NSZ13" s="38"/>
      <c r="NTA13" s="38"/>
      <c r="NTB13" s="38"/>
      <c r="NTC13" s="38"/>
      <c r="NTD13" s="38"/>
      <c r="NTE13" s="38"/>
      <c r="NTF13" s="38"/>
      <c r="NTG13" s="38"/>
      <c r="NTH13" s="38"/>
      <c r="NTI13" s="38"/>
      <c r="NTJ13" s="38"/>
      <c r="NTK13" s="38"/>
      <c r="NTL13" s="38"/>
      <c r="NTM13" s="38"/>
      <c r="NTN13" s="38"/>
      <c r="NTO13" s="38"/>
      <c r="NTP13" s="38"/>
      <c r="NTQ13" s="38"/>
      <c r="NTR13" s="38"/>
      <c r="NTS13" s="38"/>
      <c r="NTT13" s="38"/>
      <c r="NTU13" s="38"/>
      <c r="NTV13" s="38"/>
      <c r="NTW13" s="38"/>
      <c r="NTX13" s="38"/>
      <c r="NTY13" s="38"/>
      <c r="NTZ13" s="38"/>
      <c r="NUA13" s="38"/>
      <c r="NUB13" s="38"/>
      <c r="NUC13" s="38"/>
      <c r="NUD13" s="38"/>
      <c r="NUE13" s="38"/>
      <c r="NUF13" s="38"/>
      <c r="NUG13" s="38"/>
      <c r="NUH13" s="38"/>
      <c r="NUI13" s="38"/>
      <c r="NUJ13" s="38"/>
      <c r="NUK13" s="38"/>
      <c r="NUL13" s="38"/>
      <c r="NUM13" s="38"/>
      <c r="NUN13" s="38"/>
      <c r="NUO13" s="38"/>
      <c r="NUP13" s="38"/>
      <c r="NUQ13" s="38"/>
      <c r="NUR13" s="38"/>
      <c r="NUS13" s="38"/>
      <c r="NUT13" s="38"/>
      <c r="NUU13" s="38"/>
      <c r="NUV13" s="38"/>
      <c r="NUW13" s="38"/>
      <c r="NUX13" s="38"/>
      <c r="NUY13" s="38"/>
      <c r="NUZ13" s="38"/>
      <c r="NVA13" s="38"/>
      <c r="NVB13" s="38"/>
      <c r="NVC13" s="38"/>
      <c r="NVD13" s="38"/>
      <c r="NVE13" s="38"/>
      <c r="NVF13" s="38"/>
      <c r="NVG13" s="38"/>
      <c r="NVH13" s="38"/>
      <c r="NVI13" s="38"/>
      <c r="NVJ13" s="38"/>
      <c r="NVK13" s="38"/>
      <c r="NVL13" s="38"/>
      <c r="NVM13" s="38"/>
      <c r="NVN13" s="38"/>
      <c r="NVO13" s="38"/>
      <c r="NVP13" s="38"/>
      <c r="NVQ13" s="38"/>
      <c r="NVR13" s="38"/>
      <c r="NVS13" s="38"/>
      <c r="NVT13" s="38"/>
      <c r="NVU13" s="38"/>
      <c r="NVV13" s="38"/>
      <c r="NVW13" s="38"/>
      <c r="NVX13" s="38"/>
      <c r="NVY13" s="38"/>
      <c r="NVZ13" s="38"/>
      <c r="NWA13" s="38"/>
      <c r="NWB13" s="38"/>
      <c r="NWC13" s="38"/>
      <c r="NWD13" s="38"/>
      <c r="NWE13" s="38"/>
      <c r="NWF13" s="38"/>
      <c r="NWG13" s="38"/>
      <c r="NWH13" s="38"/>
      <c r="NWI13" s="38"/>
      <c r="NWJ13" s="38"/>
      <c r="NWK13" s="38"/>
      <c r="NWL13" s="38"/>
      <c r="NWM13" s="38"/>
      <c r="NWN13" s="38"/>
      <c r="NWO13" s="38"/>
      <c r="NWP13" s="38"/>
      <c r="NWQ13" s="38"/>
      <c r="NWR13" s="38"/>
      <c r="NWS13" s="38"/>
      <c r="NWT13" s="38"/>
      <c r="NWU13" s="38"/>
      <c r="NWV13" s="38"/>
      <c r="NWW13" s="38"/>
      <c r="NWX13" s="38"/>
      <c r="NWY13" s="38"/>
      <c r="NWZ13" s="38"/>
      <c r="NXA13" s="38"/>
      <c r="NXB13" s="38"/>
      <c r="NXC13" s="38"/>
      <c r="NXD13" s="38"/>
      <c r="NXE13" s="38"/>
      <c r="NXF13" s="38"/>
      <c r="NXG13" s="38"/>
      <c r="NXH13" s="38"/>
      <c r="NXI13" s="38"/>
      <c r="NXJ13" s="38"/>
      <c r="NXK13" s="38"/>
      <c r="NXL13" s="38"/>
      <c r="NXM13" s="38"/>
      <c r="NXN13" s="38"/>
      <c r="NXO13" s="38"/>
      <c r="NXP13" s="38"/>
      <c r="NXQ13" s="38"/>
      <c r="NXR13" s="38"/>
      <c r="NXS13" s="38"/>
      <c r="NXT13" s="38"/>
      <c r="NXU13" s="38"/>
      <c r="NXV13" s="38"/>
      <c r="NXW13" s="38"/>
      <c r="NXX13" s="38"/>
      <c r="NXY13" s="38"/>
      <c r="NXZ13" s="38"/>
      <c r="NYA13" s="38"/>
      <c r="NYB13" s="38"/>
      <c r="NYC13" s="38"/>
      <c r="NYD13" s="38"/>
      <c r="NYE13" s="38"/>
      <c r="NYF13" s="38"/>
      <c r="NYG13" s="38"/>
      <c r="NYH13" s="38"/>
      <c r="NYI13" s="38"/>
      <c r="NYJ13" s="38"/>
      <c r="NYK13" s="38"/>
      <c r="NYL13" s="38"/>
      <c r="NYM13" s="38"/>
      <c r="NYN13" s="38"/>
      <c r="NYO13" s="38"/>
      <c r="NYP13" s="38"/>
      <c r="NYQ13" s="38"/>
      <c r="NYR13" s="38"/>
      <c r="NYS13" s="38"/>
      <c r="NYT13" s="38"/>
      <c r="NYU13" s="38"/>
      <c r="NYV13" s="38"/>
      <c r="NYW13" s="38"/>
      <c r="NYX13" s="38"/>
      <c r="NYY13" s="38"/>
      <c r="NYZ13" s="38"/>
      <c r="NZA13" s="38"/>
      <c r="NZB13" s="38"/>
      <c r="NZC13" s="38"/>
      <c r="NZD13" s="38"/>
      <c r="NZE13" s="38"/>
      <c r="NZF13" s="38"/>
      <c r="NZG13" s="38"/>
      <c r="NZH13" s="38"/>
      <c r="NZI13" s="38"/>
      <c r="NZJ13" s="38"/>
      <c r="NZK13" s="38"/>
      <c r="NZL13" s="38"/>
      <c r="NZM13" s="38"/>
      <c r="NZN13" s="38"/>
      <c r="NZO13" s="38"/>
      <c r="NZP13" s="38"/>
      <c r="NZQ13" s="38"/>
      <c r="NZR13" s="38"/>
      <c r="NZS13" s="38"/>
      <c r="NZT13" s="38"/>
      <c r="NZU13" s="38"/>
      <c r="NZV13" s="38"/>
      <c r="NZW13" s="38"/>
      <c r="NZX13" s="38"/>
      <c r="NZY13" s="38"/>
      <c r="NZZ13" s="38"/>
      <c r="OAA13" s="38"/>
      <c r="OAB13" s="38"/>
      <c r="OAC13" s="38"/>
      <c r="OAD13" s="38"/>
      <c r="OAE13" s="38"/>
      <c r="OAF13" s="38"/>
      <c r="OAG13" s="38"/>
      <c r="OAH13" s="38"/>
      <c r="OAI13" s="38"/>
      <c r="OAJ13" s="38"/>
      <c r="OAK13" s="38"/>
      <c r="OAL13" s="38"/>
      <c r="OAM13" s="38"/>
      <c r="OAN13" s="38"/>
      <c r="OAO13" s="38"/>
      <c r="OAP13" s="38"/>
      <c r="OAQ13" s="38"/>
      <c r="OAR13" s="38"/>
      <c r="OAS13" s="38"/>
      <c r="OAT13" s="38"/>
      <c r="OAU13" s="38"/>
      <c r="OAV13" s="38"/>
      <c r="OAW13" s="38"/>
      <c r="OAX13" s="38"/>
      <c r="OAY13" s="38"/>
      <c r="OAZ13" s="38"/>
      <c r="OBA13" s="38"/>
      <c r="OBB13" s="38"/>
      <c r="OBC13" s="38"/>
      <c r="OBD13" s="38"/>
      <c r="OBE13" s="38"/>
      <c r="OBF13" s="38"/>
      <c r="OBG13" s="38"/>
      <c r="OBH13" s="38"/>
      <c r="OBI13" s="38"/>
      <c r="OBJ13" s="38"/>
      <c r="OBK13" s="38"/>
      <c r="OBL13" s="38"/>
      <c r="OBM13" s="38"/>
      <c r="OBN13" s="38"/>
      <c r="OBO13" s="38"/>
      <c r="OBP13" s="38"/>
      <c r="OBQ13" s="38"/>
      <c r="OBR13" s="38"/>
      <c r="OBS13" s="38"/>
      <c r="OBT13" s="38"/>
      <c r="OBU13" s="38"/>
      <c r="OBV13" s="38"/>
      <c r="OBW13" s="38"/>
      <c r="OBX13" s="38"/>
      <c r="OBY13" s="38"/>
      <c r="OBZ13" s="38"/>
      <c r="OCA13" s="38"/>
      <c r="OCB13" s="38"/>
      <c r="OCC13" s="38"/>
      <c r="OCD13" s="38"/>
      <c r="OCE13" s="38"/>
      <c r="OCF13" s="38"/>
      <c r="OCG13" s="38"/>
      <c r="OCH13" s="38"/>
      <c r="OCI13" s="38"/>
      <c r="OCJ13" s="38"/>
      <c r="OCK13" s="38"/>
      <c r="OCL13" s="38"/>
      <c r="OCM13" s="38"/>
      <c r="OCN13" s="38"/>
      <c r="OCO13" s="38"/>
      <c r="OCP13" s="38"/>
      <c r="OCQ13" s="38"/>
      <c r="OCR13" s="38"/>
      <c r="OCS13" s="38"/>
      <c r="OCT13" s="38"/>
      <c r="OCU13" s="38"/>
      <c r="OCV13" s="38"/>
      <c r="OCW13" s="38"/>
      <c r="OCX13" s="38"/>
      <c r="OCY13" s="38"/>
      <c r="OCZ13" s="38"/>
      <c r="ODA13" s="38"/>
      <c r="ODB13" s="38"/>
      <c r="ODC13" s="38"/>
      <c r="ODD13" s="38"/>
      <c r="ODE13" s="38"/>
      <c r="ODF13" s="38"/>
      <c r="ODG13" s="38"/>
      <c r="ODH13" s="38"/>
      <c r="ODI13" s="38"/>
      <c r="ODJ13" s="38"/>
      <c r="ODK13" s="38"/>
      <c r="ODL13" s="38"/>
      <c r="ODM13" s="38"/>
      <c r="ODN13" s="38"/>
      <c r="ODO13" s="38"/>
      <c r="ODP13" s="38"/>
      <c r="ODQ13" s="38"/>
      <c r="ODR13" s="38"/>
      <c r="ODS13" s="38"/>
      <c r="ODT13" s="38"/>
      <c r="ODU13" s="38"/>
      <c r="ODV13" s="38"/>
      <c r="ODW13" s="38"/>
      <c r="ODX13" s="38"/>
      <c r="ODY13" s="38"/>
      <c r="ODZ13" s="38"/>
      <c r="OEA13" s="38"/>
      <c r="OEB13" s="38"/>
      <c r="OEC13" s="38"/>
      <c r="OED13" s="38"/>
      <c r="OEE13" s="38"/>
      <c r="OEF13" s="38"/>
      <c r="OEG13" s="38"/>
      <c r="OEH13" s="38"/>
      <c r="OEI13" s="38"/>
      <c r="OEJ13" s="38"/>
      <c r="OEK13" s="38"/>
      <c r="OEL13" s="38"/>
      <c r="OEM13" s="38"/>
      <c r="OEN13" s="38"/>
      <c r="OEO13" s="38"/>
      <c r="OEP13" s="38"/>
      <c r="OEQ13" s="38"/>
      <c r="OER13" s="38"/>
      <c r="OES13" s="38"/>
      <c r="OET13" s="38"/>
      <c r="OEU13" s="38"/>
      <c r="OEV13" s="38"/>
      <c r="OEW13" s="38"/>
      <c r="OEX13" s="38"/>
      <c r="OEY13" s="38"/>
      <c r="OEZ13" s="38"/>
      <c r="OFA13" s="38"/>
      <c r="OFB13" s="38"/>
      <c r="OFC13" s="38"/>
      <c r="OFD13" s="38"/>
      <c r="OFE13" s="38"/>
      <c r="OFF13" s="38"/>
      <c r="OFG13" s="38"/>
      <c r="OFH13" s="38"/>
      <c r="OFI13" s="38"/>
      <c r="OFJ13" s="38"/>
      <c r="OFK13" s="38"/>
      <c r="OFL13" s="38"/>
      <c r="OFM13" s="38"/>
      <c r="OFN13" s="38"/>
      <c r="OFO13" s="38"/>
      <c r="OFP13" s="38"/>
      <c r="OFQ13" s="38"/>
      <c r="OFR13" s="38"/>
      <c r="OFS13" s="38"/>
      <c r="OFT13" s="38"/>
      <c r="OFU13" s="38"/>
      <c r="OFV13" s="38"/>
      <c r="OFW13" s="38"/>
      <c r="OFX13" s="38"/>
      <c r="OFY13" s="38"/>
      <c r="OFZ13" s="38"/>
      <c r="OGA13" s="38"/>
      <c r="OGB13" s="38"/>
      <c r="OGC13" s="38"/>
      <c r="OGD13" s="38"/>
      <c r="OGE13" s="38"/>
      <c r="OGF13" s="38"/>
      <c r="OGG13" s="38"/>
      <c r="OGH13" s="38"/>
      <c r="OGI13" s="38"/>
      <c r="OGJ13" s="38"/>
      <c r="OGK13" s="38"/>
      <c r="OGL13" s="38"/>
      <c r="OGM13" s="38"/>
      <c r="OGN13" s="38"/>
      <c r="OGO13" s="38"/>
      <c r="OGP13" s="38"/>
      <c r="OGQ13" s="38"/>
      <c r="OGR13" s="38"/>
      <c r="OGS13" s="38"/>
      <c r="OGT13" s="38"/>
      <c r="OGU13" s="38"/>
      <c r="OGV13" s="38"/>
      <c r="OGW13" s="38"/>
      <c r="OGX13" s="38"/>
      <c r="OGY13" s="38"/>
      <c r="OGZ13" s="38"/>
      <c r="OHA13" s="38"/>
      <c r="OHB13" s="38"/>
      <c r="OHC13" s="38"/>
      <c r="OHD13" s="38"/>
      <c r="OHE13" s="38"/>
      <c r="OHF13" s="38"/>
      <c r="OHG13" s="38"/>
      <c r="OHH13" s="38"/>
      <c r="OHI13" s="38"/>
      <c r="OHJ13" s="38"/>
      <c r="OHK13" s="38"/>
      <c r="OHL13" s="38"/>
      <c r="OHM13" s="38"/>
      <c r="OHN13" s="38"/>
      <c r="OHO13" s="38"/>
      <c r="OHP13" s="38"/>
      <c r="OHQ13" s="38"/>
      <c r="OHR13" s="38"/>
      <c r="OHS13" s="38"/>
      <c r="OHT13" s="38"/>
      <c r="OHU13" s="38"/>
      <c r="OHV13" s="38"/>
      <c r="OHW13" s="38"/>
      <c r="OHX13" s="38"/>
      <c r="OHY13" s="38"/>
      <c r="OHZ13" s="38"/>
      <c r="OIA13" s="38"/>
      <c r="OIB13" s="38"/>
      <c r="OIC13" s="38"/>
      <c r="OID13" s="38"/>
      <c r="OIE13" s="38"/>
      <c r="OIF13" s="38"/>
      <c r="OIG13" s="38"/>
      <c r="OIH13" s="38"/>
      <c r="OII13" s="38"/>
      <c r="OIJ13" s="38"/>
      <c r="OIK13" s="38"/>
      <c r="OIL13" s="38"/>
      <c r="OIM13" s="38"/>
      <c r="OIN13" s="38"/>
      <c r="OIO13" s="38"/>
      <c r="OIP13" s="38"/>
      <c r="OIQ13" s="38"/>
      <c r="OIR13" s="38"/>
      <c r="OIS13" s="38"/>
      <c r="OIT13" s="38"/>
      <c r="OIU13" s="38"/>
      <c r="OIV13" s="38"/>
      <c r="OIW13" s="38"/>
      <c r="OIX13" s="38"/>
      <c r="OIY13" s="38"/>
      <c r="OIZ13" s="38"/>
      <c r="OJA13" s="38"/>
      <c r="OJB13" s="38"/>
      <c r="OJC13" s="38"/>
      <c r="OJD13" s="38"/>
      <c r="OJE13" s="38"/>
      <c r="OJF13" s="38"/>
      <c r="OJG13" s="38"/>
      <c r="OJH13" s="38"/>
      <c r="OJI13" s="38"/>
      <c r="OJJ13" s="38"/>
      <c r="OJK13" s="38"/>
      <c r="OJL13" s="38"/>
      <c r="OJM13" s="38"/>
      <c r="OJN13" s="38"/>
      <c r="OJO13" s="38"/>
      <c r="OJP13" s="38"/>
      <c r="OJQ13" s="38"/>
      <c r="OJR13" s="38"/>
      <c r="OJS13" s="38"/>
      <c r="OJT13" s="38"/>
      <c r="OJU13" s="38"/>
      <c r="OJV13" s="38"/>
      <c r="OJW13" s="38"/>
      <c r="OJX13" s="38"/>
      <c r="OJY13" s="38"/>
      <c r="OJZ13" s="38"/>
      <c r="OKA13" s="38"/>
      <c r="OKB13" s="38"/>
      <c r="OKC13" s="38"/>
      <c r="OKD13" s="38"/>
      <c r="OKE13" s="38"/>
      <c r="OKF13" s="38"/>
      <c r="OKG13" s="38"/>
      <c r="OKH13" s="38"/>
      <c r="OKI13" s="38"/>
      <c r="OKJ13" s="38"/>
      <c r="OKK13" s="38"/>
      <c r="OKL13" s="38"/>
      <c r="OKM13" s="38"/>
      <c r="OKN13" s="38"/>
      <c r="OKO13" s="38"/>
      <c r="OKP13" s="38"/>
      <c r="OKQ13" s="38"/>
      <c r="OKR13" s="38"/>
      <c r="OKS13" s="38"/>
      <c r="OKT13" s="38"/>
      <c r="OKU13" s="38"/>
      <c r="OKV13" s="38"/>
      <c r="OKW13" s="38"/>
      <c r="OKX13" s="38"/>
      <c r="OKY13" s="38"/>
      <c r="OKZ13" s="38"/>
      <c r="OLA13" s="38"/>
      <c r="OLB13" s="38"/>
      <c r="OLC13" s="38"/>
      <c r="OLD13" s="38"/>
      <c r="OLE13" s="38"/>
      <c r="OLF13" s="38"/>
      <c r="OLG13" s="38"/>
      <c r="OLH13" s="38"/>
      <c r="OLI13" s="38"/>
      <c r="OLJ13" s="38"/>
      <c r="OLK13" s="38"/>
      <c r="OLL13" s="38"/>
      <c r="OLM13" s="38"/>
      <c r="OLN13" s="38"/>
      <c r="OLO13" s="38"/>
      <c r="OLP13" s="38"/>
      <c r="OLQ13" s="38"/>
      <c r="OLR13" s="38"/>
      <c r="OLS13" s="38"/>
      <c r="OLT13" s="38"/>
      <c r="OLU13" s="38"/>
      <c r="OLV13" s="38"/>
      <c r="OLW13" s="38"/>
      <c r="OLX13" s="38"/>
      <c r="OLY13" s="38"/>
      <c r="OLZ13" s="38"/>
      <c r="OMA13" s="38"/>
      <c r="OMB13" s="38"/>
      <c r="OMC13" s="38"/>
      <c r="OMD13" s="38"/>
      <c r="OME13" s="38"/>
      <c r="OMF13" s="38"/>
      <c r="OMG13" s="38"/>
      <c r="OMH13" s="38"/>
      <c r="OMI13" s="38"/>
      <c r="OMJ13" s="38"/>
      <c r="OMK13" s="38"/>
      <c r="OML13" s="38"/>
      <c r="OMM13" s="38"/>
      <c r="OMN13" s="38"/>
      <c r="OMO13" s="38"/>
      <c r="OMP13" s="38"/>
      <c r="OMQ13" s="38"/>
      <c r="OMR13" s="38"/>
      <c r="OMS13" s="38"/>
      <c r="OMT13" s="38"/>
      <c r="OMU13" s="38"/>
      <c r="OMV13" s="38"/>
      <c r="OMW13" s="38"/>
      <c r="OMX13" s="38"/>
      <c r="OMY13" s="38"/>
      <c r="OMZ13" s="38"/>
      <c r="ONA13" s="38"/>
      <c r="ONB13" s="38"/>
      <c r="ONC13" s="38"/>
      <c r="OND13" s="38"/>
      <c r="ONE13" s="38"/>
      <c r="ONF13" s="38"/>
      <c r="ONG13" s="38"/>
      <c r="ONH13" s="38"/>
      <c r="ONI13" s="38"/>
      <c r="ONJ13" s="38"/>
      <c r="ONK13" s="38"/>
      <c r="ONL13" s="38"/>
      <c r="ONM13" s="38"/>
      <c r="ONN13" s="38"/>
      <c r="ONO13" s="38"/>
      <c r="ONP13" s="38"/>
      <c r="ONQ13" s="38"/>
      <c r="ONR13" s="38"/>
      <c r="ONS13" s="38"/>
      <c r="ONT13" s="38"/>
      <c r="ONU13" s="38"/>
      <c r="ONV13" s="38"/>
      <c r="ONW13" s="38"/>
      <c r="ONX13" s="38"/>
      <c r="ONY13" s="38"/>
      <c r="ONZ13" s="38"/>
      <c r="OOA13" s="38"/>
      <c r="OOB13" s="38"/>
      <c r="OOC13" s="38"/>
      <c r="OOD13" s="38"/>
      <c r="OOE13" s="38"/>
      <c r="OOF13" s="38"/>
      <c r="OOG13" s="38"/>
      <c r="OOH13" s="38"/>
      <c r="OOI13" s="38"/>
      <c r="OOJ13" s="38"/>
      <c r="OOK13" s="38"/>
      <c r="OOL13" s="38"/>
      <c r="OOM13" s="38"/>
      <c r="OON13" s="38"/>
      <c r="OOO13" s="38"/>
      <c r="OOP13" s="38"/>
      <c r="OOQ13" s="38"/>
      <c r="OOR13" s="38"/>
      <c r="OOS13" s="38"/>
      <c r="OOT13" s="38"/>
      <c r="OOU13" s="38"/>
      <c r="OOV13" s="38"/>
      <c r="OOW13" s="38"/>
      <c r="OOX13" s="38"/>
      <c r="OOY13" s="38"/>
      <c r="OOZ13" s="38"/>
      <c r="OPA13" s="38"/>
      <c r="OPB13" s="38"/>
      <c r="OPC13" s="38"/>
      <c r="OPD13" s="38"/>
      <c r="OPE13" s="38"/>
      <c r="OPF13" s="38"/>
      <c r="OPG13" s="38"/>
      <c r="OPH13" s="38"/>
      <c r="OPI13" s="38"/>
      <c r="OPJ13" s="38"/>
      <c r="OPK13" s="38"/>
      <c r="OPL13" s="38"/>
      <c r="OPM13" s="38"/>
      <c r="OPN13" s="38"/>
      <c r="OPO13" s="38"/>
      <c r="OPP13" s="38"/>
      <c r="OPQ13" s="38"/>
      <c r="OPR13" s="38"/>
      <c r="OPS13" s="38"/>
      <c r="OPT13" s="38"/>
      <c r="OPU13" s="38"/>
      <c r="OPV13" s="38"/>
      <c r="OPW13" s="38"/>
      <c r="OPX13" s="38"/>
      <c r="OPY13" s="38"/>
      <c r="OPZ13" s="38"/>
      <c r="OQA13" s="38"/>
      <c r="OQB13" s="38"/>
      <c r="OQC13" s="38"/>
      <c r="OQD13" s="38"/>
      <c r="OQE13" s="38"/>
      <c r="OQF13" s="38"/>
      <c r="OQG13" s="38"/>
      <c r="OQH13" s="38"/>
      <c r="OQI13" s="38"/>
      <c r="OQJ13" s="38"/>
      <c r="OQK13" s="38"/>
      <c r="OQL13" s="38"/>
      <c r="OQM13" s="38"/>
      <c r="OQN13" s="38"/>
      <c r="OQO13" s="38"/>
      <c r="OQP13" s="38"/>
      <c r="OQQ13" s="38"/>
      <c r="OQR13" s="38"/>
      <c r="OQS13" s="38"/>
      <c r="OQT13" s="38"/>
      <c r="OQU13" s="38"/>
      <c r="OQV13" s="38"/>
      <c r="OQW13" s="38"/>
      <c r="OQX13" s="38"/>
      <c r="OQY13" s="38"/>
      <c r="OQZ13" s="38"/>
      <c r="ORA13" s="38"/>
      <c r="ORB13" s="38"/>
      <c r="ORC13" s="38"/>
      <c r="ORD13" s="38"/>
      <c r="ORE13" s="38"/>
      <c r="ORF13" s="38"/>
      <c r="ORG13" s="38"/>
      <c r="ORH13" s="38"/>
      <c r="ORI13" s="38"/>
      <c r="ORJ13" s="38"/>
      <c r="ORK13" s="38"/>
      <c r="ORL13" s="38"/>
      <c r="ORM13" s="38"/>
      <c r="ORN13" s="38"/>
      <c r="ORO13" s="38"/>
      <c r="ORP13" s="38"/>
      <c r="ORQ13" s="38"/>
      <c r="ORR13" s="38"/>
      <c r="ORS13" s="38"/>
      <c r="ORT13" s="38"/>
      <c r="ORU13" s="38"/>
      <c r="ORV13" s="38"/>
      <c r="ORW13" s="38"/>
      <c r="ORX13" s="38"/>
      <c r="ORY13" s="38"/>
      <c r="ORZ13" s="38"/>
      <c r="OSA13" s="38"/>
      <c r="OSB13" s="38"/>
      <c r="OSC13" s="38"/>
      <c r="OSD13" s="38"/>
      <c r="OSE13" s="38"/>
      <c r="OSF13" s="38"/>
      <c r="OSG13" s="38"/>
      <c r="OSH13" s="38"/>
      <c r="OSI13" s="38"/>
      <c r="OSJ13" s="38"/>
      <c r="OSK13" s="38"/>
      <c r="OSL13" s="38"/>
      <c r="OSM13" s="38"/>
      <c r="OSN13" s="38"/>
      <c r="OSO13" s="38"/>
      <c r="OSP13" s="38"/>
      <c r="OSQ13" s="38"/>
      <c r="OSR13" s="38"/>
      <c r="OSS13" s="38"/>
      <c r="OST13" s="38"/>
      <c r="OSU13" s="38"/>
      <c r="OSV13" s="38"/>
      <c r="OSW13" s="38"/>
      <c r="OSX13" s="38"/>
      <c r="OSY13" s="38"/>
      <c r="OSZ13" s="38"/>
      <c r="OTA13" s="38"/>
      <c r="OTB13" s="38"/>
      <c r="OTC13" s="38"/>
      <c r="OTD13" s="38"/>
      <c r="OTE13" s="38"/>
      <c r="OTF13" s="38"/>
      <c r="OTG13" s="38"/>
      <c r="OTH13" s="38"/>
      <c r="OTI13" s="38"/>
      <c r="OTJ13" s="38"/>
      <c r="OTK13" s="38"/>
      <c r="OTL13" s="38"/>
      <c r="OTM13" s="38"/>
      <c r="OTN13" s="38"/>
      <c r="OTO13" s="38"/>
      <c r="OTP13" s="38"/>
      <c r="OTQ13" s="38"/>
      <c r="OTR13" s="38"/>
      <c r="OTS13" s="38"/>
      <c r="OTT13" s="38"/>
      <c r="OTU13" s="38"/>
      <c r="OTV13" s="38"/>
      <c r="OTW13" s="38"/>
      <c r="OTX13" s="38"/>
      <c r="OTY13" s="38"/>
      <c r="OTZ13" s="38"/>
      <c r="OUA13" s="38"/>
      <c r="OUB13" s="38"/>
      <c r="OUC13" s="38"/>
      <c r="OUD13" s="38"/>
      <c r="OUE13" s="38"/>
      <c r="OUF13" s="38"/>
      <c r="OUG13" s="38"/>
      <c r="OUH13" s="38"/>
      <c r="OUI13" s="38"/>
      <c r="OUJ13" s="38"/>
      <c r="OUK13" s="38"/>
      <c r="OUL13" s="38"/>
      <c r="OUM13" s="38"/>
      <c r="OUN13" s="38"/>
      <c r="OUO13" s="38"/>
      <c r="OUP13" s="38"/>
      <c r="OUQ13" s="38"/>
      <c r="OUR13" s="38"/>
      <c r="OUS13" s="38"/>
      <c r="OUT13" s="38"/>
      <c r="OUU13" s="38"/>
      <c r="OUV13" s="38"/>
      <c r="OUW13" s="38"/>
      <c r="OUX13" s="38"/>
      <c r="OUY13" s="38"/>
      <c r="OUZ13" s="38"/>
      <c r="OVA13" s="38"/>
      <c r="OVB13" s="38"/>
      <c r="OVC13" s="38"/>
      <c r="OVD13" s="38"/>
      <c r="OVE13" s="38"/>
      <c r="OVF13" s="38"/>
      <c r="OVG13" s="38"/>
      <c r="OVH13" s="38"/>
      <c r="OVI13" s="38"/>
      <c r="OVJ13" s="38"/>
      <c r="OVK13" s="38"/>
      <c r="OVL13" s="38"/>
      <c r="OVM13" s="38"/>
      <c r="OVN13" s="38"/>
      <c r="OVO13" s="38"/>
      <c r="OVP13" s="38"/>
      <c r="OVQ13" s="38"/>
      <c r="OVR13" s="38"/>
      <c r="OVS13" s="38"/>
      <c r="OVT13" s="38"/>
      <c r="OVU13" s="38"/>
      <c r="OVV13" s="38"/>
      <c r="OVW13" s="38"/>
      <c r="OVX13" s="38"/>
      <c r="OVY13" s="38"/>
      <c r="OVZ13" s="38"/>
      <c r="OWA13" s="38"/>
      <c r="OWB13" s="38"/>
      <c r="OWC13" s="38"/>
      <c r="OWD13" s="38"/>
      <c r="OWE13" s="38"/>
      <c r="OWF13" s="38"/>
      <c r="OWG13" s="38"/>
      <c r="OWH13" s="38"/>
      <c r="OWI13" s="38"/>
      <c r="OWJ13" s="38"/>
      <c r="OWK13" s="38"/>
      <c r="OWL13" s="38"/>
      <c r="OWM13" s="38"/>
      <c r="OWN13" s="38"/>
      <c r="OWO13" s="38"/>
      <c r="OWP13" s="38"/>
      <c r="OWQ13" s="38"/>
      <c r="OWR13" s="38"/>
      <c r="OWS13" s="38"/>
      <c r="OWT13" s="38"/>
      <c r="OWU13" s="38"/>
      <c r="OWV13" s="38"/>
      <c r="OWW13" s="38"/>
      <c r="OWX13" s="38"/>
      <c r="OWY13" s="38"/>
      <c r="OWZ13" s="38"/>
      <c r="OXA13" s="38"/>
      <c r="OXB13" s="38"/>
      <c r="OXC13" s="38"/>
      <c r="OXD13" s="38"/>
      <c r="OXE13" s="38"/>
      <c r="OXF13" s="38"/>
      <c r="OXG13" s="38"/>
      <c r="OXH13" s="38"/>
      <c r="OXI13" s="38"/>
      <c r="OXJ13" s="38"/>
      <c r="OXK13" s="38"/>
      <c r="OXL13" s="38"/>
      <c r="OXM13" s="38"/>
      <c r="OXN13" s="38"/>
      <c r="OXO13" s="38"/>
      <c r="OXP13" s="38"/>
      <c r="OXQ13" s="38"/>
      <c r="OXR13" s="38"/>
      <c r="OXS13" s="38"/>
      <c r="OXT13" s="38"/>
      <c r="OXU13" s="38"/>
      <c r="OXV13" s="38"/>
      <c r="OXW13" s="38"/>
      <c r="OXX13" s="38"/>
      <c r="OXY13" s="38"/>
      <c r="OXZ13" s="38"/>
      <c r="OYA13" s="38"/>
      <c r="OYB13" s="38"/>
      <c r="OYC13" s="38"/>
      <c r="OYD13" s="38"/>
      <c r="OYE13" s="38"/>
      <c r="OYF13" s="38"/>
      <c r="OYG13" s="38"/>
      <c r="OYH13" s="38"/>
      <c r="OYI13" s="38"/>
      <c r="OYJ13" s="38"/>
      <c r="OYK13" s="38"/>
      <c r="OYL13" s="38"/>
      <c r="OYM13" s="38"/>
      <c r="OYN13" s="38"/>
      <c r="OYO13" s="38"/>
      <c r="OYP13" s="38"/>
      <c r="OYQ13" s="38"/>
      <c r="OYR13" s="38"/>
      <c r="OYS13" s="38"/>
      <c r="OYT13" s="38"/>
      <c r="OYU13" s="38"/>
      <c r="OYV13" s="38"/>
      <c r="OYW13" s="38"/>
      <c r="OYX13" s="38"/>
      <c r="OYY13" s="38"/>
      <c r="OYZ13" s="38"/>
      <c r="OZA13" s="38"/>
      <c r="OZB13" s="38"/>
      <c r="OZC13" s="38"/>
      <c r="OZD13" s="38"/>
      <c r="OZE13" s="38"/>
      <c r="OZF13" s="38"/>
      <c r="OZG13" s="38"/>
      <c r="OZH13" s="38"/>
      <c r="OZI13" s="38"/>
      <c r="OZJ13" s="38"/>
      <c r="OZK13" s="38"/>
      <c r="OZL13" s="38"/>
      <c r="OZM13" s="38"/>
      <c r="OZN13" s="38"/>
      <c r="OZO13" s="38"/>
      <c r="OZP13" s="38"/>
      <c r="OZQ13" s="38"/>
      <c r="OZR13" s="38"/>
      <c r="OZS13" s="38"/>
      <c r="OZT13" s="38"/>
      <c r="OZU13" s="38"/>
      <c r="OZV13" s="38"/>
      <c r="OZW13" s="38"/>
      <c r="OZX13" s="38"/>
      <c r="OZY13" s="38"/>
      <c r="OZZ13" s="38"/>
      <c r="PAA13" s="38"/>
      <c r="PAB13" s="38"/>
      <c r="PAC13" s="38"/>
      <c r="PAD13" s="38"/>
      <c r="PAE13" s="38"/>
      <c r="PAF13" s="38"/>
      <c r="PAG13" s="38"/>
      <c r="PAH13" s="38"/>
      <c r="PAI13" s="38"/>
      <c r="PAJ13" s="38"/>
      <c r="PAK13" s="38"/>
      <c r="PAL13" s="38"/>
      <c r="PAM13" s="38"/>
      <c r="PAN13" s="38"/>
      <c r="PAO13" s="38"/>
      <c r="PAP13" s="38"/>
      <c r="PAQ13" s="38"/>
      <c r="PAR13" s="38"/>
      <c r="PAS13" s="38"/>
      <c r="PAT13" s="38"/>
      <c r="PAU13" s="38"/>
      <c r="PAV13" s="38"/>
      <c r="PAW13" s="38"/>
      <c r="PAX13" s="38"/>
      <c r="PAY13" s="38"/>
      <c r="PAZ13" s="38"/>
      <c r="PBA13" s="38"/>
      <c r="PBB13" s="38"/>
      <c r="PBC13" s="38"/>
      <c r="PBD13" s="38"/>
      <c r="PBE13" s="38"/>
      <c r="PBF13" s="38"/>
      <c r="PBG13" s="38"/>
      <c r="PBH13" s="38"/>
      <c r="PBI13" s="38"/>
      <c r="PBJ13" s="38"/>
      <c r="PBK13" s="38"/>
      <c r="PBL13" s="38"/>
      <c r="PBM13" s="38"/>
      <c r="PBN13" s="38"/>
      <c r="PBO13" s="38"/>
      <c r="PBP13" s="38"/>
      <c r="PBQ13" s="38"/>
      <c r="PBR13" s="38"/>
      <c r="PBS13" s="38"/>
      <c r="PBT13" s="38"/>
      <c r="PBU13" s="38"/>
      <c r="PBV13" s="38"/>
      <c r="PBW13" s="38"/>
      <c r="PBX13" s="38"/>
      <c r="PBY13" s="38"/>
      <c r="PBZ13" s="38"/>
      <c r="PCA13" s="38"/>
      <c r="PCB13" s="38"/>
      <c r="PCC13" s="38"/>
      <c r="PCD13" s="38"/>
      <c r="PCE13" s="38"/>
      <c r="PCF13" s="38"/>
      <c r="PCG13" s="38"/>
      <c r="PCH13" s="38"/>
      <c r="PCI13" s="38"/>
      <c r="PCJ13" s="38"/>
      <c r="PCK13" s="38"/>
      <c r="PCL13" s="38"/>
      <c r="PCM13" s="38"/>
      <c r="PCN13" s="38"/>
      <c r="PCO13" s="38"/>
      <c r="PCP13" s="38"/>
      <c r="PCQ13" s="38"/>
      <c r="PCR13" s="38"/>
      <c r="PCS13" s="38"/>
      <c r="PCT13" s="38"/>
      <c r="PCU13" s="38"/>
      <c r="PCV13" s="38"/>
      <c r="PCW13" s="38"/>
      <c r="PCX13" s="38"/>
      <c r="PCY13" s="38"/>
      <c r="PCZ13" s="38"/>
      <c r="PDA13" s="38"/>
      <c r="PDB13" s="38"/>
      <c r="PDC13" s="38"/>
      <c r="PDD13" s="38"/>
      <c r="PDE13" s="38"/>
      <c r="PDF13" s="38"/>
      <c r="PDG13" s="38"/>
      <c r="PDH13" s="38"/>
      <c r="PDI13" s="38"/>
      <c r="PDJ13" s="38"/>
      <c r="PDK13" s="38"/>
      <c r="PDL13" s="38"/>
      <c r="PDM13" s="38"/>
      <c r="PDN13" s="38"/>
      <c r="PDO13" s="38"/>
      <c r="PDP13" s="38"/>
      <c r="PDQ13" s="38"/>
      <c r="PDR13" s="38"/>
      <c r="PDS13" s="38"/>
      <c r="PDT13" s="38"/>
      <c r="PDU13" s="38"/>
      <c r="PDV13" s="38"/>
      <c r="PDW13" s="38"/>
      <c r="PDX13" s="38"/>
      <c r="PDY13" s="38"/>
      <c r="PDZ13" s="38"/>
      <c r="PEA13" s="38"/>
      <c r="PEB13" s="38"/>
      <c r="PEC13" s="38"/>
      <c r="PED13" s="38"/>
      <c r="PEE13" s="38"/>
      <c r="PEF13" s="38"/>
      <c r="PEG13" s="38"/>
      <c r="PEH13" s="38"/>
      <c r="PEI13" s="38"/>
      <c r="PEJ13" s="38"/>
      <c r="PEK13" s="38"/>
      <c r="PEL13" s="38"/>
      <c r="PEM13" s="38"/>
      <c r="PEN13" s="38"/>
      <c r="PEO13" s="38"/>
      <c r="PEP13" s="38"/>
      <c r="PEQ13" s="38"/>
      <c r="PER13" s="38"/>
      <c r="PES13" s="38"/>
      <c r="PET13" s="38"/>
      <c r="PEU13" s="38"/>
      <c r="PEV13" s="38"/>
      <c r="PEW13" s="38"/>
      <c r="PEX13" s="38"/>
      <c r="PEY13" s="38"/>
      <c r="PEZ13" s="38"/>
      <c r="PFA13" s="38"/>
      <c r="PFB13" s="38"/>
      <c r="PFC13" s="38"/>
      <c r="PFD13" s="38"/>
      <c r="PFE13" s="38"/>
      <c r="PFF13" s="38"/>
      <c r="PFG13" s="38"/>
      <c r="PFH13" s="38"/>
      <c r="PFI13" s="38"/>
      <c r="PFJ13" s="38"/>
      <c r="PFK13" s="38"/>
      <c r="PFL13" s="38"/>
      <c r="PFM13" s="38"/>
      <c r="PFN13" s="38"/>
      <c r="PFO13" s="38"/>
      <c r="PFP13" s="38"/>
      <c r="PFQ13" s="38"/>
      <c r="PFR13" s="38"/>
      <c r="PFS13" s="38"/>
      <c r="PFT13" s="38"/>
      <c r="PFU13" s="38"/>
      <c r="PFV13" s="38"/>
      <c r="PFW13" s="38"/>
      <c r="PFX13" s="38"/>
      <c r="PFY13" s="38"/>
      <c r="PFZ13" s="38"/>
      <c r="PGA13" s="38"/>
      <c r="PGB13" s="38"/>
      <c r="PGC13" s="38"/>
      <c r="PGD13" s="38"/>
      <c r="PGE13" s="38"/>
      <c r="PGF13" s="38"/>
      <c r="PGG13" s="38"/>
      <c r="PGH13" s="38"/>
      <c r="PGI13" s="38"/>
      <c r="PGJ13" s="38"/>
      <c r="PGK13" s="38"/>
      <c r="PGL13" s="38"/>
      <c r="PGM13" s="38"/>
      <c r="PGN13" s="38"/>
      <c r="PGO13" s="38"/>
      <c r="PGP13" s="38"/>
      <c r="PGQ13" s="38"/>
      <c r="PGR13" s="38"/>
      <c r="PGS13" s="38"/>
      <c r="PGT13" s="38"/>
      <c r="PGU13" s="38"/>
      <c r="PGV13" s="38"/>
      <c r="PGW13" s="38"/>
      <c r="PGX13" s="38"/>
      <c r="PGY13" s="38"/>
      <c r="PGZ13" s="38"/>
      <c r="PHA13" s="38"/>
      <c r="PHB13" s="38"/>
      <c r="PHC13" s="38"/>
      <c r="PHD13" s="38"/>
      <c r="PHE13" s="38"/>
      <c r="PHF13" s="38"/>
      <c r="PHG13" s="38"/>
      <c r="PHH13" s="38"/>
      <c r="PHI13" s="38"/>
      <c r="PHJ13" s="38"/>
      <c r="PHK13" s="38"/>
      <c r="PHL13" s="38"/>
      <c r="PHM13" s="38"/>
      <c r="PHN13" s="38"/>
      <c r="PHO13" s="38"/>
      <c r="PHP13" s="38"/>
      <c r="PHQ13" s="38"/>
      <c r="PHR13" s="38"/>
      <c r="PHS13" s="38"/>
      <c r="PHT13" s="38"/>
      <c r="PHU13" s="38"/>
      <c r="PHV13" s="38"/>
      <c r="PHW13" s="38"/>
      <c r="PHX13" s="38"/>
      <c r="PHY13" s="38"/>
      <c r="PHZ13" s="38"/>
      <c r="PIA13" s="38"/>
      <c r="PIB13" s="38"/>
      <c r="PIC13" s="38"/>
      <c r="PID13" s="38"/>
      <c r="PIE13" s="38"/>
      <c r="PIF13" s="38"/>
      <c r="PIG13" s="38"/>
      <c r="PIH13" s="38"/>
      <c r="PII13" s="38"/>
      <c r="PIJ13" s="38"/>
      <c r="PIK13" s="38"/>
      <c r="PIL13" s="38"/>
      <c r="PIM13" s="38"/>
      <c r="PIN13" s="38"/>
      <c r="PIO13" s="38"/>
      <c r="PIP13" s="38"/>
      <c r="PIQ13" s="38"/>
      <c r="PIR13" s="38"/>
      <c r="PIS13" s="38"/>
      <c r="PIT13" s="38"/>
      <c r="PIU13" s="38"/>
      <c r="PIV13" s="38"/>
      <c r="PIW13" s="38"/>
      <c r="PIX13" s="38"/>
      <c r="PIY13" s="38"/>
      <c r="PIZ13" s="38"/>
      <c r="PJA13" s="38"/>
      <c r="PJB13" s="38"/>
      <c r="PJC13" s="38"/>
      <c r="PJD13" s="38"/>
      <c r="PJE13" s="38"/>
      <c r="PJF13" s="38"/>
      <c r="PJG13" s="38"/>
      <c r="PJH13" s="38"/>
      <c r="PJI13" s="38"/>
      <c r="PJJ13" s="38"/>
      <c r="PJK13" s="38"/>
      <c r="PJL13" s="38"/>
      <c r="PJM13" s="38"/>
      <c r="PJN13" s="38"/>
      <c r="PJO13" s="38"/>
      <c r="PJP13" s="38"/>
      <c r="PJQ13" s="38"/>
      <c r="PJR13" s="38"/>
      <c r="PJS13" s="38"/>
      <c r="PJT13" s="38"/>
      <c r="PJU13" s="38"/>
      <c r="PJV13" s="38"/>
      <c r="PJW13" s="38"/>
      <c r="PJX13" s="38"/>
      <c r="PJY13" s="38"/>
      <c r="PJZ13" s="38"/>
      <c r="PKA13" s="38"/>
      <c r="PKB13" s="38"/>
      <c r="PKC13" s="38"/>
      <c r="PKD13" s="38"/>
      <c r="PKE13" s="38"/>
      <c r="PKF13" s="38"/>
      <c r="PKG13" s="38"/>
      <c r="PKH13" s="38"/>
      <c r="PKI13" s="38"/>
      <c r="PKJ13" s="38"/>
      <c r="PKK13" s="38"/>
      <c r="PKL13" s="38"/>
      <c r="PKM13" s="38"/>
      <c r="PKN13" s="38"/>
      <c r="PKO13" s="38"/>
      <c r="PKP13" s="38"/>
      <c r="PKQ13" s="38"/>
      <c r="PKR13" s="38"/>
      <c r="PKS13" s="38"/>
      <c r="PKT13" s="38"/>
      <c r="PKU13" s="38"/>
      <c r="PKV13" s="38"/>
      <c r="PKW13" s="38"/>
      <c r="PKX13" s="38"/>
      <c r="PKY13" s="38"/>
      <c r="PKZ13" s="38"/>
      <c r="PLA13" s="38"/>
      <c r="PLB13" s="38"/>
      <c r="PLC13" s="38"/>
      <c r="PLD13" s="38"/>
      <c r="PLE13" s="38"/>
      <c r="PLF13" s="38"/>
      <c r="PLG13" s="38"/>
      <c r="PLH13" s="38"/>
      <c r="PLI13" s="38"/>
      <c r="PLJ13" s="38"/>
      <c r="PLK13" s="38"/>
      <c r="PLL13" s="38"/>
      <c r="PLM13" s="38"/>
      <c r="PLN13" s="38"/>
      <c r="PLO13" s="38"/>
      <c r="PLP13" s="38"/>
      <c r="PLQ13" s="38"/>
      <c r="PLR13" s="38"/>
      <c r="PLS13" s="38"/>
      <c r="PLT13" s="38"/>
      <c r="PLU13" s="38"/>
      <c r="PLV13" s="38"/>
      <c r="PLW13" s="38"/>
      <c r="PLX13" s="38"/>
      <c r="PLY13" s="38"/>
      <c r="PLZ13" s="38"/>
      <c r="PMA13" s="38"/>
      <c r="PMB13" s="38"/>
      <c r="PMC13" s="38"/>
      <c r="PMD13" s="38"/>
      <c r="PME13" s="38"/>
      <c r="PMF13" s="38"/>
      <c r="PMG13" s="38"/>
      <c r="PMH13" s="38"/>
      <c r="PMI13" s="38"/>
      <c r="PMJ13" s="38"/>
      <c r="PMK13" s="38"/>
      <c r="PML13" s="38"/>
      <c r="PMM13" s="38"/>
      <c r="PMN13" s="38"/>
      <c r="PMO13" s="38"/>
      <c r="PMP13" s="38"/>
      <c r="PMQ13" s="38"/>
      <c r="PMR13" s="38"/>
      <c r="PMS13" s="38"/>
      <c r="PMT13" s="38"/>
      <c r="PMU13" s="38"/>
      <c r="PMV13" s="38"/>
      <c r="PMW13" s="38"/>
      <c r="PMX13" s="38"/>
      <c r="PMY13" s="38"/>
      <c r="PMZ13" s="38"/>
      <c r="PNA13" s="38"/>
      <c r="PNB13" s="38"/>
      <c r="PNC13" s="38"/>
      <c r="PND13" s="38"/>
      <c r="PNE13" s="38"/>
      <c r="PNF13" s="38"/>
      <c r="PNG13" s="38"/>
      <c r="PNH13" s="38"/>
      <c r="PNI13" s="38"/>
      <c r="PNJ13" s="38"/>
      <c r="PNK13" s="38"/>
      <c r="PNL13" s="38"/>
      <c r="PNM13" s="38"/>
      <c r="PNN13" s="38"/>
      <c r="PNO13" s="38"/>
      <c r="PNP13" s="38"/>
      <c r="PNQ13" s="38"/>
      <c r="PNR13" s="38"/>
      <c r="PNS13" s="38"/>
      <c r="PNT13" s="38"/>
      <c r="PNU13" s="38"/>
      <c r="PNV13" s="38"/>
      <c r="PNW13" s="38"/>
      <c r="PNX13" s="38"/>
      <c r="PNY13" s="38"/>
      <c r="PNZ13" s="38"/>
      <c r="POA13" s="38"/>
      <c r="POB13" s="38"/>
      <c r="POC13" s="38"/>
      <c r="POD13" s="38"/>
      <c r="POE13" s="38"/>
      <c r="POF13" s="38"/>
      <c r="POG13" s="38"/>
      <c r="POH13" s="38"/>
      <c r="POI13" s="38"/>
      <c r="POJ13" s="38"/>
      <c r="POK13" s="38"/>
      <c r="POL13" s="38"/>
      <c r="POM13" s="38"/>
      <c r="PON13" s="38"/>
      <c r="POO13" s="38"/>
      <c r="POP13" s="38"/>
      <c r="POQ13" s="38"/>
      <c r="POR13" s="38"/>
      <c r="POS13" s="38"/>
      <c r="POT13" s="38"/>
      <c r="POU13" s="38"/>
      <c r="POV13" s="38"/>
      <c r="POW13" s="38"/>
      <c r="POX13" s="38"/>
      <c r="POY13" s="38"/>
      <c r="POZ13" s="38"/>
      <c r="PPA13" s="38"/>
      <c r="PPB13" s="38"/>
      <c r="PPC13" s="38"/>
      <c r="PPD13" s="38"/>
      <c r="PPE13" s="38"/>
      <c r="PPF13" s="38"/>
      <c r="PPG13" s="38"/>
      <c r="PPH13" s="38"/>
      <c r="PPI13" s="38"/>
      <c r="PPJ13" s="38"/>
      <c r="PPK13" s="38"/>
      <c r="PPL13" s="38"/>
      <c r="PPM13" s="38"/>
      <c r="PPN13" s="38"/>
      <c r="PPO13" s="38"/>
      <c r="PPP13" s="38"/>
      <c r="PPQ13" s="38"/>
      <c r="PPR13" s="38"/>
      <c r="PPS13" s="38"/>
      <c r="PPT13" s="38"/>
      <c r="PPU13" s="38"/>
      <c r="PPV13" s="38"/>
      <c r="PPW13" s="38"/>
      <c r="PPX13" s="38"/>
      <c r="PPY13" s="38"/>
      <c r="PPZ13" s="38"/>
      <c r="PQA13" s="38"/>
      <c r="PQB13" s="38"/>
      <c r="PQC13" s="38"/>
      <c r="PQD13" s="38"/>
      <c r="PQE13" s="38"/>
      <c r="PQF13" s="38"/>
      <c r="PQG13" s="38"/>
      <c r="PQH13" s="38"/>
      <c r="PQI13" s="38"/>
      <c r="PQJ13" s="38"/>
      <c r="PQK13" s="38"/>
      <c r="PQL13" s="38"/>
      <c r="PQM13" s="38"/>
      <c r="PQN13" s="38"/>
      <c r="PQO13" s="38"/>
      <c r="PQP13" s="38"/>
      <c r="PQQ13" s="38"/>
      <c r="PQR13" s="38"/>
      <c r="PQS13" s="38"/>
      <c r="PQT13" s="38"/>
      <c r="PQU13" s="38"/>
      <c r="PQV13" s="38"/>
      <c r="PQW13" s="38"/>
      <c r="PQX13" s="38"/>
      <c r="PQY13" s="38"/>
      <c r="PQZ13" s="38"/>
      <c r="PRA13" s="38"/>
      <c r="PRB13" s="38"/>
      <c r="PRC13" s="38"/>
      <c r="PRD13" s="38"/>
      <c r="PRE13" s="38"/>
      <c r="PRF13" s="38"/>
      <c r="PRG13" s="38"/>
      <c r="PRH13" s="38"/>
      <c r="PRI13" s="38"/>
      <c r="PRJ13" s="38"/>
      <c r="PRK13" s="38"/>
      <c r="PRL13" s="38"/>
      <c r="PRM13" s="38"/>
      <c r="PRN13" s="38"/>
      <c r="PRO13" s="38"/>
      <c r="PRP13" s="38"/>
      <c r="PRQ13" s="38"/>
      <c r="PRR13" s="38"/>
      <c r="PRS13" s="38"/>
      <c r="PRT13" s="38"/>
      <c r="PRU13" s="38"/>
      <c r="PRV13" s="38"/>
      <c r="PRW13" s="38"/>
      <c r="PRX13" s="38"/>
      <c r="PRY13" s="38"/>
      <c r="PRZ13" s="38"/>
      <c r="PSA13" s="38"/>
      <c r="PSB13" s="38"/>
      <c r="PSC13" s="38"/>
      <c r="PSD13" s="38"/>
      <c r="PSE13" s="38"/>
      <c r="PSF13" s="38"/>
      <c r="PSG13" s="38"/>
      <c r="PSH13" s="38"/>
      <c r="PSI13" s="38"/>
      <c r="PSJ13" s="38"/>
      <c r="PSK13" s="38"/>
      <c r="PSL13" s="38"/>
      <c r="PSM13" s="38"/>
      <c r="PSN13" s="38"/>
      <c r="PSO13" s="38"/>
      <c r="PSP13" s="38"/>
      <c r="PSQ13" s="38"/>
      <c r="PSR13" s="38"/>
      <c r="PSS13" s="38"/>
      <c r="PST13" s="38"/>
      <c r="PSU13" s="38"/>
      <c r="PSV13" s="38"/>
      <c r="PSW13" s="38"/>
      <c r="PSX13" s="38"/>
      <c r="PSY13" s="38"/>
      <c r="PSZ13" s="38"/>
      <c r="PTA13" s="38"/>
      <c r="PTB13" s="38"/>
      <c r="PTC13" s="38"/>
      <c r="PTD13" s="38"/>
      <c r="PTE13" s="38"/>
      <c r="PTF13" s="38"/>
      <c r="PTG13" s="38"/>
      <c r="PTH13" s="38"/>
      <c r="PTI13" s="38"/>
      <c r="PTJ13" s="38"/>
      <c r="PTK13" s="38"/>
      <c r="PTL13" s="38"/>
      <c r="PTM13" s="38"/>
      <c r="PTN13" s="38"/>
      <c r="PTO13" s="38"/>
      <c r="PTP13" s="38"/>
      <c r="PTQ13" s="38"/>
      <c r="PTR13" s="38"/>
      <c r="PTS13" s="38"/>
      <c r="PTT13" s="38"/>
      <c r="PTU13" s="38"/>
      <c r="PTV13" s="38"/>
      <c r="PTW13" s="38"/>
      <c r="PTX13" s="38"/>
      <c r="PTY13" s="38"/>
      <c r="PTZ13" s="38"/>
      <c r="PUA13" s="38"/>
      <c r="PUB13" s="38"/>
      <c r="PUC13" s="38"/>
      <c r="PUD13" s="38"/>
      <c r="PUE13" s="38"/>
      <c r="PUF13" s="38"/>
      <c r="PUG13" s="38"/>
      <c r="PUH13" s="38"/>
      <c r="PUI13" s="38"/>
      <c r="PUJ13" s="38"/>
      <c r="PUK13" s="38"/>
      <c r="PUL13" s="38"/>
      <c r="PUM13" s="38"/>
      <c r="PUN13" s="38"/>
      <c r="PUO13" s="38"/>
      <c r="PUP13" s="38"/>
      <c r="PUQ13" s="38"/>
      <c r="PUR13" s="38"/>
      <c r="PUS13" s="38"/>
      <c r="PUT13" s="38"/>
      <c r="PUU13" s="38"/>
      <c r="PUV13" s="38"/>
      <c r="PUW13" s="38"/>
      <c r="PUX13" s="38"/>
      <c r="PUY13" s="38"/>
      <c r="PUZ13" s="38"/>
      <c r="PVA13" s="38"/>
      <c r="PVB13" s="38"/>
      <c r="PVC13" s="38"/>
      <c r="PVD13" s="38"/>
      <c r="PVE13" s="38"/>
      <c r="PVF13" s="38"/>
      <c r="PVG13" s="38"/>
      <c r="PVH13" s="38"/>
      <c r="PVI13" s="38"/>
      <c r="PVJ13" s="38"/>
      <c r="PVK13" s="38"/>
      <c r="PVL13" s="38"/>
      <c r="PVM13" s="38"/>
      <c r="PVN13" s="38"/>
      <c r="PVO13" s="38"/>
      <c r="PVP13" s="38"/>
      <c r="PVQ13" s="38"/>
      <c r="PVR13" s="38"/>
      <c r="PVS13" s="38"/>
      <c r="PVT13" s="38"/>
      <c r="PVU13" s="38"/>
      <c r="PVV13" s="38"/>
      <c r="PVW13" s="38"/>
      <c r="PVX13" s="38"/>
      <c r="PVY13" s="38"/>
      <c r="PVZ13" s="38"/>
      <c r="PWA13" s="38"/>
      <c r="PWB13" s="38"/>
      <c r="PWC13" s="38"/>
      <c r="PWD13" s="38"/>
      <c r="PWE13" s="38"/>
      <c r="PWF13" s="38"/>
      <c r="PWG13" s="38"/>
      <c r="PWH13" s="38"/>
      <c r="PWI13" s="38"/>
      <c r="PWJ13" s="38"/>
      <c r="PWK13" s="38"/>
      <c r="PWL13" s="38"/>
      <c r="PWM13" s="38"/>
      <c r="PWN13" s="38"/>
      <c r="PWO13" s="38"/>
      <c r="PWP13" s="38"/>
      <c r="PWQ13" s="38"/>
      <c r="PWR13" s="38"/>
      <c r="PWS13" s="38"/>
      <c r="PWT13" s="38"/>
      <c r="PWU13" s="38"/>
      <c r="PWV13" s="38"/>
      <c r="PWW13" s="38"/>
      <c r="PWX13" s="38"/>
      <c r="PWY13" s="38"/>
      <c r="PWZ13" s="38"/>
      <c r="PXA13" s="38"/>
      <c r="PXB13" s="38"/>
      <c r="PXC13" s="38"/>
      <c r="PXD13" s="38"/>
      <c r="PXE13" s="38"/>
      <c r="PXF13" s="38"/>
      <c r="PXG13" s="38"/>
      <c r="PXH13" s="38"/>
      <c r="PXI13" s="38"/>
      <c r="PXJ13" s="38"/>
      <c r="PXK13" s="38"/>
      <c r="PXL13" s="38"/>
      <c r="PXM13" s="38"/>
      <c r="PXN13" s="38"/>
      <c r="PXO13" s="38"/>
      <c r="PXP13" s="38"/>
      <c r="PXQ13" s="38"/>
      <c r="PXR13" s="38"/>
      <c r="PXS13" s="38"/>
      <c r="PXT13" s="38"/>
      <c r="PXU13" s="38"/>
      <c r="PXV13" s="38"/>
      <c r="PXW13" s="38"/>
      <c r="PXX13" s="38"/>
      <c r="PXY13" s="38"/>
      <c r="PXZ13" s="38"/>
      <c r="PYA13" s="38"/>
      <c r="PYB13" s="38"/>
      <c r="PYC13" s="38"/>
      <c r="PYD13" s="38"/>
      <c r="PYE13" s="38"/>
      <c r="PYF13" s="38"/>
      <c r="PYG13" s="38"/>
      <c r="PYH13" s="38"/>
      <c r="PYI13" s="38"/>
      <c r="PYJ13" s="38"/>
      <c r="PYK13" s="38"/>
      <c r="PYL13" s="38"/>
      <c r="PYM13" s="38"/>
      <c r="PYN13" s="38"/>
      <c r="PYO13" s="38"/>
      <c r="PYP13" s="38"/>
      <c r="PYQ13" s="38"/>
      <c r="PYR13" s="38"/>
      <c r="PYS13" s="38"/>
      <c r="PYT13" s="38"/>
      <c r="PYU13" s="38"/>
      <c r="PYV13" s="38"/>
      <c r="PYW13" s="38"/>
      <c r="PYX13" s="38"/>
      <c r="PYY13" s="38"/>
      <c r="PYZ13" s="38"/>
      <c r="PZA13" s="38"/>
      <c r="PZB13" s="38"/>
      <c r="PZC13" s="38"/>
      <c r="PZD13" s="38"/>
      <c r="PZE13" s="38"/>
      <c r="PZF13" s="38"/>
      <c r="PZG13" s="38"/>
      <c r="PZH13" s="38"/>
      <c r="PZI13" s="38"/>
      <c r="PZJ13" s="38"/>
      <c r="PZK13" s="38"/>
      <c r="PZL13" s="38"/>
      <c r="PZM13" s="38"/>
      <c r="PZN13" s="38"/>
      <c r="PZO13" s="38"/>
      <c r="PZP13" s="38"/>
      <c r="PZQ13" s="38"/>
      <c r="PZR13" s="38"/>
      <c r="PZS13" s="38"/>
      <c r="PZT13" s="38"/>
      <c r="PZU13" s="38"/>
      <c r="PZV13" s="38"/>
      <c r="PZW13" s="38"/>
      <c r="PZX13" s="38"/>
      <c r="PZY13" s="38"/>
      <c r="PZZ13" s="38"/>
      <c r="QAA13" s="38"/>
      <c r="QAB13" s="38"/>
      <c r="QAC13" s="38"/>
      <c r="QAD13" s="38"/>
      <c r="QAE13" s="38"/>
      <c r="QAF13" s="38"/>
      <c r="QAG13" s="38"/>
      <c r="QAH13" s="38"/>
      <c r="QAI13" s="38"/>
      <c r="QAJ13" s="38"/>
      <c r="QAK13" s="38"/>
      <c r="QAL13" s="38"/>
      <c r="QAM13" s="38"/>
      <c r="QAN13" s="38"/>
      <c r="QAO13" s="38"/>
      <c r="QAP13" s="38"/>
      <c r="QAQ13" s="38"/>
      <c r="QAR13" s="38"/>
      <c r="QAS13" s="38"/>
      <c r="QAT13" s="38"/>
      <c r="QAU13" s="38"/>
      <c r="QAV13" s="38"/>
      <c r="QAW13" s="38"/>
      <c r="QAX13" s="38"/>
      <c r="QAY13" s="38"/>
      <c r="QAZ13" s="38"/>
      <c r="QBA13" s="38"/>
      <c r="QBB13" s="38"/>
      <c r="QBC13" s="38"/>
      <c r="QBD13" s="38"/>
      <c r="QBE13" s="38"/>
      <c r="QBF13" s="38"/>
      <c r="QBG13" s="38"/>
      <c r="QBH13" s="38"/>
      <c r="QBI13" s="38"/>
      <c r="QBJ13" s="38"/>
      <c r="QBK13" s="38"/>
      <c r="QBL13" s="38"/>
      <c r="QBM13" s="38"/>
      <c r="QBN13" s="38"/>
      <c r="QBO13" s="38"/>
      <c r="QBP13" s="38"/>
      <c r="QBQ13" s="38"/>
      <c r="QBR13" s="38"/>
      <c r="QBS13" s="38"/>
      <c r="QBT13" s="38"/>
      <c r="QBU13" s="38"/>
      <c r="QBV13" s="38"/>
      <c r="QBW13" s="38"/>
      <c r="QBX13" s="38"/>
      <c r="QBY13" s="38"/>
      <c r="QBZ13" s="38"/>
      <c r="QCA13" s="38"/>
      <c r="QCB13" s="38"/>
      <c r="QCC13" s="38"/>
      <c r="QCD13" s="38"/>
      <c r="QCE13" s="38"/>
      <c r="QCF13" s="38"/>
      <c r="QCG13" s="38"/>
      <c r="QCH13" s="38"/>
      <c r="QCI13" s="38"/>
      <c r="QCJ13" s="38"/>
      <c r="QCK13" s="38"/>
      <c r="QCL13" s="38"/>
      <c r="QCM13" s="38"/>
      <c r="QCN13" s="38"/>
      <c r="QCO13" s="38"/>
      <c r="QCP13" s="38"/>
      <c r="QCQ13" s="38"/>
      <c r="QCR13" s="38"/>
      <c r="QCS13" s="38"/>
      <c r="QCT13" s="38"/>
      <c r="QCU13" s="38"/>
      <c r="QCV13" s="38"/>
      <c r="QCW13" s="38"/>
      <c r="QCX13" s="38"/>
      <c r="QCY13" s="38"/>
      <c r="QCZ13" s="38"/>
      <c r="QDA13" s="38"/>
      <c r="QDB13" s="38"/>
      <c r="QDC13" s="38"/>
      <c r="QDD13" s="38"/>
      <c r="QDE13" s="38"/>
      <c r="QDF13" s="38"/>
      <c r="QDG13" s="38"/>
      <c r="QDH13" s="38"/>
      <c r="QDI13" s="38"/>
      <c r="QDJ13" s="38"/>
      <c r="QDK13" s="38"/>
      <c r="QDL13" s="38"/>
      <c r="QDM13" s="38"/>
      <c r="QDN13" s="38"/>
      <c r="QDO13" s="38"/>
      <c r="QDP13" s="38"/>
      <c r="QDQ13" s="38"/>
      <c r="QDR13" s="38"/>
      <c r="QDS13" s="38"/>
      <c r="QDT13" s="38"/>
      <c r="QDU13" s="38"/>
      <c r="QDV13" s="38"/>
      <c r="QDW13" s="38"/>
      <c r="QDX13" s="38"/>
      <c r="QDY13" s="38"/>
      <c r="QDZ13" s="38"/>
      <c r="QEA13" s="38"/>
      <c r="QEB13" s="38"/>
      <c r="QEC13" s="38"/>
      <c r="QED13" s="38"/>
      <c r="QEE13" s="38"/>
      <c r="QEF13" s="38"/>
      <c r="QEG13" s="38"/>
      <c r="QEH13" s="38"/>
      <c r="QEI13" s="38"/>
      <c r="QEJ13" s="38"/>
      <c r="QEK13" s="38"/>
      <c r="QEL13" s="38"/>
      <c r="QEM13" s="38"/>
      <c r="QEN13" s="38"/>
      <c r="QEO13" s="38"/>
      <c r="QEP13" s="38"/>
      <c r="QEQ13" s="38"/>
      <c r="QER13" s="38"/>
      <c r="QES13" s="38"/>
      <c r="QET13" s="38"/>
      <c r="QEU13" s="38"/>
      <c r="QEV13" s="38"/>
      <c r="QEW13" s="38"/>
      <c r="QEX13" s="38"/>
      <c r="QEY13" s="38"/>
      <c r="QEZ13" s="38"/>
      <c r="QFA13" s="38"/>
      <c r="QFB13" s="38"/>
      <c r="QFC13" s="38"/>
      <c r="QFD13" s="38"/>
      <c r="QFE13" s="38"/>
      <c r="QFF13" s="38"/>
      <c r="QFG13" s="38"/>
      <c r="QFH13" s="38"/>
      <c r="QFI13" s="38"/>
      <c r="QFJ13" s="38"/>
      <c r="QFK13" s="38"/>
      <c r="QFL13" s="38"/>
      <c r="QFM13" s="38"/>
      <c r="QFN13" s="38"/>
      <c r="QFO13" s="38"/>
      <c r="QFP13" s="38"/>
      <c r="QFQ13" s="38"/>
      <c r="QFR13" s="38"/>
      <c r="QFS13" s="38"/>
      <c r="QFT13" s="38"/>
      <c r="QFU13" s="38"/>
      <c r="QFV13" s="38"/>
      <c r="QFW13" s="38"/>
      <c r="QFX13" s="38"/>
      <c r="QFY13" s="38"/>
      <c r="QFZ13" s="38"/>
      <c r="QGA13" s="38"/>
      <c r="QGB13" s="38"/>
      <c r="QGC13" s="38"/>
      <c r="QGD13" s="38"/>
      <c r="QGE13" s="38"/>
      <c r="QGF13" s="38"/>
      <c r="QGG13" s="38"/>
      <c r="QGH13" s="38"/>
      <c r="QGI13" s="38"/>
      <c r="QGJ13" s="38"/>
      <c r="QGK13" s="38"/>
      <c r="QGL13" s="38"/>
      <c r="QGM13" s="38"/>
      <c r="QGN13" s="38"/>
      <c r="QGO13" s="38"/>
      <c r="QGP13" s="38"/>
      <c r="QGQ13" s="38"/>
      <c r="QGR13" s="38"/>
      <c r="QGS13" s="38"/>
      <c r="QGT13" s="38"/>
      <c r="QGU13" s="38"/>
      <c r="QGV13" s="38"/>
      <c r="QGW13" s="38"/>
      <c r="QGX13" s="38"/>
      <c r="QGY13" s="38"/>
      <c r="QGZ13" s="38"/>
      <c r="QHA13" s="38"/>
      <c r="QHB13" s="38"/>
      <c r="QHC13" s="38"/>
      <c r="QHD13" s="38"/>
      <c r="QHE13" s="38"/>
      <c r="QHF13" s="38"/>
      <c r="QHG13" s="38"/>
      <c r="QHH13" s="38"/>
      <c r="QHI13" s="38"/>
      <c r="QHJ13" s="38"/>
      <c r="QHK13" s="38"/>
      <c r="QHL13" s="38"/>
      <c r="QHM13" s="38"/>
      <c r="QHN13" s="38"/>
      <c r="QHO13" s="38"/>
      <c r="QHP13" s="38"/>
      <c r="QHQ13" s="38"/>
      <c r="QHR13" s="38"/>
      <c r="QHS13" s="38"/>
      <c r="QHT13" s="38"/>
      <c r="QHU13" s="38"/>
      <c r="QHV13" s="38"/>
      <c r="QHW13" s="38"/>
      <c r="QHX13" s="38"/>
      <c r="QHY13" s="38"/>
      <c r="QHZ13" s="38"/>
      <c r="QIA13" s="38"/>
      <c r="QIB13" s="38"/>
      <c r="QIC13" s="38"/>
      <c r="QID13" s="38"/>
      <c r="QIE13" s="38"/>
      <c r="QIF13" s="38"/>
      <c r="QIG13" s="38"/>
      <c r="QIH13" s="38"/>
      <c r="QII13" s="38"/>
      <c r="QIJ13" s="38"/>
      <c r="QIK13" s="38"/>
      <c r="QIL13" s="38"/>
      <c r="QIM13" s="38"/>
      <c r="QIN13" s="38"/>
      <c r="QIO13" s="38"/>
      <c r="QIP13" s="38"/>
      <c r="QIQ13" s="38"/>
      <c r="QIR13" s="38"/>
      <c r="QIS13" s="38"/>
      <c r="QIT13" s="38"/>
      <c r="QIU13" s="38"/>
      <c r="QIV13" s="38"/>
      <c r="QIW13" s="38"/>
      <c r="QIX13" s="38"/>
      <c r="QIY13" s="38"/>
      <c r="QIZ13" s="38"/>
      <c r="QJA13" s="38"/>
      <c r="QJB13" s="38"/>
      <c r="QJC13" s="38"/>
      <c r="QJD13" s="38"/>
      <c r="QJE13" s="38"/>
      <c r="QJF13" s="38"/>
      <c r="QJG13" s="38"/>
      <c r="QJH13" s="38"/>
      <c r="QJI13" s="38"/>
      <c r="QJJ13" s="38"/>
      <c r="QJK13" s="38"/>
      <c r="QJL13" s="38"/>
      <c r="QJM13" s="38"/>
      <c r="QJN13" s="38"/>
      <c r="QJO13" s="38"/>
      <c r="QJP13" s="38"/>
      <c r="QJQ13" s="38"/>
      <c r="QJR13" s="38"/>
      <c r="QJS13" s="38"/>
      <c r="QJT13" s="38"/>
      <c r="QJU13" s="38"/>
      <c r="QJV13" s="38"/>
      <c r="QJW13" s="38"/>
      <c r="QJX13" s="38"/>
      <c r="QJY13" s="38"/>
      <c r="QJZ13" s="38"/>
      <c r="QKA13" s="38"/>
      <c r="QKB13" s="38"/>
      <c r="QKC13" s="38"/>
      <c r="QKD13" s="38"/>
      <c r="QKE13" s="38"/>
      <c r="QKF13" s="38"/>
      <c r="QKG13" s="38"/>
      <c r="QKH13" s="38"/>
      <c r="QKI13" s="38"/>
      <c r="QKJ13" s="38"/>
      <c r="QKK13" s="38"/>
      <c r="QKL13" s="38"/>
      <c r="QKM13" s="38"/>
      <c r="QKN13" s="38"/>
      <c r="QKO13" s="38"/>
      <c r="QKP13" s="38"/>
      <c r="QKQ13" s="38"/>
      <c r="QKR13" s="38"/>
      <c r="QKS13" s="38"/>
      <c r="QKT13" s="38"/>
      <c r="QKU13" s="38"/>
      <c r="QKV13" s="38"/>
      <c r="QKW13" s="38"/>
      <c r="QKX13" s="38"/>
      <c r="QKY13" s="38"/>
      <c r="QKZ13" s="38"/>
      <c r="QLA13" s="38"/>
      <c r="QLB13" s="38"/>
      <c r="QLC13" s="38"/>
      <c r="QLD13" s="38"/>
      <c r="QLE13" s="38"/>
      <c r="QLF13" s="38"/>
      <c r="QLG13" s="38"/>
      <c r="QLH13" s="38"/>
      <c r="QLI13" s="38"/>
      <c r="QLJ13" s="38"/>
      <c r="QLK13" s="38"/>
      <c r="QLL13" s="38"/>
      <c r="QLM13" s="38"/>
      <c r="QLN13" s="38"/>
      <c r="QLO13" s="38"/>
      <c r="QLP13" s="38"/>
      <c r="QLQ13" s="38"/>
      <c r="QLR13" s="38"/>
      <c r="QLS13" s="38"/>
      <c r="QLT13" s="38"/>
      <c r="QLU13" s="38"/>
      <c r="QLV13" s="38"/>
      <c r="QLW13" s="38"/>
      <c r="QLX13" s="38"/>
      <c r="QLY13" s="38"/>
      <c r="QLZ13" s="38"/>
      <c r="QMA13" s="38"/>
      <c r="QMB13" s="38"/>
      <c r="QMC13" s="38"/>
      <c r="QMD13" s="38"/>
      <c r="QME13" s="38"/>
      <c r="QMF13" s="38"/>
      <c r="QMG13" s="38"/>
      <c r="QMH13" s="38"/>
      <c r="QMI13" s="38"/>
      <c r="QMJ13" s="38"/>
      <c r="QMK13" s="38"/>
      <c r="QML13" s="38"/>
      <c r="QMM13" s="38"/>
      <c r="QMN13" s="38"/>
      <c r="QMO13" s="38"/>
      <c r="QMP13" s="38"/>
      <c r="QMQ13" s="38"/>
      <c r="QMR13" s="38"/>
      <c r="QMS13" s="38"/>
      <c r="QMT13" s="38"/>
      <c r="QMU13" s="38"/>
      <c r="QMV13" s="38"/>
      <c r="QMW13" s="38"/>
      <c r="QMX13" s="38"/>
      <c r="QMY13" s="38"/>
      <c r="QMZ13" s="38"/>
      <c r="QNA13" s="38"/>
      <c r="QNB13" s="38"/>
      <c r="QNC13" s="38"/>
      <c r="QND13" s="38"/>
      <c r="QNE13" s="38"/>
      <c r="QNF13" s="38"/>
      <c r="QNG13" s="38"/>
      <c r="QNH13" s="38"/>
      <c r="QNI13" s="38"/>
      <c r="QNJ13" s="38"/>
      <c r="QNK13" s="38"/>
      <c r="QNL13" s="38"/>
      <c r="QNM13" s="38"/>
      <c r="QNN13" s="38"/>
      <c r="QNO13" s="38"/>
      <c r="QNP13" s="38"/>
      <c r="QNQ13" s="38"/>
      <c r="QNR13" s="38"/>
      <c r="QNS13" s="38"/>
      <c r="QNT13" s="38"/>
      <c r="QNU13" s="38"/>
      <c r="QNV13" s="38"/>
      <c r="QNW13" s="38"/>
      <c r="QNX13" s="38"/>
      <c r="QNY13" s="38"/>
      <c r="QNZ13" s="38"/>
      <c r="QOA13" s="38"/>
      <c r="QOB13" s="38"/>
      <c r="QOC13" s="38"/>
      <c r="QOD13" s="38"/>
      <c r="QOE13" s="38"/>
      <c r="QOF13" s="38"/>
      <c r="QOG13" s="38"/>
      <c r="QOH13" s="38"/>
      <c r="QOI13" s="38"/>
      <c r="QOJ13" s="38"/>
      <c r="QOK13" s="38"/>
      <c r="QOL13" s="38"/>
      <c r="QOM13" s="38"/>
      <c r="QON13" s="38"/>
      <c r="QOO13" s="38"/>
      <c r="QOP13" s="38"/>
      <c r="QOQ13" s="38"/>
      <c r="QOR13" s="38"/>
      <c r="QOS13" s="38"/>
      <c r="QOT13" s="38"/>
      <c r="QOU13" s="38"/>
      <c r="QOV13" s="38"/>
      <c r="QOW13" s="38"/>
      <c r="QOX13" s="38"/>
      <c r="QOY13" s="38"/>
      <c r="QOZ13" s="38"/>
      <c r="QPA13" s="38"/>
      <c r="QPB13" s="38"/>
      <c r="QPC13" s="38"/>
      <c r="QPD13" s="38"/>
      <c r="QPE13" s="38"/>
      <c r="QPF13" s="38"/>
      <c r="QPG13" s="38"/>
      <c r="QPH13" s="38"/>
      <c r="QPI13" s="38"/>
      <c r="QPJ13" s="38"/>
      <c r="QPK13" s="38"/>
      <c r="QPL13" s="38"/>
      <c r="QPM13" s="38"/>
      <c r="QPN13" s="38"/>
      <c r="QPO13" s="38"/>
      <c r="QPP13" s="38"/>
      <c r="QPQ13" s="38"/>
      <c r="QPR13" s="38"/>
      <c r="QPS13" s="38"/>
      <c r="QPT13" s="38"/>
      <c r="QPU13" s="38"/>
      <c r="QPV13" s="38"/>
      <c r="QPW13" s="38"/>
      <c r="QPX13" s="38"/>
      <c r="QPY13" s="38"/>
      <c r="QPZ13" s="38"/>
      <c r="QQA13" s="38"/>
      <c r="QQB13" s="38"/>
      <c r="QQC13" s="38"/>
      <c r="QQD13" s="38"/>
      <c r="QQE13" s="38"/>
      <c r="QQF13" s="38"/>
      <c r="QQG13" s="38"/>
      <c r="QQH13" s="38"/>
      <c r="QQI13" s="38"/>
      <c r="QQJ13" s="38"/>
      <c r="QQK13" s="38"/>
      <c r="QQL13" s="38"/>
      <c r="QQM13" s="38"/>
      <c r="QQN13" s="38"/>
      <c r="QQO13" s="38"/>
      <c r="QQP13" s="38"/>
      <c r="QQQ13" s="38"/>
      <c r="QQR13" s="38"/>
      <c r="QQS13" s="38"/>
      <c r="QQT13" s="38"/>
      <c r="QQU13" s="38"/>
      <c r="QQV13" s="38"/>
      <c r="QQW13" s="38"/>
      <c r="QQX13" s="38"/>
      <c r="QQY13" s="38"/>
      <c r="QQZ13" s="38"/>
      <c r="QRA13" s="38"/>
      <c r="QRB13" s="38"/>
      <c r="QRC13" s="38"/>
      <c r="QRD13" s="38"/>
      <c r="QRE13" s="38"/>
      <c r="QRF13" s="38"/>
      <c r="QRG13" s="38"/>
      <c r="QRH13" s="38"/>
      <c r="QRI13" s="38"/>
      <c r="QRJ13" s="38"/>
      <c r="QRK13" s="38"/>
      <c r="QRL13" s="38"/>
      <c r="QRM13" s="38"/>
      <c r="QRN13" s="38"/>
      <c r="QRO13" s="38"/>
      <c r="QRP13" s="38"/>
      <c r="QRQ13" s="38"/>
      <c r="QRR13" s="38"/>
      <c r="QRS13" s="38"/>
      <c r="QRT13" s="38"/>
      <c r="QRU13" s="38"/>
      <c r="QRV13" s="38"/>
      <c r="QRW13" s="38"/>
      <c r="QRX13" s="38"/>
      <c r="QRY13" s="38"/>
      <c r="QRZ13" s="38"/>
      <c r="QSA13" s="38"/>
      <c r="QSB13" s="38"/>
      <c r="QSC13" s="38"/>
      <c r="QSD13" s="38"/>
      <c r="QSE13" s="38"/>
      <c r="QSF13" s="38"/>
      <c r="QSG13" s="38"/>
      <c r="QSH13" s="38"/>
      <c r="QSI13" s="38"/>
      <c r="QSJ13" s="38"/>
      <c r="QSK13" s="38"/>
      <c r="QSL13" s="38"/>
      <c r="QSM13" s="38"/>
      <c r="QSN13" s="38"/>
      <c r="QSO13" s="38"/>
      <c r="QSP13" s="38"/>
      <c r="QSQ13" s="38"/>
      <c r="QSR13" s="38"/>
      <c r="QSS13" s="38"/>
      <c r="QST13" s="38"/>
      <c r="QSU13" s="38"/>
      <c r="QSV13" s="38"/>
      <c r="QSW13" s="38"/>
      <c r="QSX13" s="38"/>
      <c r="QSY13" s="38"/>
      <c r="QSZ13" s="38"/>
      <c r="QTA13" s="38"/>
      <c r="QTB13" s="38"/>
      <c r="QTC13" s="38"/>
      <c r="QTD13" s="38"/>
      <c r="QTE13" s="38"/>
      <c r="QTF13" s="38"/>
      <c r="QTG13" s="38"/>
      <c r="QTH13" s="38"/>
      <c r="QTI13" s="38"/>
      <c r="QTJ13" s="38"/>
      <c r="QTK13" s="38"/>
      <c r="QTL13" s="38"/>
      <c r="QTM13" s="38"/>
      <c r="QTN13" s="38"/>
      <c r="QTO13" s="38"/>
      <c r="QTP13" s="38"/>
      <c r="QTQ13" s="38"/>
      <c r="QTR13" s="38"/>
      <c r="QTS13" s="38"/>
      <c r="QTT13" s="38"/>
      <c r="QTU13" s="38"/>
      <c r="QTV13" s="38"/>
      <c r="QTW13" s="38"/>
      <c r="QTX13" s="38"/>
      <c r="QTY13" s="38"/>
      <c r="QTZ13" s="38"/>
      <c r="QUA13" s="38"/>
      <c r="QUB13" s="38"/>
      <c r="QUC13" s="38"/>
      <c r="QUD13" s="38"/>
      <c r="QUE13" s="38"/>
      <c r="QUF13" s="38"/>
      <c r="QUG13" s="38"/>
      <c r="QUH13" s="38"/>
      <c r="QUI13" s="38"/>
      <c r="QUJ13" s="38"/>
      <c r="QUK13" s="38"/>
      <c r="QUL13" s="38"/>
      <c r="QUM13" s="38"/>
      <c r="QUN13" s="38"/>
      <c r="QUO13" s="38"/>
      <c r="QUP13" s="38"/>
      <c r="QUQ13" s="38"/>
      <c r="QUR13" s="38"/>
      <c r="QUS13" s="38"/>
      <c r="QUT13" s="38"/>
      <c r="QUU13" s="38"/>
      <c r="QUV13" s="38"/>
      <c r="QUW13" s="38"/>
      <c r="QUX13" s="38"/>
      <c r="QUY13" s="38"/>
      <c r="QUZ13" s="38"/>
      <c r="QVA13" s="38"/>
      <c r="QVB13" s="38"/>
      <c r="QVC13" s="38"/>
      <c r="QVD13" s="38"/>
      <c r="QVE13" s="38"/>
      <c r="QVF13" s="38"/>
      <c r="QVG13" s="38"/>
      <c r="QVH13" s="38"/>
      <c r="QVI13" s="38"/>
      <c r="QVJ13" s="38"/>
      <c r="QVK13" s="38"/>
      <c r="QVL13" s="38"/>
      <c r="QVM13" s="38"/>
      <c r="QVN13" s="38"/>
      <c r="QVO13" s="38"/>
      <c r="QVP13" s="38"/>
      <c r="QVQ13" s="38"/>
      <c r="QVR13" s="38"/>
      <c r="QVS13" s="38"/>
      <c r="QVT13" s="38"/>
      <c r="QVU13" s="38"/>
      <c r="QVV13" s="38"/>
      <c r="QVW13" s="38"/>
      <c r="QVX13" s="38"/>
      <c r="QVY13" s="38"/>
      <c r="QVZ13" s="38"/>
      <c r="QWA13" s="38"/>
      <c r="QWB13" s="38"/>
      <c r="QWC13" s="38"/>
      <c r="QWD13" s="38"/>
      <c r="QWE13" s="38"/>
      <c r="QWF13" s="38"/>
      <c r="QWG13" s="38"/>
      <c r="QWH13" s="38"/>
      <c r="QWI13" s="38"/>
      <c r="QWJ13" s="38"/>
      <c r="QWK13" s="38"/>
      <c r="QWL13" s="38"/>
      <c r="QWM13" s="38"/>
      <c r="QWN13" s="38"/>
      <c r="QWO13" s="38"/>
      <c r="QWP13" s="38"/>
      <c r="QWQ13" s="38"/>
      <c r="QWR13" s="38"/>
      <c r="QWS13" s="38"/>
      <c r="QWT13" s="38"/>
      <c r="QWU13" s="38"/>
      <c r="QWV13" s="38"/>
      <c r="QWW13" s="38"/>
      <c r="QWX13" s="38"/>
      <c r="QWY13" s="38"/>
      <c r="QWZ13" s="38"/>
      <c r="QXA13" s="38"/>
      <c r="QXB13" s="38"/>
      <c r="QXC13" s="38"/>
      <c r="QXD13" s="38"/>
      <c r="QXE13" s="38"/>
      <c r="QXF13" s="38"/>
      <c r="QXG13" s="38"/>
      <c r="QXH13" s="38"/>
      <c r="QXI13" s="38"/>
      <c r="QXJ13" s="38"/>
      <c r="QXK13" s="38"/>
      <c r="QXL13" s="38"/>
      <c r="QXM13" s="38"/>
      <c r="QXN13" s="38"/>
      <c r="QXO13" s="38"/>
      <c r="QXP13" s="38"/>
      <c r="QXQ13" s="38"/>
      <c r="QXR13" s="38"/>
      <c r="QXS13" s="38"/>
      <c r="QXT13" s="38"/>
      <c r="QXU13" s="38"/>
      <c r="QXV13" s="38"/>
      <c r="QXW13" s="38"/>
      <c r="QXX13" s="38"/>
      <c r="QXY13" s="38"/>
      <c r="QXZ13" s="38"/>
      <c r="QYA13" s="38"/>
      <c r="QYB13" s="38"/>
      <c r="QYC13" s="38"/>
      <c r="QYD13" s="38"/>
      <c r="QYE13" s="38"/>
      <c r="QYF13" s="38"/>
      <c r="QYG13" s="38"/>
      <c r="QYH13" s="38"/>
      <c r="QYI13" s="38"/>
      <c r="QYJ13" s="38"/>
      <c r="QYK13" s="38"/>
      <c r="QYL13" s="38"/>
      <c r="QYM13" s="38"/>
      <c r="QYN13" s="38"/>
      <c r="QYO13" s="38"/>
      <c r="QYP13" s="38"/>
      <c r="QYQ13" s="38"/>
      <c r="QYR13" s="38"/>
      <c r="QYS13" s="38"/>
      <c r="QYT13" s="38"/>
      <c r="QYU13" s="38"/>
      <c r="QYV13" s="38"/>
      <c r="QYW13" s="38"/>
      <c r="QYX13" s="38"/>
      <c r="QYY13" s="38"/>
      <c r="QYZ13" s="38"/>
      <c r="QZA13" s="38"/>
      <c r="QZB13" s="38"/>
      <c r="QZC13" s="38"/>
      <c r="QZD13" s="38"/>
      <c r="QZE13" s="38"/>
      <c r="QZF13" s="38"/>
      <c r="QZG13" s="38"/>
      <c r="QZH13" s="38"/>
      <c r="QZI13" s="38"/>
      <c r="QZJ13" s="38"/>
      <c r="QZK13" s="38"/>
      <c r="QZL13" s="38"/>
      <c r="QZM13" s="38"/>
      <c r="QZN13" s="38"/>
      <c r="QZO13" s="38"/>
      <c r="QZP13" s="38"/>
      <c r="QZQ13" s="38"/>
      <c r="QZR13" s="38"/>
      <c r="QZS13" s="38"/>
      <c r="QZT13" s="38"/>
      <c r="QZU13" s="38"/>
      <c r="QZV13" s="38"/>
      <c r="QZW13" s="38"/>
      <c r="QZX13" s="38"/>
      <c r="QZY13" s="38"/>
      <c r="QZZ13" s="38"/>
      <c r="RAA13" s="38"/>
      <c r="RAB13" s="38"/>
      <c r="RAC13" s="38"/>
      <c r="RAD13" s="38"/>
      <c r="RAE13" s="38"/>
      <c r="RAF13" s="38"/>
      <c r="RAG13" s="38"/>
      <c r="RAH13" s="38"/>
      <c r="RAI13" s="38"/>
      <c r="RAJ13" s="38"/>
      <c r="RAK13" s="38"/>
      <c r="RAL13" s="38"/>
      <c r="RAM13" s="38"/>
      <c r="RAN13" s="38"/>
      <c r="RAO13" s="38"/>
      <c r="RAP13" s="38"/>
      <c r="RAQ13" s="38"/>
      <c r="RAR13" s="38"/>
      <c r="RAS13" s="38"/>
      <c r="RAT13" s="38"/>
      <c r="RAU13" s="38"/>
      <c r="RAV13" s="38"/>
      <c r="RAW13" s="38"/>
      <c r="RAX13" s="38"/>
      <c r="RAY13" s="38"/>
      <c r="RAZ13" s="38"/>
      <c r="RBA13" s="38"/>
      <c r="RBB13" s="38"/>
      <c r="RBC13" s="38"/>
      <c r="RBD13" s="38"/>
      <c r="RBE13" s="38"/>
      <c r="RBF13" s="38"/>
      <c r="RBG13" s="38"/>
      <c r="RBH13" s="38"/>
      <c r="RBI13" s="38"/>
      <c r="RBJ13" s="38"/>
      <c r="RBK13" s="38"/>
      <c r="RBL13" s="38"/>
      <c r="RBM13" s="38"/>
      <c r="RBN13" s="38"/>
      <c r="RBO13" s="38"/>
      <c r="RBP13" s="38"/>
      <c r="RBQ13" s="38"/>
      <c r="RBR13" s="38"/>
      <c r="RBS13" s="38"/>
      <c r="RBT13" s="38"/>
      <c r="RBU13" s="38"/>
      <c r="RBV13" s="38"/>
      <c r="RBW13" s="38"/>
      <c r="RBX13" s="38"/>
      <c r="RBY13" s="38"/>
      <c r="RBZ13" s="38"/>
      <c r="RCA13" s="38"/>
      <c r="RCB13" s="38"/>
      <c r="RCC13" s="38"/>
      <c r="RCD13" s="38"/>
      <c r="RCE13" s="38"/>
      <c r="RCF13" s="38"/>
      <c r="RCG13" s="38"/>
      <c r="RCH13" s="38"/>
      <c r="RCI13" s="38"/>
      <c r="RCJ13" s="38"/>
      <c r="RCK13" s="38"/>
      <c r="RCL13" s="38"/>
      <c r="RCM13" s="38"/>
      <c r="RCN13" s="38"/>
      <c r="RCO13" s="38"/>
      <c r="RCP13" s="38"/>
      <c r="RCQ13" s="38"/>
      <c r="RCR13" s="38"/>
      <c r="RCS13" s="38"/>
      <c r="RCT13" s="38"/>
      <c r="RCU13" s="38"/>
      <c r="RCV13" s="38"/>
      <c r="RCW13" s="38"/>
      <c r="RCX13" s="38"/>
      <c r="RCY13" s="38"/>
      <c r="RCZ13" s="38"/>
      <c r="RDA13" s="38"/>
      <c r="RDB13" s="38"/>
      <c r="RDC13" s="38"/>
      <c r="RDD13" s="38"/>
      <c r="RDE13" s="38"/>
      <c r="RDF13" s="38"/>
      <c r="RDG13" s="38"/>
      <c r="RDH13" s="38"/>
      <c r="RDI13" s="38"/>
      <c r="RDJ13" s="38"/>
      <c r="RDK13" s="38"/>
      <c r="RDL13" s="38"/>
      <c r="RDM13" s="38"/>
      <c r="RDN13" s="38"/>
      <c r="RDO13" s="38"/>
      <c r="RDP13" s="38"/>
      <c r="RDQ13" s="38"/>
      <c r="RDR13" s="38"/>
      <c r="RDS13" s="38"/>
      <c r="RDT13" s="38"/>
      <c r="RDU13" s="38"/>
      <c r="RDV13" s="38"/>
      <c r="RDW13" s="38"/>
      <c r="RDX13" s="38"/>
      <c r="RDY13" s="38"/>
      <c r="RDZ13" s="38"/>
      <c r="REA13" s="38"/>
      <c r="REB13" s="38"/>
      <c r="REC13" s="38"/>
      <c r="RED13" s="38"/>
      <c r="REE13" s="38"/>
      <c r="REF13" s="38"/>
      <c r="REG13" s="38"/>
      <c r="REH13" s="38"/>
      <c r="REI13" s="38"/>
      <c r="REJ13" s="38"/>
      <c r="REK13" s="38"/>
      <c r="REL13" s="38"/>
      <c r="REM13" s="38"/>
      <c r="REN13" s="38"/>
      <c r="REO13" s="38"/>
      <c r="REP13" s="38"/>
      <c r="REQ13" s="38"/>
      <c r="RER13" s="38"/>
      <c r="RES13" s="38"/>
      <c r="RET13" s="38"/>
      <c r="REU13" s="38"/>
      <c r="REV13" s="38"/>
      <c r="REW13" s="38"/>
      <c r="REX13" s="38"/>
      <c r="REY13" s="38"/>
      <c r="REZ13" s="38"/>
      <c r="RFA13" s="38"/>
      <c r="RFB13" s="38"/>
      <c r="RFC13" s="38"/>
      <c r="RFD13" s="38"/>
      <c r="RFE13" s="38"/>
      <c r="RFF13" s="38"/>
      <c r="RFG13" s="38"/>
      <c r="RFH13" s="38"/>
      <c r="RFI13" s="38"/>
      <c r="RFJ13" s="38"/>
      <c r="RFK13" s="38"/>
      <c r="RFL13" s="38"/>
      <c r="RFM13" s="38"/>
      <c r="RFN13" s="38"/>
      <c r="RFO13" s="38"/>
      <c r="RFP13" s="38"/>
      <c r="RFQ13" s="38"/>
      <c r="RFR13" s="38"/>
      <c r="RFS13" s="38"/>
      <c r="RFT13" s="38"/>
      <c r="RFU13" s="38"/>
      <c r="RFV13" s="38"/>
      <c r="RFW13" s="38"/>
      <c r="RFX13" s="38"/>
      <c r="RFY13" s="38"/>
      <c r="RFZ13" s="38"/>
      <c r="RGA13" s="38"/>
      <c r="RGB13" s="38"/>
      <c r="RGC13" s="38"/>
      <c r="RGD13" s="38"/>
      <c r="RGE13" s="38"/>
      <c r="RGF13" s="38"/>
      <c r="RGG13" s="38"/>
      <c r="RGH13" s="38"/>
      <c r="RGI13" s="38"/>
      <c r="RGJ13" s="38"/>
      <c r="RGK13" s="38"/>
      <c r="RGL13" s="38"/>
      <c r="RGM13" s="38"/>
      <c r="RGN13" s="38"/>
      <c r="RGO13" s="38"/>
      <c r="RGP13" s="38"/>
      <c r="RGQ13" s="38"/>
      <c r="RGR13" s="38"/>
      <c r="RGS13" s="38"/>
      <c r="RGT13" s="38"/>
      <c r="RGU13" s="38"/>
      <c r="RGV13" s="38"/>
      <c r="RGW13" s="38"/>
      <c r="RGX13" s="38"/>
      <c r="RGY13" s="38"/>
      <c r="RGZ13" s="38"/>
      <c r="RHA13" s="38"/>
      <c r="RHB13" s="38"/>
      <c r="RHC13" s="38"/>
      <c r="RHD13" s="38"/>
      <c r="RHE13" s="38"/>
      <c r="RHF13" s="38"/>
      <c r="RHG13" s="38"/>
      <c r="RHH13" s="38"/>
      <c r="RHI13" s="38"/>
      <c r="RHJ13" s="38"/>
      <c r="RHK13" s="38"/>
      <c r="RHL13" s="38"/>
      <c r="RHM13" s="38"/>
      <c r="RHN13" s="38"/>
      <c r="RHO13" s="38"/>
      <c r="RHP13" s="38"/>
      <c r="RHQ13" s="38"/>
      <c r="RHR13" s="38"/>
      <c r="RHS13" s="38"/>
      <c r="RHT13" s="38"/>
      <c r="RHU13" s="38"/>
      <c r="RHV13" s="38"/>
      <c r="RHW13" s="38"/>
      <c r="RHX13" s="38"/>
      <c r="RHY13" s="38"/>
      <c r="RHZ13" s="38"/>
      <c r="RIA13" s="38"/>
      <c r="RIB13" s="38"/>
      <c r="RIC13" s="38"/>
      <c r="RID13" s="38"/>
      <c r="RIE13" s="38"/>
      <c r="RIF13" s="38"/>
      <c r="RIG13" s="38"/>
      <c r="RIH13" s="38"/>
      <c r="RII13" s="38"/>
      <c r="RIJ13" s="38"/>
      <c r="RIK13" s="38"/>
      <c r="RIL13" s="38"/>
      <c r="RIM13" s="38"/>
      <c r="RIN13" s="38"/>
      <c r="RIO13" s="38"/>
      <c r="RIP13" s="38"/>
      <c r="RIQ13" s="38"/>
      <c r="RIR13" s="38"/>
      <c r="RIS13" s="38"/>
      <c r="RIT13" s="38"/>
      <c r="RIU13" s="38"/>
      <c r="RIV13" s="38"/>
      <c r="RIW13" s="38"/>
      <c r="RIX13" s="38"/>
      <c r="RIY13" s="38"/>
      <c r="RIZ13" s="38"/>
      <c r="RJA13" s="38"/>
      <c r="RJB13" s="38"/>
      <c r="RJC13" s="38"/>
      <c r="RJD13" s="38"/>
      <c r="RJE13" s="38"/>
      <c r="RJF13" s="38"/>
      <c r="RJG13" s="38"/>
      <c r="RJH13" s="38"/>
      <c r="RJI13" s="38"/>
      <c r="RJJ13" s="38"/>
      <c r="RJK13" s="38"/>
      <c r="RJL13" s="38"/>
      <c r="RJM13" s="38"/>
      <c r="RJN13" s="38"/>
      <c r="RJO13" s="38"/>
      <c r="RJP13" s="38"/>
      <c r="RJQ13" s="38"/>
      <c r="RJR13" s="38"/>
      <c r="RJS13" s="38"/>
      <c r="RJT13" s="38"/>
      <c r="RJU13" s="38"/>
      <c r="RJV13" s="38"/>
      <c r="RJW13" s="38"/>
      <c r="RJX13" s="38"/>
      <c r="RJY13" s="38"/>
      <c r="RJZ13" s="38"/>
      <c r="RKA13" s="38"/>
      <c r="RKB13" s="38"/>
      <c r="RKC13" s="38"/>
      <c r="RKD13" s="38"/>
      <c r="RKE13" s="38"/>
      <c r="RKF13" s="38"/>
      <c r="RKG13" s="38"/>
      <c r="RKH13" s="38"/>
      <c r="RKI13" s="38"/>
      <c r="RKJ13" s="38"/>
      <c r="RKK13" s="38"/>
      <c r="RKL13" s="38"/>
      <c r="RKM13" s="38"/>
      <c r="RKN13" s="38"/>
      <c r="RKO13" s="38"/>
      <c r="RKP13" s="38"/>
      <c r="RKQ13" s="38"/>
      <c r="RKR13" s="38"/>
      <c r="RKS13" s="38"/>
      <c r="RKT13" s="38"/>
      <c r="RKU13" s="38"/>
      <c r="RKV13" s="38"/>
      <c r="RKW13" s="38"/>
      <c r="RKX13" s="38"/>
      <c r="RKY13" s="38"/>
      <c r="RKZ13" s="38"/>
      <c r="RLA13" s="38"/>
      <c r="RLB13" s="38"/>
      <c r="RLC13" s="38"/>
      <c r="RLD13" s="38"/>
      <c r="RLE13" s="38"/>
      <c r="RLF13" s="38"/>
      <c r="RLG13" s="38"/>
      <c r="RLH13" s="38"/>
      <c r="RLI13" s="38"/>
      <c r="RLJ13" s="38"/>
      <c r="RLK13" s="38"/>
      <c r="RLL13" s="38"/>
      <c r="RLM13" s="38"/>
      <c r="RLN13" s="38"/>
      <c r="RLO13" s="38"/>
      <c r="RLP13" s="38"/>
      <c r="RLQ13" s="38"/>
      <c r="RLR13" s="38"/>
      <c r="RLS13" s="38"/>
      <c r="RLT13" s="38"/>
      <c r="RLU13" s="38"/>
      <c r="RLV13" s="38"/>
      <c r="RLW13" s="38"/>
      <c r="RLX13" s="38"/>
      <c r="RLY13" s="38"/>
      <c r="RLZ13" s="38"/>
      <c r="RMA13" s="38"/>
      <c r="RMB13" s="38"/>
      <c r="RMC13" s="38"/>
      <c r="RMD13" s="38"/>
      <c r="RME13" s="38"/>
      <c r="RMF13" s="38"/>
      <c r="RMG13" s="38"/>
      <c r="RMH13" s="38"/>
      <c r="RMI13" s="38"/>
      <c r="RMJ13" s="38"/>
      <c r="RMK13" s="38"/>
      <c r="RML13" s="38"/>
      <c r="RMM13" s="38"/>
      <c r="RMN13" s="38"/>
      <c r="RMO13" s="38"/>
      <c r="RMP13" s="38"/>
      <c r="RMQ13" s="38"/>
      <c r="RMR13" s="38"/>
      <c r="RMS13" s="38"/>
      <c r="RMT13" s="38"/>
      <c r="RMU13" s="38"/>
      <c r="RMV13" s="38"/>
      <c r="RMW13" s="38"/>
      <c r="RMX13" s="38"/>
      <c r="RMY13" s="38"/>
      <c r="RMZ13" s="38"/>
      <c r="RNA13" s="38"/>
      <c r="RNB13" s="38"/>
      <c r="RNC13" s="38"/>
      <c r="RND13" s="38"/>
      <c r="RNE13" s="38"/>
      <c r="RNF13" s="38"/>
      <c r="RNG13" s="38"/>
      <c r="RNH13" s="38"/>
      <c r="RNI13" s="38"/>
      <c r="RNJ13" s="38"/>
      <c r="RNK13" s="38"/>
      <c r="RNL13" s="38"/>
      <c r="RNM13" s="38"/>
      <c r="RNN13" s="38"/>
      <c r="RNO13" s="38"/>
      <c r="RNP13" s="38"/>
      <c r="RNQ13" s="38"/>
      <c r="RNR13" s="38"/>
      <c r="RNS13" s="38"/>
      <c r="RNT13" s="38"/>
      <c r="RNU13" s="38"/>
      <c r="RNV13" s="38"/>
      <c r="RNW13" s="38"/>
      <c r="RNX13" s="38"/>
      <c r="RNY13" s="38"/>
      <c r="RNZ13" s="38"/>
      <c r="ROA13" s="38"/>
      <c r="ROB13" s="38"/>
      <c r="ROC13" s="38"/>
      <c r="ROD13" s="38"/>
      <c r="ROE13" s="38"/>
      <c r="ROF13" s="38"/>
      <c r="ROG13" s="38"/>
      <c r="ROH13" s="38"/>
      <c r="ROI13" s="38"/>
      <c r="ROJ13" s="38"/>
      <c r="ROK13" s="38"/>
      <c r="ROL13" s="38"/>
      <c r="ROM13" s="38"/>
      <c r="RON13" s="38"/>
      <c r="ROO13" s="38"/>
      <c r="ROP13" s="38"/>
      <c r="ROQ13" s="38"/>
      <c r="ROR13" s="38"/>
      <c r="ROS13" s="38"/>
      <c r="ROT13" s="38"/>
      <c r="ROU13" s="38"/>
      <c r="ROV13" s="38"/>
      <c r="ROW13" s="38"/>
      <c r="ROX13" s="38"/>
      <c r="ROY13" s="38"/>
      <c r="ROZ13" s="38"/>
      <c r="RPA13" s="38"/>
      <c r="RPB13" s="38"/>
      <c r="RPC13" s="38"/>
      <c r="RPD13" s="38"/>
      <c r="RPE13" s="38"/>
      <c r="RPF13" s="38"/>
      <c r="RPG13" s="38"/>
      <c r="RPH13" s="38"/>
      <c r="RPI13" s="38"/>
      <c r="RPJ13" s="38"/>
      <c r="RPK13" s="38"/>
      <c r="RPL13" s="38"/>
      <c r="RPM13" s="38"/>
      <c r="RPN13" s="38"/>
      <c r="RPO13" s="38"/>
      <c r="RPP13" s="38"/>
      <c r="RPQ13" s="38"/>
      <c r="RPR13" s="38"/>
      <c r="RPS13" s="38"/>
      <c r="RPT13" s="38"/>
      <c r="RPU13" s="38"/>
      <c r="RPV13" s="38"/>
      <c r="RPW13" s="38"/>
      <c r="RPX13" s="38"/>
      <c r="RPY13" s="38"/>
      <c r="RPZ13" s="38"/>
      <c r="RQA13" s="38"/>
      <c r="RQB13" s="38"/>
      <c r="RQC13" s="38"/>
      <c r="RQD13" s="38"/>
      <c r="RQE13" s="38"/>
      <c r="RQF13" s="38"/>
      <c r="RQG13" s="38"/>
      <c r="RQH13" s="38"/>
      <c r="RQI13" s="38"/>
      <c r="RQJ13" s="38"/>
      <c r="RQK13" s="38"/>
      <c r="RQL13" s="38"/>
      <c r="RQM13" s="38"/>
      <c r="RQN13" s="38"/>
      <c r="RQO13" s="38"/>
      <c r="RQP13" s="38"/>
      <c r="RQQ13" s="38"/>
      <c r="RQR13" s="38"/>
      <c r="RQS13" s="38"/>
      <c r="RQT13" s="38"/>
      <c r="RQU13" s="38"/>
      <c r="RQV13" s="38"/>
      <c r="RQW13" s="38"/>
      <c r="RQX13" s="38"/>
      <c r="RQY13" s="38"/>
      <c r="RQZ13" s="38"/>
      <c r="RRA13" s="38"/>
      <c r="RRB13" s="38"/>
      <c r="RRC13" s="38"/>
      <c r="RRD13" s="38"/>
      <c r="RRE13" s="38"/>
      <c r="RRF13" s="38"/>
      <c r="RRG13" s="38"/>
      <c r="RRH13" s="38"/>
      <c r="RRI13" s="38"/>
      <c r="RRJ13" s="38"/>
      <c r="RRK13" s="38"/>
      <c r="RRL13" s="38"/>
      <c r="RRM13" s="38"/>
      <c r="RRN13" s="38"/>
      <c r="RRO13" s="38"/>
      <c r="RRP13" s="38"/>
      <c r="RRQ13" s="38"/>
      <c r="RRR13" s="38"/>
      <c r="RRS13" s="38"/>
      <c r="RRT13" s="38"/>
      <c r="RRU13" s="38"/>
      <c r="RRV13" s="38"/>
      <c r="RRW13" s="38"/>
      <c r="RRX13" s="38"/>
      <c r="RRY13" s="38"/>
      <c r="RRZ13" s="38"/>
      <c r="RSA13" s="38"/>
      <c r="RSB13" s="38"/>
      <c r="RSC13" s="38"/>
      <c r="RSD13" s="38"/>
      <c r="RSE13" s="38"/>
      <c r="RSF13" s="38"/>
      <c r="RSG13" s="38"/>
      <c r="RSH13" s="38"/>
      <c r="RSI13" s="38"/>
      <c r="RSJ13" s="38"/>
      <c r="RSK13" s="38"/>
      <c r="RSL13" s="38"/>
      <c r="RSM13" s="38"/>
      <c r="RSN13" s="38"/>
      <c r="RSO13" s="38"/>
      <c r="RSP13" s="38"/>
      <c r="RSQ13" s="38"/>
      <c r="RSR13" s="38"/>
      <c r="RSS13" s="38"/>
      <c r="RST13" s="38"/>
      <c r="RSU13" s="38"/>
      <c r="RSV13" s="38"/>
      <c r="RSW13" s="38"/>
      <c r="RSX13" s="38"/>
      <c r="RSY13" s="38"/>
      <c r="RSZ13" s="38"/>
      <c r="RTA13" s="38"/>
      <c r="RTB13" s="38"/>
      <c r="RTC13" s="38"/>
      <c r="RTD13" s="38"/>
      <c r="RTE13" s="38"/>
      <c r="RTF13" s="38"/>
      <c r="RTG13" s="38"/>
      <c r="RTH13" s="38"/>
      <c r="RTI13" s="38"/>
      <c r="RTJ13" s="38"/>
      <c r="RTK13" s="38"/>
      <c r="RTL13" s="38"/>
      <c r="RTM13" s="38"/>
      <c r="RTN13" s="38"/>
      <c r="RTO13" s="38"/>
      <c r="RTP13" s="38"/>
      <c r="RTQ13" s="38"/>
      <c r="RTR13" s="38"/>
      <c r="RTS13" s="38"/>
      <c r="RTT13" s="38"/>
      <c r="RTU13" s="38"/>
      <c r="RTV13" s="38"/>
      <c r="RTW13" s="38"/>
      <c r="RTX13" s="38"/>
      <c r="RTY13" s="38"/>
      <c r="RTZ13" s="38"/>
      <c r="RUA13" s="38"/>
      <c r="RUB13" s="38"/>
      <c r="RUC13" s="38"/>
      <c r="RUD13" s="38"/>
      <c r="RUE13" s="38"/>
      <c r="RUF13" s="38"/>
      <c r="RUG13" s="38"/>
      <c r="RUH13" s="38"/>
      <c r="RUI13" s="38"/>
      <c r="RUJ13" s="38"/>
      <c r="RUK13" s="38"/>
      <c r="RUL13" s="38"/>
      <c r="RUM13" s="38"/>
      <c r="RUN13" s="38"/>
      <c r="RUO13" s="38"/>
      <c r="RUP13" s="38"/>
      <c r="RUQ13" s="38"/>
      <c r="RUR13" s="38"/>
      <c r="RUS13" s="38"/>
      <c r="RUT13" s="38"/>
      <c r="RUU13" s="38"/>
      <c r="RUV13" s="38"/>
      <c r="RUW13" s="38"/>
      <c r="RUX13" s="38"/>
      <c r="RUY13" s="38"/>
      <c r="RUZ13" s="38"/>
      <c r="RVA13" s="38"/>
      <c r="RVB13" s="38"/>
      <c r="RVC13" s="38"/>
      <c r="RVD13" s="38"/>
      <c r="RVE13" s="38"/>
      <c r="RVF13" s="38"/>
      <c r="RVG13" s="38"/>
      <c r="RVH13" s="38"/>
      <c r="RVI13" s="38"/>
      <c r="RVJ13" s="38"/>
      <c r="RVK13" s="38"/>
      <c r="RVL13" s="38"/>
      <c r="RVM13" s="38"/>
      <c r="RVN13" s="38"/>
      <c r="RVO13" s="38"/>
      <c r="RVP13" s="38"/>
      <c r="RVQ13" s="38"/>
      <c r="RVR13" s="38"/>
      <c r="RVS13" s="38"/>
      <c r="RVT13" s="38"/>
      <c r="RVU13" s="38"/>
      <c r="RVV13" s="38"/>
      <c r="RVW13" s="38"/>
      <c r="RVX13" s="38"/>
      <c r="RVY13" s="38"/>
      <c r="RVZ13" s="38"/>
      <c r="RWA13" s="38"/>
      <c r="RWB13" s="38"/>
      <c r="RWC13" s="38"/>
      <c r="RWD13" s="38"/>
      <c r="RWE13" s="38"/>
      <c r="RWF13" s="38"/>
      <c r="RWG13" s="38"/>
      <c r="RWH13" s="38"/>
      <c r="RWI13" s="38"/>
      <c r="RWJ13" s="38"/>
      <c r="RWK13" s="38"/>
      <c r="RWL13" s="38"/>
      <c r="RWM13" s="38"/>
      <c r="RWN13" s="38"/>
      <c r="RWO13" s="38"/>
      <c r="RWP13" s="38"/>
      <c r="RWQ13" s="38"/>
      <c r="RWR13" s="38"/>
      <c r="RWS13" s="38"/>
      <c r="RWT13" s="38"/>
      <c r="RWU13" s="38"/>
      <c r="RWV13" s="38"/>
      <c r="RWW13" s="38"/>
      <c r="RWX13" s="38"/>
      <c r="RWY13" s="38"/>
      <c r="RWZ13" s="38"/>
      <c r="RXA13" s="38"/>
      <c r="RXB13" s="38"/>
      <c r="RXC13" s="38"/>
      <c r="RXD13" s="38"/>
      <c r="RXE13" s="38"/>
      <c r="RXF13" s="38"/>
      <c r="RXG13" s="38"/>
      <c r="RXH13" s="38"/>
      <c r="RXI13" s="38"/>
      <c r="RXJ13" s="38"/>
      <c r="RXK13" s="38"/>
      <c r="RXL13" s="38"/>
      <c r="RXM13" s="38"/>
      <c r="RXN13" s="38"/>
      <c r="RXO13" s="38"/>
      <c r="RXP13" s="38"/>
      <c r="RXQ13" s="38"/>
      <c r="RXR13" s="38"/>
      <c r="RXS13" s="38"/>
      <c r="RXT13" s="38"/>
      <c r="RXU13" s="38"/>
      <c r="RXV13" s="38"/>
      <c r="RXW13" s="38"/>
      <c r="RXX13" s="38"/>
      <c r="RXY13" s="38"/>
      <c r="RXZ13" s="38"/>
      <c r="RYA13" s="38"/>
      <c r="RYB13" s="38"/>
      <c r="RYC13" s="38"/>
      <c r="RYD13" s="38"/>
      <c r="RYE13" s="38"/>
      <c r="RYF13" s="38"/>
      <c r="RYG13" s="38"/>
      <c r="RYH13" s="38"/>
      <c r="RYI13" s="38"/>
      <c r="RYJ13" s="38"/>
      <c r="RYK13" s="38"/>
      <c r="RYL13" s="38"/>
      <c r="RYM13" s="38"/>
      <c r="RYN13" s="38"/>
      <c r="RYO13" s="38"/>
      <c r="RYP13" s="38"/>
      <c r="RYQ13" s="38"/>
      <c r="RYR13" s="38"/>
      <c r="RYS13" s="38"/>
      <c r="RYT13" s="38"/>
      <c r="RYU13" s="38"/>
      <c r="RYV13" s="38"/>
      <c r="RYW13" s="38"/>
      <c r="RYX13" s="38"/>
      <c r="RYY13" s="38"/>
      <c r="RYZ13" s="38"/>
      <c r="RZA13" s="38"/>
      <c r="RZB13" s="38"/>
      <c r="RZC13" s="38"/>
      <c r="RZD13" s="38"/>
      <c r="RZE13" s="38"/>
      <c r="RZF13" s="38"/>
      <c r="RZG13" s="38"/>
      <c r="RZH13" s="38"/>
      <c r="RZI13" s="38"/>
      <c r="RZJ13" s="38"/>
      <c r="RZK13" s="38"/>
      <c r="RZL13" s="38"/>
      <c r="RZM13" s="38"/>
      <c r="RZN13" s="38"/>
      <c r="RZO13" s="38"/>
      <c r="RZP13" s="38"/>
      <c r="RZQ13" s="38"/>
      <c r="RZR13" s="38"/>
      <c r="RZS13" s="38"/>
      <c r="RZT13" s="38"/>
      <c r="RZU13" s="38"/>
      <c r="RZV13" s="38"/>
      <c r="RZW13" s="38"/>
      <c r="RZX13" s="38"/>
      <c r="RZY13" s="38"/>
      <c r="RZZ13" s="38"/>
      <c r="SAA13" s="38"/>
      <c r="SAB13" s="38"/>
      <c r="SAC13" s="38"/>
      <c r="SAD13" s="38"/>
      <c r="SAE13" s="38"/>
      <c r="SAF13" s="38"/>
      <c r="SAG13" s="38"/>
      <c r="SAH13" s="38"/>
      <c r="SAI13" s="38"/>
      <c r="SAJ13" s="38"/>
      <c r="SAK13" s="38"/>
      <c r="SAL13" s="38"/>
      <c r="SAM13" s="38"/>
      <c r="SAN13" s="38"/>
      <c r="SAO13" s="38"/>
      <c r="SAP13" s="38"/>
      <c r="SAQ13" s="38"/>
      <c r="SAR13" s="38"/>
      <c r="SAS13" s="38"/>
      <c r="SAT13" s="38"/>
      <c r="SAU13" s="38"/>
      <c r="SAV13" s="38"/>
      <c r="SAW13" s="38"/>
      <c r="SAX13" s="38"/>
      <c r="SAY13" s="38"/>
      <c r="SAZ13" s="38"/>
      <c r="SBA13" s="38"/>
      <c r="SBB13" s="38"/>
      <c r="SBC13" s="38"/>
      <c r="SBD13" s="38"/>
      <c r="SBE13" s="38"/>
      <c r="SBF13" s="38"/>
      <c r="SBG13" s="38"/>
      <c r="SBH13" s="38"/>
      <c r="SBI13" s="38"/>
      <c r="SBJ13" s="38"/>
      <c r="SBK13" s="38"/>
      <c r="SBL13" s="38"/>
      <c r="SBM13" s="38"/>
      <c r="SBN13" s="38"/>
      <c r="SBO13" s="38"/>
      <c r="SBP13" s="38"/>
      <c r="SBQ13" s="38"/>
      <c r="SBR13" s="38"/>
      <c r="SBS13" s="38"/>
      <c r="SBT13" s="38"/>
      <c r="SBU13" s="38"/>
      <c r="SBV13" s="38"/>
      <c r="SBW13" s="38"/>
      <c r="SBX13" s="38"/>
      <c r="SBY13" s="38"/>
      <c r="SBZ13" s="38"/>
      <c r="SCA13" s="38"/>
      <c r="SCB13" s="38"/>
      <c r="SCC13" s="38"/>
      <c r="SCD13" s="38"/>
      <c r="SCE13" s="38"/>
      <c r="SCF13" s="38"/>
      <c r="SCG13" s="38"/>
      <c r="SCH13" s="38"/>
      <c r="SCI13" s="38"/>
      <c r="SCJ13" s="38"/>
      <c r="SCK13" s="38"/>
      <c r="SCL13" s="38"/>
      <c r="SCM13" s="38"/>
      <c r="SCN13" s="38"/>
      <c r="SCO13" s="38"/>
      <c r="SCP13" s="38"/>
      <c r="SCQ13" s="38"/>
      <c r="SCR13" s="38"/>
      <c r="SCS13" s="38"/>
      <c r="SCT13" s="38"/>
      <c r="SCU13" s="38"/>
      <c r="SCV13" s="38"/>
      <c r="SCW13" s="38"/>
      <c r="SCX13" s="38"/>
      <c r="SCY13" s="38"/>
      <c r="SCZ13" s="38"/>
      <c r="SDA13" s="38"/>
      <c r="SDB13" s="38"/>
      <c r="SDC13" s="38"/>
      <c r="SDD13" s="38"/>
      <c r="SDE13" s="38"/>
      <c r="SDF13" s="38"/>
      <c r="SDG13" s="38"/>
      <c r="SDH13" s="38"/>
      <c r="SDI13" s="38"/>
      <c r="SDJ13" s="38"/>
      <c r="SDK13" s="38"/>
      <c r="SDL13" s="38"/>
      <c r="SDM13" s="38"/>
      <c r="SDN13" s="38"/>
      <c r="SDO13" s="38"/>
      <c r="SDP13" s="38"/>
      <c r="SDQ13" s="38"/>
      <c r="SDR13" s="38"/>
      <c r="SDS13" s="38"/>
      <c r="SDT13" s="38"/>
      <c r="SDU13" s="38"/>
      <c r="SDV13" s="38"/>
      <c r="SDW13" s="38"/>
      <c r="SDX13" s="38"/>
      <c r="SDY13" s="38"/>
      <c r="SDZ13" s="38"/>
      <c r="SEA13" s="38"/>
      <c r="SEB13" s="38"/>
      <c r="SEC13" s="38"/>
      <c r="SED13" s="38"/>
      <c r="SEE13" s="38"/>
      <c r="SEF13" s="38"/>
      <c r="SEG13" s="38"/>
      <c r="SEH13" s="38"/>
      <c r="SEI13" s="38"/>
      <c r="SEJ13" s="38"/>
      <c r="SEK13" s="38"/>
      <c r="SEL13" s="38"/>
      <c r="SEM13" s="38"/>
      <c r="SEN13" s="38"/>
      <c r="SEO13" s="38"/>
      <c r="SEP13" s="38"/>
      <c r="SEQ13" s="38"/>
      <c r="SER13" s="38"/>
      <c r="SES13" s="38"/>
      <c r="SET13" s="38"/>
      <c r="SEU13" s="38"/>
      <c r="SEV13" s="38"/>
      <c r="SEW13" s="38"/>
      <c r="SEX13" s="38"/>
      <c r="SEY13" s="38"/>
      <c r="SEZ13" s="38"/>
      <c r="SFA13" s="38"/>
      <c r="SFB13" s="38"/>
      <c r="SFC13" s="38"/>
      <c r="SFD13" s="38"/>
      <c r="SFE13" s="38"/>
      <c r="SFF13" s="38"/>
      <c r="SFG13" s="38"/>
      <c r="SFH13" s="38"/>
      <c r="SFI13" s="38"/>
      <c r="SFJ13" s="38"/>
      <c r="SFK13" s="38"/>
      <c r="SFL13" s="38"/>
      <c r="SFM13" s="38"/>
      <c r="SFN13" s="38"/>
      <c r="SFO13" s="38"/>
      <c r="SFP13" s="38"/>
      <c r="SFQ13" s="38"/>
      <c r="SFR13" s="38"/>
      <c r="SFS13" s="38"/>
      <c r="SFT13" s="38"/>
      <c r="SFU13" s="38"/>
      <c r="SFV13" s="38"/>
      <c r="SFW13" s="38"/>
      <c r="SFX13" s="38"/>
      <c r="SFY13" s="38"/>
      <c r="SFZ13" s="38"/>
      <c r="SGA13" s="38"/>
      <c r="SGB13" s="38"/>
      <c r="SGC13" s="38"/>
      <c r="SGD13" s="38"/>
      <c r="SGE13" s="38"/>
      <c r="SGF13" s="38"/>
      <c r="SGG13" s="38"/>
      <c r="SGH13" s="38"/>
      <c r="SGI13" s="38"/>
      <c r="SGJ13" s="38"/>
      <c r="SGK13" s="38"/>
      <c r="SGL13" s="38"/>
      <c r="SGM13" s="38"/>
      <c r="SGN13" s="38"/>
      <c r="SGO13" s="38"/>
      <c r="SGP13" s="38"/>
      <c r="SGQ13" s="38"/>
      <c r="SGR13" s="38"/>
      <c r="SGS13" s="38"/>
      <c r="SGT13" s="38"/>
      <c r="SGU13" s="38"/>
      <c r="SGV13" s="38"/>
      <c r="SGW13" s="38"/>
      <c r="SGX13" s="38"/>
      <c r="SGY13" s="38"/>
      <c r="SGZ13" s="38"/>
      <c r="SHA13" s="38"/>
      <c r="SHB13" s="38"/>
      <c r="SHC13" s="38"/>
      <c r="SHD13" s="38"/>
      <c r="SHE13" s="38"/>
      <c r="SHF13" s="38"/>
      <c r="SHG13" s="38"/>
      <c r="SHH13" s="38"/>
      <c r="SHI13" s="38"/>
      <c r="SHJ13" s="38"/>
      <c r="SHK13" s="38"/>
      <c r="SHL13" s="38"/>
      <c r="SHM13" s="38"/>
      <c r="SHN13" s="38"/>
      <c r="SHO13" s="38"/>
      <c r="SHP13" s="38"/>
      <c r="SHQ13" s="38"/>
      <c r="SHR13" s="38"/>
      <c r="SHS13" s="38"/>
      <c r="SHT13" s="38"/>
      <c r="SHU13" s="38"/>
      <c r="SHV13" s="38"/>
      <c r="SHW13" s="38"/>
      <c r="SHX13" s="38"/>
      <c r="SHY13" s="38"/>
      <c r="SHZ13" s="38"/>
      <c r="SIA13" s="38"/>
      <c r="SIB13" s="38"/>
      <c r="SIC13" s="38"/>
      <c r="SID13" s="38"/>
      <c r="SIE13" s="38"/>
      <c r="SIF13" s="38"/>
      <c r="SIG13" s="38"/>
      <c r="SIH13" s="38"/>
      <c r="SII13" s="38"/>
      <c r="SIJ13" s="38"/>
      <c r="SIK13" s="38"/>
      <c r="SIL13" s="38"/>
      <c r="SIM13" s="38"/>
      <c r="SIN13" s="38"/>
      <c r="SIO13" s="38"/>
      <c r="SIP13" s="38"/>
      <c r="SIQ13" s="38"/>
      <c r="SIR13" s="38"/>
      <c r="SIS13" s="38"/>
      <c r="SIT13" s="38"/>
      <c r="SIU13" s="38"/>
      <c r="SIV13" s="38"/>
      <c r="SIW13" s="38"/>
      <c r="SIX13" s="38"/>
      <c r="SIY13" s="38"/>
      <c r="SIZ13" s="38"/>
      <c r="SJA13" s="38"/>
      <c r="SJB13" s="38"/>
      <c r="SJC13" s="38"/>
      <c r="SJD13" s="38"/>
      <c r="SJE13" s="38"/>
      <c r="SJF13" s="38"/>
      <c r="SJG13" s="38"/>
      <c r="SJH13" s="38"/>
      <c r="SJI13" s="38"/>
      <c r="SJJ13" s="38"/>
      <c r="SJK13" s="38"/>
      <c r="SJL13" s="38"/>
      <c r="SJM13" s="38"/>
      <c r="SJN13" s="38"/>
      <c r="SJO13" s="38"/>
      <c r="SJP13" s="38"/>
      <c r="SJQ13" s="38"/>
      <c r="SJR13" s="38"/>
      <c r="SJS13" s="38"/>
      <c r="SJT13" s="38"/>
      <c r="SJU13" s="38"/>
      <c r="SJV13" s="38"/>
      <c r="SJW13" s="38"/>
      <c r="SJX13" s="38"/>
      <c r="SJY13" s="38"/>
      <c r="SJZ13" s="38"/>
      <c r="SKA13" s="38"/>
      <c r="SKB13" s="38"/>
      <c r="SKC13" s="38"/>
      <c r="SKD13" s="38"/>
      <c r="SKE13" s="38"/>
      <c r="SKF13" s="38"/>
      <c r="SKG13" s="38"/>
      <c r="SKH13" s="38"/>
      <c r="SKI13" s="38"/>
      <c r="SKJ13" s="38"/>
      <c r="SKK13" s="38"/>
      <c r="SKL13" s="38"/>
      <c r="SKM13" s="38"/>
      <c r="SKN13" s="38"/>
      <c r="SKO13" s="38"/>
      <c r="SKP13" s="38"/>
      <c r="SKQ13" s="38"/>
      <c r="SKR13" s="38"/>
      <c r="SKS13" s="38"/>
      <c r="SKT13" s="38"/>
      <c r="SKU13" s="38"/>
      <c r="SKV13" s="38"/>
      <c r="SKW13" s="38"/>
      <c r="SKX13" s="38"/>
      <c r="SKY13" s="38"/>
      <c r="SKZ13" s="38"/>
      <c r="SLA13" s="38"/>
      <c r="SLB13" s="38"/>
      <c r="SLC13" s="38"/>
      <c r="SLD13" s="38"/>
      <c r="SLE13" s="38"/>
      <c r="SLF13" s="38"/>
      <c r="SLG13" s="38"/>
      <c r="SLH13" s="38"/>
      <c r="SLI13" s="38"/>
      <c r="SLJ13" s="38"/>
      <c r="SLK13" s="38"/>
      <c r="SLL13" s="38"/>
      <c r="SLM13" s="38"/>
      <c r="SLN13" s="38"/>
      <c r="SLO13" s="38"/>
      <c r="SLP13" s="38"/>
      <c r="SLQ13" s="38"/>
      <c r="SLR13" s="38"/>
      <c r="SLS13" s="38"/>
      <c r="SLT13" s="38"/>
      <c r="SLU13" s="38"/>
      <c r="SLV13" s="38"/>
      <c r="SLW13" s="38"/>
      <c r="SLX13" s="38"/>
      <c r="SLY13" s="38"/>
      <c r="SLZ13" s="38"/>
      <c r="SMA13" s="38"/>
      <c r="SMB13" s="38"/>
      <c r="SMC13" s="38"/>
      <c r="SMD13" s="38"/>
      <c r="SME13" s="38"/>
      <c r="SMF13" s="38"/>
      <c r="SMG13" s="38"/>
      <c r="SMH13" s="38"/>
      <c r="SMI13" s="38"/>
      <c r="SMJ13" s="38"/>
      <c r="SMK13" s="38"/>
      <c r="SML13" s="38"/>
      <c r="SMM13" s="38"/>
      <c r="SMN13" s="38"/>
      <c r="SMO13" s="38"/>
      <c r="SMP13" s="38"/>
      <c r="SMQ13" s="38"/>
      <c r="SMR13" s="38"/>
      <c r="SMS13" s="38"/>
      <c r="SMT13" s="38"/>
      <c r="SMU13" s="38"/>
      <c r="SMV13" s="38"/>
      <c r="SMW13" s="38"/>
      <c r="SMX13" s="38"/>
      <c r="SMY13" s="38"/>
      <c r="SMZ13" s="38"/>
      <c r="SNA13" s="38"/>
      <c r="SNB13" s="38"/>
      <c r="SNC13" s="38"/>
      <c r="SND13" s="38"/>
      <c r="SNE13" s="38"/>
      <c r="SNF13" s="38"/>
      <c r="SNG13" s="38"/>
      <c r="SNH13" s="38"/>
      <c r="SNI13" s="38"/>
      <c r="SNJ13" s="38"/>
      <c r="SNK13" s="38"/>
      <c r="SNL13" s="38"/>
      <c r="SNM13" s="38"/>
      <c r="SNN13" s="38"/>
      <c r="SNO13" s="38"/>
      <c r="SNP13" s="38"/>
      <c r="SNQ13" s="38"/>
      <c r="SNR13" s="38"/>
      <c r="SNS13" s="38"/>
      <c r="SNT13" s="38"/>
      <c r="SNU13" s="38"/>
      <c r="SNV13" s="38"/>
      <c r="SNW13" s="38"/>
      <c r="SNX13" s="38"/>
      <c r="SNY13" s="38"/>
      <c r="SNZ13" s="38"/>
      <c r="SOA13" s="38"/>
      <c r="SOB13" s="38"/>
      <c r="SOC13" s="38"/>
      <c r="SOD13" s="38"/>
      <c r="SOE13" s="38"/>
      <c r="SOF13" s="38"/>
      <c r="SOG13" s="38"/>
      <c r="SOH13" s="38"/>
      <c r="SOI13" s="38"/>
      <c r="SOJ13" s="38"/>
      <c r="SOK13" s="38"/>
      <c r="SOL13" s="38"/>
      <c r="SOM13" s="38"/>
      <c r="SON13" s="38"/>
      <c r="SOO13" s="38"/>
      <c r="SOP13" s="38"/>
      <c r="SOQ13" s="38"/>
      <c r="SOR13" s="38"/>
      <c r="SOS13" s="38"/>
      <c r="SOT13" s="38"/>
      <c r="SOU13" s="38"/>
      <c r="SOV13" s="38"/>
      <c r="SOW13" s="38"/>
      <c r="SOX13" s="38"/>
      <c r="SOY13" s="38"/>
      <c r="SOZ13" s="38"/>
      <c r="SPA13" s="38"/>
      <c r="SPB13" s="38"/>
      <c r="SPC13" s="38"/>
      <c r="SPD13" s="38"/>
      <c r="SPE13" s="38"/>
      <c r="SPF13" s="38"/>
      <c r="SPG13" s="38"/>
      <c r="SPH13" s="38"/>
      <c r="SPI13" s="38"/>
      <c r="SPJ13" s="38"/>
      <c r="SPK13" s="38"/>
      <c r="SPL13" s="38"/>
      <c r="SPM13" s="38"/>
      <c r="SPN13" s="38"/>
      <c r="SPO13" s="38"/>
      <c r="SPP13" s="38"/>
      <c r="SPQ13" s="38"/>
      <c r="SPR13" s="38"/>
      <c r="SPS13" s="38"/>
      <c r="SPT13" s="38"/>
      <c r="SPU13" s="38"/>
      <c r="SPV13" s="38"/>
      <c r="SPW13" s="38"/>
      <c r="SPX13" s="38"/>
      <c r="SPY13" s="38"/>
      <c r="SPZ13" s="38"/>
      <c r="SQA13" s="38"/>
      <c r="SQB13" s="38"/>
      <c r="SQC13" s="38"/>
      <c r="SQD13" s="38"/>
      <c r="SQE13" s="38"/>
      <c r="SQF13" s="38"/>
      <c r="SQG13" s="38"/>
      <c r="SQH13" s="38"/>
      <c r="SQI13" s="38"/>
      <c r="SQJ13" s="38"/>
      <c r="SQK13" s="38"/>
      <c r="SQL13" s="38"/>
      <c r="SQM13" s="38"/>
      <c r="SQN13" s="38"/>
      <c r="SQO13" s="38"/>
      <c r="SQP13" s="38"/>
      <c r="SQQ13" s="38"/>
      <c r="SQR13" s="38"/>
      <c r="SQS13" s="38"/>
      <c r="SQT13" s="38"/>
      <c r="SQU13" s="38"/>
      <c r="SQV13" s="38"/>
      <c r="SQW13" s="38"/>
      <c r="SQX13" s="38"/>
      <c r="SQY13" s="38"/>
      <c r="SQZ13" s="38"/>
      <c r="SRA13" s="38"/>
      <c r="SRB13" s="38"/>
      <c r="SRC13" s="38"/>
      <c r="SRD13" s="38"/>
      <c r="SRE13" s="38"/>
      <c r="SRF13" s="38"/>
      <c r="SRG13" s="38"/>
      <c r="SRH13" s="38"/>
      <c r="SRI13" s="38"/>
      <c r="SRJ13" s="38"/>
      <c r="SRK13" s="38"/>
      <c r="SRL13" s="38"/>
      <c r="SRM13" s="38"/>
      <c r="SRN13" s="38"/>
      <c r="SRO13" s="38"/>
      <c r="SRP13" s="38"/>
      <c r="SRQ13" s="38"/>
      <c r="SRR13" s="38"/>
      <c r="SRS13" s="38"/>
      <c r="SRT13" s="38"/>
      <c r="SRU13" s="38"/>
      <c r="SRV13" s="38"/>
      <c r="SRW13" s="38"/>
      <c r="SRX13" s="38"/>
      <c r="SRY13" s="38"/>
      <c r="SRZ13" s="38"/>
      <c r="SSA13" s="38"/>
      <c r="SSB13" s="38"/>
      <c r="SSC13" s="38"/>
      <c r="SSD13" s="38"/>
      <c r="SSE13" s="38"/>
      <c r="SSF13" s="38"/>
      <c r="SSG13" s="38"/>
      <c r="SSH13" s="38"/>
      <c r="SSI13" s="38"/>
      <c r="SSJ13" s="38"/>
      <c r="SSK13" s="38"/>
      <c r="SSL13" s="38"/>
      <c r="SSM13" s="38"/>
      <c r="SSN13" s="38"/>
      <c r="SSO13" s="38"/>
      <c r="SSP13" s="38"/>
      <c r="SSQ13" s="38"/>
      <c r="SSR13" s="38"/>
      <c r="SSS13" s="38"/>
      <c r="SST13" s="38"/>
      <c r="SSU13" s="38"/>
      <c r="SSV13" s="38"/>
      <c r="SSW13" s="38"/>
      <c r="SSX13" s="38"/>
      <c r="SSY13" s="38"/>
      <c r="SSZ13" s="38"/>
      <c r="STA13" s="38"/>
      <c r="STB13" s="38"/>
      <c r="STC13" s="38"/>
      <c r="STD13" s="38"/>
      <c r="STE13" s="38"/>
      <c r="STF13" s="38"/>
      <c r="STG13" s="38"/>
      <c r="STH13" s="38"/>
      <c r="STI13" s="38"/>
      <c r="STJ13" s="38"/>
      <c r="STK13" s="38"/>
      <c r="STL13" s="38"/>
      <c r="STM13" s="38"/>
      <c r="STN13" s="38"/>
      <c r="STO13" s="38"/>
      <c r="STP13" s="38"/>
      <c r="STQ13" s="38"/>
      <c r="STR13" s="38"/>
      <c r="STS13" s="38"/>
      <c r="STT13" s="38"/>
      <c r="STU13" s="38"/>
      <c r="STV13" s="38"/>
      <c r="STW13" s="38"/>
      <c r="STX13" s="38"/>
      <c r="STY13" s="38"/>
      <c r="STZ13" s="38"/>
      <c r="SUA13" s="38"/>
      <c r="SUB13" s="38"/>
      <c r="SUC13" s="38"/>
      <c r="SUD13" s="38"/>
      <c r="SUE13" s="38"/>
      <c r="SUF13" s="38"/>
      <c r="SUG13" s="38"/>
      <c r="SUH13" s="38"/>
      <c r="SUI13" s="38"/>
      <c r="SUJ13" s="38"/>
      <c r="SUK13" s="38"/>
      <c r="SUL13" s="38"/>
      <c r="SUM13" s="38"/>
      <c r="SUN13" s="38"/>
      <c r="SUO13" s="38"/>
      <c r="SUP13" s="38"/>
      <c r="SUQ13" s="38"/>
      <c r="SUR13" s="38"/>
      <c r="SUS13" s="38"/>
      <c r="SUT13" s="38"/>
      <c r="SUU13" s="38"/>
      <c r="SUV13" s="38"/>
      <c r="SUW13" s="38"/>
      <c r="SUX13" s="38"/>
      <c r="SUY13" s="38"/>
      <c r="SUZ13" s="38"/>
      <c r="SVA13" s="38"/>
      <c r="SVB13" s="38"/>
      <c r="SVC13" s="38"/>
      <c r="SVD13" s="38"/>
      <c r="SVE13" s="38"/>
      <c r="SVF13" s="38"/>
      <c r="SVG13" s="38"/>
      <c r="SVH13" s="38"/>
      <c r="SVI13" s="38"/>
      <c r="SVJ13" s="38"/>
      <c r="SVK13" s="38"/>
      <c r="SVL13" s="38"/>
      <c r="SVM13" s="38"/>
      <c r="SVN13" s="38"/>
      <c r="SVO13" s="38"/>
      <c r="SVP13" s="38"/>
      <c r="SVQ13" s="38"/>
      <c r="SVR13" s="38"/>
      <c r="SVS13" s="38"/>
      <c r="SVT13" s="38"/>
      <c r="SVU13" s="38"/>
      <c r="SVV13" s="38"/>
      <c r="SVW13" s="38"/>
      <c r="SVX13" s="38"/>
      <c r="SVY13" s="38"/>
      <c r="SVZ13" s="38"/>
      <c r="SWA13" s="38"/>
      <c r="SWB13" s="38"/>
      <c r="SWC13" s="38"/>
      <c r="SWD13" s="38"/>
      <c r="SWE13" s="38"/>
      <c r="SWF13" s="38"/>
      <c r="SWG13" s="38"/>
      <c r="SWH13" s="38"/>
      <c r="SWI13" s="38"/>
      <c r="SWJ13" s="38"/>
      <c r="SWK13" s="38"/>
      <c r="SWL13" s="38"/>
      <c r="SWM13" s="38"/>
      <c r="SWN13" s="38"/>
      <c r="SWO13" s="38"/>
      <c r="SWP13" s="38"/>
      <c r="SWQ13" s="38"/>
      <c r="SWR13" s="38"/>
      <c r="SWS13" s="38"/>
      <c r="SWT13" s="38"/>
      <c r="SWU13" s="38"/>
      <c r="SWV13" s="38"/>
      <c r="SWW13" s="38"/>
      <c r="SWX13" s="38"/>
      <c r="SWY13" s="38"/>
      <c r="SWZ13" s="38"/>
      <c r="SXA13" s="38"/>
      <c r="SXB13" s="38"/>
      <c r="SXC13" s="38"/>
      <c r="SXD13" s="38"/>
      <c r="SXE13" s="38"/>
      <c r="SXF13" s="38"/>
      <c r="SXG13" s="38"/>
      <c r="SXH13" s="38"/>
      <c r="SXI13" s="38"/>
      <c r="SXJ13" s="38"/>
      <c r="SXK13" s="38"/>
      <c r="SXL13" s="38"/>
      <c r="SXM13" s="38"/>
      <c r="SXN13" s="38"/>
      <c r="SXO13" s="38"/>
      <c r="SXP13" s="38"/>
      <c r="SXQ13" s="38"/>
      <c r="SXR13" s="38"/>
      <c r="SXS13" s="38"/>
      <c r="SXT13" s="38"/>
      <c r="SXU13" s="38"/>
      <c r="SXV13" s="38"/>
      <c r="SXW13" s="38"/>
      <c r="SXX13" s="38"/>
      <c r="SXY13" s="38"/>
      <c r="SXZ13" s="38"/>
      <c r="SYA13" s="38"/>
      <c r="SYB13" s="38"/>
      <c r="SYC13" s="38"/>
      <c r="SYD13" s="38"/>
      <c r="SYE13" s="38"/>
      <c r="SYF13" s="38"/>
      <c r="SYG13" s="38"/>
      <c r="SYH13" s="38"/>
      <c r="SYI13" s="38"/>
      <c r="SYJ13" s="38"/>
      <c r="SYK13" s="38"/>
      <c r="SYL13" s="38"/>
      <c r="SYM13" s="38"/>
      <c r="SYN13" s="38"/>
      <c r="SYO13" s="38"/>
      <c r="SYP13" s="38"/>
      <c r="SYQ13" s="38"/>
      <c r="SYR13" s="38"/>
      <c r="SYS13" s="38"/>
      <c r="SYT13" s="38"/>
      <c r="SYU13" s="38"/>
      <c r="SYV13" s="38"/>
      <c r="SYW13" s="38"/>
      <c r="SYX13" s="38"/>
      <c r="SYY13" s="38"/>
      <c r="SYZ13" s="38"/>
      <c r="SZA13" s="38"/>
      <c r="SZB13" s="38"/>
      <c r="SZC13" s="38"/>
      <c r="SZD13" s="38"/>
      <c r="SZE13" s="38"/>
      <c r="SZF13" s="38"/>
      <c r="SZG13" s="38"/>
      <c r="SZH13" s="38"/>
      <c r="SZI13" s="38"/>
      <c r="SZJ13" s="38"/>
      <c r="SZK13" s="38"/>
      <c r="SZL13" s="38"/>
      <c r="SZM13" s="38"/>
      <c r="SZN13" s="38"/>
      <c r="SZO13" s="38"/>
      <c r="SZP13" s="38"/>
      <c r="SZQ13" s="38"/>
      <c r="SZR13" s="38"/>
      <c r="SZS13" s="38"/>
      <c r="SZT13" s="38"/>
      <c r="SZU13" s="38"/>
      <c r="SZV13" s="38"/>
      <c r="SZW13" s="38"/>
      <c r="SZX13" s="38"/>
      <c r="SZY13" s="38"/>
      <c r="SZZ13" s="38"/>
      <c r="TAA13" s="38"/>
      <c r="TAB13" s="38"/>
      <c r="TAC13" s="38"/>
      <c r="TAD13" s="38"/>
      <c r="TAE13" s="38"/>
      <c r="TAF13" s="38"/>
      <c r="TAG13" s="38"/>
      <c r="TAH13" s="38"/>
      <c r="TAI13" s="38"/>
      <c r="TAJ13" s="38"/>
      <c r="TAK13" s="38"/>
      <c r="TAL13" s="38"/>
      <c r="TAM13" s="38"/>
      <c r="TAN13" s="38"/>
      <c r="TAO13" s="38"/>
      <c r="TAP13" s="38"/>
      <c r="TAQ13" s="38"/>
      <c r="TAR13" s="38"/>
      <c r="TAS13" s="38"/>
      <c r="TAT13" s="38"/>
      <c r="TAU13" s="38"/>
      <c r="TAV13" s="38"/>
      <c r="TAW13" s="38"/>
      <c r="TAX13" s="38"/>
      <c r="TAY13" s="38"/>
      <c r="TAZ13" s="38"/>
      <c r="TBA13" s="38"/>
      <c r="TBB13" s="38"/>
      <c r="TBC13" s="38"/>
      <c r="TBD13" s="38"/>
      <c r="TBE13" s="38"/>
      <c r="TBF13" s="38"/>
      <c r="TBG13" s="38"/>
      <c r="TBH13" s="38"/>
      <c r="TBI13" s="38"/>
      <c r="TBJ13" s="38"/>
      <c r="TBK13" s="38"/>
      <c r="TBL13" s="38"/>
      <c r="TBM13" s="38"/>
      <c r="TBN13" s="38"/>
      <c r="TBO13" s="38"/>
      <c r="TBP13" s="38"/>
      <c r="TBQ13" s="38"/>
      <c r="TBR13" s="38"/>
      <c r="TBS13" s="38"/>
      <c r="TBT13" s="38"/>
      <c r="TBU13" s="38"/>
      <c r="TBV13" s="38"/>
      <c r="TBW13" s="38"/>
      <c r="TBX13" s="38"/>
      <c r="TBY13" s="38"/>
      <c r="TBZ13" s="38"/>
      <c r="TCA13" s="38"/>
      <c r="TCB13" s="38"/>
      <c r="TCC13" s="38"/>
      <c r="TCD13" s="38"/>
      <c r="TCE13" s="38"/>
      <c r="TCF13" s="38"/>
      <c r="TCG13" s="38"/>
      <c r="TCH13" s="38"/>
      <c r="TCI13" s="38"/>
      <c r="TCJ13" s="38"/>
      <c r="TCK13" s="38"/>
      <c r="TCL13" s="38"/>
      <c r="TCM13" s="38"/>
      <c r="TCN13" s="38"/>
      <c r="TCO13" s="38"/>
      <c r="TCP13" s="38"/>
      <c r="TCQ13" s="38"/>
      <c r="TCR13" s="38"/>
      <c r="TCS13" s="38"/>
      <c r="TCT13" s="38"/>
      <c r="TCU13" s="38"/>
      <c r="TCV13" s="38"/>
      <c r="TCW13" s="38"/>
      <c r="TCX13" s="38"/>
      <c r="TCY13" s="38"/>
      <c r="TCZ13" s="38"/>
      <c r="TDA13" s="38"/>
      <c r="TDB13" s="38"/>
      <c r="TDC13" s="38"/>
      <c r="TDD13" s="38"/>
      <c r="TDE13" s="38"/>
      <c r="TDF13" s="38"/>
      <c r="TDG13" s="38"/>
      <c r="TDH13" s="38"/>
      <c r="TDI13" s="38"/>
      <c r="TDJ13" s="38"/>
      <c r="TDK13" s="38"/>
      <c r="TDL13" s="38"/>
      <c r="TDM13" s="38"/>
      <c r="TDN13" s="38"/>
      <c r="TDO13" s="38"/>
      <c r="TDP13" s="38"/>
      <c r="TDQ13" s="38"/>
      <c r="TDR13" s="38"/>
      <c r="TDS13" s="38"/>
      <c r="TDT13" s="38"/>
      <c r="TDU13" s="38"/>
      <c r="TDV13" s="38"/>
      <c r="TDW13" s="38"/>
      <c r="TDX13" s="38"/>
      <c r="TDY13" s="38"/>
      <c r="TDZ13" s="38"/>
      <c r="TEA13" s="38"/>
      <c r="TEB13" s="38"/>
      <c r="TEC13" s="38"/>
      <c r="TED13" s="38"/>
      <c r="TEE13" s="38"/>
      <c r="TEF13" s="38"/>
      <c r="TEG13" s="38"/>
      <c r="TEH13" s="38"/>
      <c r="TEI13" s="38"/>
      <c r="TEJ13" s="38"/>
      <c r="TEK13" s="38"/>
      <c r="TEL13" s="38"/>
      <c r="TEM13" s="38"/>
      <c r="TEN13" s="38"/>
      <c r="TEO13" s="38"/>
      <c r="TEP13" s="38"/>
      <c r="TEQ13" s="38"/>
      <c r="TER13" s="38"/>
      <c r="TES13" s="38"/>
      <c r="TET13" s="38"/>
      <c r="TEU13" s="38"/>
      <c r="TEV13" s="38"/>
      <c r="TEW13" s="38"/>
      <c r="TEX13" s="38"/>
      <c r="TEY13" s="38"/>
      <c r="TEZ13" s="38"/>
      <c r="TFA13" s="38"/>
      <c r="TFB13" s="38"/>
      <c r="TFC13" s="38"/>
      <c r="TFD13" s="38"/>
      <c r="TFE13" s="38"/>
      <c r="TFF13" s="38"/>
      <c r="TFG13" s="38"/>
      <c r="TFH13" s="38"/>
      <c r="TFI13" s="38"/>
      <c r="TFJ13" s="38"/>
      <c r="TFK13" s="38"/>
      <c r="TFL13" s="38"/>
      <c r="TFM13" s="38"/>
      <c r="TFN13" s="38"/>
      <c r="TFO13" s="38"/>
      <c r="TFP13" s="38"/>
      <c r="TFQ13" s="38"/>
      <c r="TFR13" s="38"/>
      <c r="TFS13" s="38"/>
      <c r="TFT13" s="38"/>
      <c r="TFU13" s="38"/>
      <c r="TFV13" s="38"/>
      <c r="TFW13" s="38"/>
      <c r="TFX13" s="38"/>
      <c r="TFY13" s="38"/>
      <c r="TFZ13" s="38"/>
      <c r="TGA13" s="38"/>
      <c r="TGB13" s="38"/>
      <c r="TGC13" s="38"/>
      <c r="TGD13" s="38"/>
      <c r="TGE13" s="38"/>
      <c r="TGF13" s="38"/>
      <c r="TGG13" s="38"/>
      <c r="TGH13" s="38"/>
      <c r="TGI13" s="38"/>
      <c r="TGJ13" s="38"/>
      <c r="TGK13" s="38"/>
      <c r="TGL13" s="38"/>
      <c r="TGM13" s="38"/>
      <c r="TGN13" s="38"/>
      <c r="TGO13" s="38"/>
      <c r="TGP13" s="38"/>
      <c r="TGQ13" s="38"/>
      <c r="TGR13" s="38"/>
      <c r="TGS13" s="38"/>
      <c r="TGT13" s="38"/>
      <c r="TGU13" s="38"/>
      <c r="TGV13" s="38"/>
      <c r="TGW13" s="38"/>
      <c r="TGX13" s="38"/>
      <c r="TGY13" s="38"/>
      <c r="TGZ13" s="38"/>
      <c r="THA13" s="38"/>
      <c r="THB13" s="38"/>
      <c r="THC13" s="38"/>
      <c r="THD13" s="38"/>
      <c r="THE13" s="38"/>
      <c r="THF13" s="38"/>
      <c r="THG13" s="38"/>
      <c r="THH13" s="38"/>
      <c r="THI13" s="38"/>
      <c r="THJ13" s="38"/>
      <c r="THK13" s="38"/>
      <c r="THL13" s="38"/>
      <c r="THM13" s="38"/>
      <c r="THN13" s="38"/>
      <c r="THO13" s="38"/>
      <c r="THP13" s="38"/>
      <c r="THQ13" s="38"/>
      <c r="THR13" s="38"/>
      <c r="THS13" s="38"/>
      <c r="THT13" s="38"/>
      <c r="THU13" s="38"/>
      <c r="THV13" s="38"/>
      <c r="THW13" s="38"/>
      <c r="THX13" s="38"/>
      <c r="THY13" s="38"/>
      <c r="THZ13" s="38"/>
      <c r="TIA13" s="38"/>
      <c r="TIB13" s="38"/>
      <c r="TIC13" s="38"/>
      <c r="TID13" s="38"/>
      <c r="TIE13" s="38"/>
      <c r="TIF13" s="38"/>
      <c r="TIG13" s="38"/>
      <c r="TIH13" s="38"/>
      <c r="TII13" s="38"/>
      <c r="TIJ13" s="38"/>
      <c r="TIK13" s="38"/>
      <c r="TIL13" s="38"/>
      <c r="TIM13" s="38"/>
      <c r="TIN13" s="38"/>
      <c r="TIO13" s="38"/>
      <c r="TIP13" s="38"/>
      <c r="TIQ13" s="38"/>
      <c r="TIR13" s="38"/>
      <c r="TIS13" s="38"/>
      <c r="TIT13" s="38"/>
      <c r="TIU13" s="38"/>
      <c r="TIV13" s="38"/>
      <c r="TIW13" s="38"/>
      <c r="TIX13" s="38"/>
      <c r="TIY13" s="38"/>
      <c r="TIZ13" s="38"/>
      <c r="TJA13" s="38"/>
      <c r="TJB13" s="38"/>
      <c r="TJC13" s="38"/>
      <c r="TJD13" s="38"/>
      <c r="TJE13" s="38"/>
      <c r="TJF13" s="38"/>
      <c r="TJG13" s="38"/>
      <c r="TJH13" s="38"/>
      <c r="TJI13" s="38"/>
      <c r="TJJ13" s="38"/>
      <c r="TJK13" s="38"/>
      <c r="TJL13" s="38"/>
      <c r="TJM13" s="38"/>
      <c r="TJN13" s="38"/>
      <c r="TJO13" s="38"/>
      <c r="TJP13" s="38"/>
      <c r="TJQ13" s="38"/>
      <c r="TJR13" s="38"/>
      <c r="TJS13" s="38"/>
      <c r="TJT13" s="38"/>
      <c r="TJU13" s="38"/>
      <c r="TJV13" s="38"/>
      <c r="TJW13" s="38"/>
      <c r="TJX13" s="38"/>
      <c r="TJY13" s="38"/>
      <c r="TJZ13" s="38"/>
      <c r="TKA13" s="38"/>
      <c r="TKB13" s="38"/>
      <c r="TKC13" s="38"/>
      <c r="TKD13" s="38"/>
      <c r="TKE13" s="38"/>
      <c r="TKF13" s="38"/>
      <c r="TKG13" s="38"/>
      <c r="TKH13" s="38"/>
      <c r="TKI13" s="38"/>
      <c r="TKJ13" s="38"/>
      <c r="TKK13" s="38"/>
      <c r="TKL13" s="38"/>
      <c r="TKM13" s="38"/>
      <c r="TKN13" s="38"/>
      <c r="TKO13" s="38"/>
      <c r="TKP13" s="38"/>
      <c r="TKQ13" s="38"/>
      <c r="TKR13" s="38"/>
      <c r="TKS13" s="38"/>
      <c r="TKT13" s="38"/>
      <c r="TKU13" s="38"/>
      <c r="TKV13" s="38"/>
      <c r="TKW13" s="38"/>
      <c r="TKX13" s="38"/>
      <c r="TKY13" s="38"/>
      <c r="TKZ13" s="38"/>
      <c r="TLA13" s="38"/>
      <c r="TLB13" s="38"/>
      <c r="TLC13" s="38"/>
      <c r="TLD13" s="38"/>
      <c r="TLE13" s="38"/>
      <c r="TLF13" s="38"/>
      <c r="TLG13" s="38"/>
      <c r="TLH13" s="38"/>
      <c r="TLI13" s="38"/>
      <c r="TLJ13" s="38"/>
      <c r="TLK13" s="38"/>
      <c r="TLL13" s="38"/>
      <c r="TLM13" s="38"/>
      <c r="TLN13" s="38"/>
      <c r="TLO13" s="38"/>
      <c r="TLP13" s="38"/>
      <c r="TLQ13" s="38"/>
      <c r="TLR13" s="38"/>
      <c r="TLS13" s="38"/>
      <c r="TLT13" s="38"/>
      <c r="TLU13" s="38"/>
      <c r="TLV13" s="38"/>
      <c r="TLW13" s="38"/>
      <c r="TLX13" s="38"/>
      <c r="TLY13" s="38"/>
      <c r="TLZ13" s="38"/>
      <c r="TMA13" s="38"/>
      <c r="TMB13" s="38"/>
      <c r="TMC13" s="38"/>
      <c r="TMD13" s="38"/>
      <c r="TME13" s="38"/>
      <c r="TMF13" s="38"/>
      <c r="TMG13" s="38"/>
      <c r="TMH13" s="38"/>
      <c r="TMI13" s="38"/>
      <c r="TMJ13" s="38"/>
      <c r="TMK13" s="38"/>
      <c r="TML13" s="38"/>
      <c r="TMM13" s="38"/>
      <c r="TMN13" s="38"/>
      <c r="TMO13" s="38"/>
      <c r="TMP13" s="38"/>
      <c r="TMQ13" s="38"/>
      <c r="TMR13" s="38"/>
      <c r="TMS13" s="38"/>
      <c r="TMT13" s="38"/>
      <c r="TMU13" s="38"/>
      <c r="TMV13" s="38"/>
      <c r="TMW13" s="38"/>
      <c r="TMX13" s="38"/>
      <c r="TMY13" s="38"/>
      <c r="TMZ13" s="38"/>
      <c r="TNA13" s="38"/>
      <c r="TNB13" s="38"/>
      <c r="TNC13" s="38"/>
      <c r="TND13" s="38"/>
      <c r="TNE13" s="38"/>
      <c r="TNF13" s="38"/>
      <c r="TNG13" s="38"/>
      <c r="TNH13" s="38"/>
      <c r="TNI13" s="38"/>
      <c r="TNJ13" s="38"/>
      <c r="TNK13" s="38"/>
      <c r="TNL13" s="38"/>
      <c r="TNM13" s="38"/>
      <c r="TNN13" s="38"/>
      <c r="TNO13" s="38"/>
      <c r="TNP13" s="38"/>
      <c r="TNQ13" s="38"/>
      <c r="TNR13" s="38"/>
      <c r="TNS13" s="38"/>
      <c r="TNT13" s="38"/>
      <c r="TNU13" s="38"/>
      <c r="TNV13" s="38"/>
      <c r="TNW13" s="38"/>
      <c r="TNX13" s="38"/>
      <c r="TNY13" s="38"/>
      <c r="TNZ13" s="38"/>
      <c r="TOA13" s="38"/>
      <c r="TOB13" s="38"/>
      <c r="TOC13" s="38"/>
      <c r="TOD13" s="38"/>
      <c r="TOE13" s="38"/>
      <c r="TOF13" s="38"/>
      <c r="TOG13" s="38"/>
      <c r="TOH13" s="38"/>
      <c r="TOI13" s="38"/>
      <c r="TOJ13" s="38"/>
      <c r="TOK13" s="38"/>
      <c r="TOL13" s="38"/>
      <c r="TOM13" s="38"/>
      <c r="TON13" s="38"/>
      <c r="TOO13" s="38"/>
      <c r="TOP13" s="38"/>
      <c r="TOQ13" s="38"/>
      <c r="TOR13" s="38"/>
      <c r="TOS13" s="38"/>
      <c r="TOT13" s="38"/>
      <c r="TOU13" s="38"/>
      <c r="TOV13" s="38"/>
      <c r="TOW13" s="38"/>
      <c r="TOX13" s="38"/>
      <c r="TOY13" s="38"/>
      <c r="TOZ13" s="38"/>
      <c r="TPA13" s="38"/>
      <c r="TPB13" s="38"/>
      <c r="TPC13" s="38"/>
      <c r="TPD13" s="38"/>
      <c r="TPE13" s="38"/>
      <c r="TPF13" s="38"/>
      <c r="TPG13" s="38"/>
      <c r="TPH13" s="38"/>
      <c r="TPI13" s="38"/>
      <c r="TPJ13" s="38"/>
      <c r="TPK13" s="38"/>
      <c r="TPL13" s="38"/>
      <c r="TPM13" s="38"/>
      <c r="TPN13" s="38"/>
      <c r="TPO13" s="38"/>
      <c r="TPP13" s="38"/>
      <c r="TPQ13" s="38"/>
      <c r="TPR13" s="38"/>
      <c r="TPS13" s="38"/>
      <c r="TPT13" s="38"/>
      <c r="TPU13" s="38"/>
      <c r="TPV13" s="38"/>
      <c r="TPW13" s="38"/>
      <c r="TPX13" s="38"/>
      <c r="TPY13" s="38"/>
      <c r="TPZ13" s="38"/>
      <c r="TQA13" s="38"/>
      <c r="TQB13" s="38"/>
      <c r="TQC13" s="38"/>
      <c r="TQD13" s="38"/>
      <c r="TQE13" s="38"/>
      <c r="TQF13" s="38"/>
      <c r="TQG13" s="38"/>
      <c r="TQH13" s="38"/>
      <c r="TQI13" s="38"/>
      <c r="TQJ13" s="38"/>
      <c r="TQK13" s="38"/>
      <c r="TQL13" s="38"/>
      <c r="TQM13" s="38"/>
      <c r="TQN13" s="38"/>
      <c r="TQO13" s="38"/>
      <c r="TQP13" s="38"/>
      <c r="TQQ13" s="38"/>
      <c r="TQR13" s="38"/>
      <c r="TQS13" s="38"/>
      <c r="TQT13" s="38"/>
      <c r="TQU13" s="38"/>
      <c r="TQV13" s="38"/>
      <c r="TQW13" s="38"/>
      <c r="TQX13" s="38"/>
      <c r="TQY13" s="38"/>
      <c r="TQZ13" s="38"/>
      <c r="TRA13" s="38"/>
      <c r="TRB13" s="38"/>
      <c r="TRC13" s="38"/>
      <c r="TRD13" s="38"/>
      <c r="TRE13" s="38"/>
      <c r="TRF13" s="38"/>
      <c r="TRG13" s="38"/>
      <c r="TRH13" s="38"/>
      <c r="TRI13" s="38"/>
      <c r="TRJ13" s="38"/>
      <c r="TRK13" s="38"/>
      <c r="TRL13" s="38"/>
      <c r="TRM13" s="38"/>
      <c r="TRN13" s="38"/>
      <c r="TRO13" s="38"/>
      <c r="TRP13" s="38"/>
      <c r="TRQ13" s="38"/>
      <c r="TRR13" s="38"/>
      <c r="TRS13" s="38"/>
      <c r="TRT13" s="38"/>
      <c r="TRU13" s="38"/>
      <c r="TRV13" s="38"/>
      <c r="TRW13" s="38"/>
      <c r="TRX13" s="38"/>
      <c r="TRY13" s="38"/>
      <c r="TRZ13" s="38"/>
      <c r="TSA13" s="38"/>
      <c r="TSB13" s="38"/>
      <c r="TSC13" s="38"/>
      <c r="TSD13" s="38"/>
      <c r="TSE13" s="38"/>
      <c r="TSF13" s="38"/>
      <c r="TSG13" s="38"/>
      <c r="TSH13" s="38"/>
      <c r="TSI13" s="38"/>
      <c r="TSJ13" s="38"/>
      <c r="TSK13" s="38"/>
      <c r="TSL13" s="38"/>
      <c r="TSM13" s="38"/>
      <c r="TSN13" s="38"/>
      <c r="TSO13" s="38"/>
      <c r="TSP13" s="38"/>
      <c r="TSQ13" s="38"/>
      <c r="TSR13" s="38"/>
      <c r="TSS13" s="38"/>
      <c r="TST13" s="38"/>
      <c r="TSU13" s="38"/>
      <c r="TSV13" s="38"/>
      <c r="TSW13" s="38"/>
      <c r="TSX13" s="38"/>
      <c r="TSY13" s="38"/>
      <c r="TSZ13" s="38"/>
      <c r="TTA13" s="38"/>
      <c r="TTB13" s="38"/>
      <c r="TTC13" s="38"/>
      <c r="TTD13" s="38"/>
      <c r="TTE13" s="38"/>
      <c r="TTF13" s="38"/>
      <c r="TTG13" s="38"/>
      <c r="TTH13" s="38"/>
      <c r="TTI13" s="38"/>
      <c r="TTJ13" s="38"/>
      <c r="TTK13" s="38"/>
      <c r="TTL13" s="38"/>
      <c r="TTM13" s="38"/>
      <c r="TTN13" s="38"/>
      <c r="TTO13" s="38"/>
      <c r="TTP13" s="38"/>
      <c r="TTQ13" s="38"/>
      <c r="TTR13" s="38"/>
      <c r="TTS13" s="38"/>
      <c r="TTT13" s="38"/>
      <c r="TTU13" s="38"/>
      <c r="TTV13" s="38"/>
      <c r="TTW13" s="38"/>
      <c r="TTX13" s="38"/>
      <c r="TTY13" s="38"/>
      <c r="TTZ13" s="38"/>
      <c r="TUA13" s="38"/>
      <c r="TUB13" s="38"/>
      <c r="TUC13" s="38"/>
      <c r="TUD13" s="38"/>
      <c r="TUE13" s="38"/>
      <c r="TUF13" s="38"/>
      <c r="TUG13" s="38"/>
      <c r="TUH13" s="38"/>
      <c r="TUI13" s="38"/>
      <c r="TUJ13" s="38"/>
      <c r="TUK13" s="38"/>
      <c r="TUL13" s="38"/>
      <c r="TUM13" s="38"/>
      <c r="TUN13" s="38"/>
      <c r="TUO13" s="38"/>
      <c r="TUP13" s="38"/>
      <c r="TUQ13" s="38"/>
      <c r="TUR13" s="38"/>
      <c r="TUS13" s="38"/>
      <c r="TUT13" s="38"/>
      <c r="TUU13" s="38"/>
      <c r="TUV13" s="38"/>
      <c r="TUW13" s="38"/>
      <c r="TUX13" s="38"/>
      <c r="TUY13" s="38"/>
      <c r="TUZ13" s="38"/>
      <c r="TVA13" s="38"/>
      <c r="TVB13" s="38"/>
      <c r="TVC13" s="38"/>
      <c r="TVD13" s="38"/>
      <c r="TVE13" s="38"/>
      <c r="TVF13" s="38"/>
      <c r="TVG13" s="38"/>
      <c r="TVH13" s="38"/>
      <c r="TVI13" s="38"/>
      <c r="TVJ13" s="38"/>
      <c r="TVK13" s="38"/>
      <c r="TVL13" s="38"/>
      <c r="TVM13" s="38"/>
      <c r="TVN13" s="38"/>
      <c r="TVO13" s="38"/>
      <c r="TVP13" s="38"/>
      <c r="TVQ13" s="38"/>
      <c r="TVR13" s="38"/>
      <c r="TVS13" s="38"/>
      <c r="TVT13" s="38"/>
      <c r="TVU13" s="38"/>
      <c r="TVV13" s="38"/>
      <c r="TVW13" s="38"/>
      <c r="TVX13" s="38"/>
      <c r="TVY13" s="38"/>
      <c r="TVZ13" s="38"/>
      <c r="TWA13" s="38"/>
      <c r="TWB13" s="38"/>
      <c r="TWC13" s="38"/>
      <c r="TWD13" s="38"/>
      <c r="TWE13" s="38"/>
      <c r="TWF13" s="38"/>
      <c r="TWG13" s="38"/>
      <c r="TWH13" s="38"/>
      <c r="TWI13" s="38"/>
      <c r="TWJ13" s="38"/>
      <c r="TWK13" s="38"/>
      <c r="TWL13" s="38"/>
      <c r="TWM13" s="38"/>
      <c r="TWN13" s="38"/>
      <c r="TWO13" s="38"/>
      <c r="TWP13" s="38"/>
      <c r="TWQ13" s="38"/>
      <c r="TWR13" s="38"/>
      <c r="TWS13" s="38"/>
      <c r="TWT13" s="38"/>
      <c r="TWU13" s="38"/>
      <c r="TWV13" s="38"/>
      <c r="TWW13" s="38"/>
      <c r="TWX13" s="38"/>
      <c r="TWY13" s="38"/>
      <c r="TWZ13" s="38"/>
      <c r="TXA13" s="38"/>
      <c r="TXB13" s="38"/>
      <c r="TXC13" s="38"/>
      <c r="TXD13" s="38"/>
      <c r="TXE13" s="38"/>
      <c r="TXF13" s="38"/>
      <c r="TXG13" s="38"/>
      <c r="TXH13" s="38"/>
      <c r="TXI13" s="38"/>
      <c r="TXJ13" s="38"/>
      <c r="TXK13" s="38"/>
      <c r="TXL13" s="38"/>
      <c r="TXM13" s="38"/>
      <c r="TXN13" s="38"/>
      <c r="TXO13" s="38"/>
      <c r="TXP13" s="38"/>
      <c r="TXQ13" s="38"/>
      <c r="TXR13" s="38"/>
      <c r="TXS13" s="38"/>
      <c r="TXT13" s="38"/>
      <c r="TXU13" s="38"/>
      <c r="TXV13" s="38"/>
      <c r="TXW13" s="38"/>
      <c r="TXX13" s="38"/>
      <c r="TXY13" s="38"/>
      <c r="TXZ13" s="38"/>
      <c r="TYA13" s="38"/>
      <c r="TYB13" s="38"/>
      <c r="TYC13" s="38"/>
      <c r="TYD13" s="38"/>
      <c r="TYE13" s="38"/>
      <c r="TYF13" s="38"/>
      <c r="TYG13" s="38"/>
      <c r="TYH13" s="38"/>
      <c r="TYI13" s="38"/>
      <c r="TYJ13" s="38"/>
      <c r="TYK13" s="38"/>
      <c r="TYL13" s="38"/>
      <c r="TYM13" s="38"/>
      <c r="TYN13" s="38"/>
      <c r="TYO13" s="38"/>
      <c r="TYP13" s="38"/>
      <c r="TYQ13" s="38"/>
      <c r="TYR13" s="38"/>
      <c r="TYS13" s="38"/>
      <c r="TYT13" s="38"/>
      <c r="TYU13" s="38"/>
      <c r="TYV13" s="38"/>
      <c r="TYW13" s="38"/>
      <c r="TYX13" s="38"/>
      <c r="TYY13" s="38"/>
      <c r="TYZ13" s="38"/>
      <c r="TZA13" s="38"/>
      <c r="TZB13" s="38"/>
      <c r="TZC13" s="38"/>
      <c r="TZD13" s="38"/>
      <c r="TZE13" s="38"/>
      <c r="TZF13" s="38"/>
      <c r="TZG13" s="38"/>
      <c r="TZH13" s="38"/>
      <c r="TZI13" s="38"/>
      <c r="TZJ13" s="38"/>
      <c r="TZK13" s="38"/>
      <c r="TZL13" s="38"/>
      <c r="TZM13" s="38"/>
      <c r="TZN13" s="38"/>
      <c r="TZO13" s="38"/>
      <c r="TZP13" s="38"/>
      <c r="TZQ13" s="38"/>
      <c r="TZR13" s="38"/>
      <c r="TZS13" s="38"/>
      <c r="TZT13" s="38"/>
      <c r="TZU13" s="38"/>
      <c r="TZV13" s="38"/>
      <c r="TZW13" s="38"/>
      <c r="TZX13" s="38"/>
      <c r="TZY13" s="38"/>
      <c r="TZZ13" s="38"/>
      <c r="UAA13" s="38"/>
      <c r="UAB13" s="38"/>
      <c r="UAC13" s="38"/>
      <c r="UAD13" s="38"/>
      <c r="UAE13" s="38"/>
      <c r="UAF13" s="38"/>
      <c r="UAG13" s="38"/>
      <c r="UAH13" s="38"/>
      <c r="UAI13" s="38"/>
      <c r="UAJ13" s="38"/>
      <c r="UAK13" s="38"/>
      <c r="UAL13" s="38"/>
      <c r="UAM13" s="38"/>
      <c r="UAN13" s="38"/>
      <c r="UAO13" s="38"/>
      <c r="UAP13" s="38"/>
      <c r="UAQ13" s="38"/>
      <c r="UAR13" s="38"/>
      <c r="UAS13" s="38"/>
      <c r="UAT13" s="38"/>
      <c r="UAU13" s="38"/>
      <c r="UAV13" s="38"/>
      <c r="UAW13" s="38"/>
      <c r="UAX13" s="38"/>
      <c r="UAY13" s="38"/>
      <c r="UAZ13" s="38"/>
      <c r="UBA13" s="38"/>
      <c r="UBB13" s="38"/>
      <c r="UBC13" s="38"/>
      <c r="UBD13" s="38"/>
      <c r="UBE13" s="38"/>
      <c r="UBF13" s="38"/>
      <c r="UBG13" s="38"/>
      <c r="UBH13" s="38"/>
      <c r="UBI13" s="38"/>
      <c r="UBJ13" s="38"/>
      <c r="UBK13" s="38"/>
      <c r="UBL13" s="38"/>
      <c r="UBM13" s="38"/>
      <c r="UBN13" s="38"/>
      <c r="UBO13" s="38"/>
      <c r="UBP13" s="38"/>
      <c r="UBQ13" s="38"/>
      <c r="UBR13" s="38"/>
      <c r="UBS13" s="38"/>
      <c r="UBT13" s="38"/>
      <c r="UBU13" s="38"/>
      <c r="UBV13" s="38"/>
      <c r="UBW13" s="38"/>
      <c r="UBX13" s="38"/>
      <c r="UBY13" s="38"/>
      <c r="UBZ13" s="38"/>
      <c r="UCA13" s="38"/>
      <c r="UCB13" s="38"/>
      <c r="UCC13" s="38"/>
      <c r="UCD13" s="38"/>
      <c r="UCE13" s="38"/>
      <c r="UCF13" s="38"/>
      <c r="UCG13" s="38"/>
      <c r="UCH13" s="38"/>
      <c r="UCI13" s="38"/>
      <c r="UCJ13" s="38"/>
      <c r="UCK13" s="38"/>
      <c r="UCL13" s="38"/>
      <c r="UCM13" s="38"/>
      <c r="UCN13" s="38"/>
      <c r="UCO13" s="38"/>
      <c r="UCP13" s="38"/>
      <c r="UCQ13" s="38"/>
      <c r="UCR13" s="38"/>
      <c r="UCS13" s="38"/>
      <c r="UCT13" s="38"/>
      <c r="UCU13" s="38"/>
      <c r="UCV13" s="38"/>
      <c r="UCW13" s="38"/>
      <c r="UCX13" s="38"/>
      <c r="UCY13" s="38"/>
      <c r="UCZ13" s="38"/>
      <c r="UDA13" s="38"/>
      <c r="UDB13" s="38"/>
      <c r="UDC13" s="38"/>
      <c r="UDD13" s="38"/>
      <c r="UDE13" s="38"/>
      <c r="UDF13" s="38"/>
      <c r="UDG13" s="38"/>
      <c r="UDH13" s="38"/>
      <c r="UDI13" s="38"/>
      <c r="UDJ13" s="38"/>
      <c r="UDK13" s="38"/>
      <c r="UDL13" s="38"/>
      <c r="UDM13" s="38"/>
      <c r="UDN13" s="38"/>
      <c r="UDO13" s="38"/>
      <c r="UDP13" s="38"/>
      <c r="UDQ13" s="38"/>
      <c r="UDR13" s="38"/>
      <c r="UDS13" s="38"/>
      <c r="UDT13" s="38"/>
      <c r="UDU13" s="38"/>
      <c r="UDV13" s="38"/>
      <c r="UDW13" s="38"/>
      <c r="UDX13" s="38"/>
      <c r="UDY13" s="38"/>
      <c r="UDZ13" s="38"/>
      <c r="UEA13" s="38"/>
      <c r="UEB13" s="38"/>
      <c r="UEC13" s="38"/>
      <c r="UED13" s="38"/>
      <c r="UEE13" s="38"/>
      <c r="UEF13" s="38"/>
      <c r="UEG13" s="38"/>
      <c r="UEH13" s="38"/>
      <c r="UEI13" s="38"/>
      <c r="UEJ13" s="38"/>
      <c r="UEK13" s="38"/>
      <c r="UEL13" s="38"/>
      <c r="UEM13" s="38"/>
      <c r="UEN13" s="38"/>
      <c r="UEO13" s="38"/>
      <c r="UEP13" s="38"/>
      <c r="UEQ13" s="38"/>
      <c r="UER13" s="38"/>
      <c r="UES13" s="38"/>
      <c r="UET13" s="38"/>
      <c r="UEU13" s="38"/>
      <c r="UEV13" s="38"/>
      <c r="UEW13" s="38"/>
      <c r="UEX13" s="38"/>
      <c r="UEY13" s="38"/>
      <c r="UEZ13" s="38"/>
      <c r="UFA13" s="38"/>
      <c r="UFB13" s="38"/>
      <c r="UFC13" s="38"/>
      <c r="UFD13" s="38"/>
      <c r="UFE13" s="38"/>
      <c r="UFF13" s="38"/>
      <c r="UFG13" s="38"/>
      <c r="UFH13" s="38"/>
      <c r="UFI13" s="38"/>
      <c r="UFJ13" s="38"/>
      <c r="UFK13" s="38"/>
      <c r="UFL13" s="38"/>
      <c r="UFM13" s="38"/>
      <c r="UFN13" s="38"/>
      <c r="UFO13" s="38"/>
      <c r="UFP13" s="38"/>
      <c r="UFQ13" s="38"/>
      <c r="UFR13" s="38"/>
      <c r="UFS13" s="38"/>
      <c r="UFT13" s="38"/>
      <c r="UFU13" s="38"/>
      <c r="UFV13" s="38"/>
      <c r="UFW13" s="38"/>
      <c r="UFX13" s="38"/>
      <c r="UFY13" s="38"/>
      <c r="UFZ13" s="38"/>
      <c r="UGA13" s="38"/>
      <c r="UGB13" s="38"/>
      <c r="UGC13" s="38"/>
      <c r="UGD13" s="38"/>
      <c r="UGE13" s="38"/>
      <c r="UGF13" s="38"/>
      <c r="UGG13" s="38"/>
      <c r="UGH13" s="38"/>
      <c r="UGI13" s="38"/>
      <c r="UGJ13" s="38"/>
      <c r="UGK13" s="38"/>
      <c r="UGL13" s="38"/>
      <c r="UGM13" s="38"/>
      <c r="UGN13" s="38"/>
      <c r="UGO13" s="38"/>
      <c r="UGP13" s="38"/>
      <c r="UGQ13" s="38"/>
      <c r="UGR13" s="38"/>
      <c r="UGS13" s="38"/>
      <c r="UGT13" s="38"/>
      <c r="UGU13" s="38"/>
      <c r="UGV13" s="38"/>
      <c r="UGW13" s="38"/>
      <c r="UGX13" s="38"/>
      <c r="UGY13" s="38"/>
      <c r="UGZ13" s="38"/>
      <c r="UHA13" s="38"/>
      <c r="UHB13" s="38"/>
      <c r="UHC13" s="38"/>
      <c r="UHD13" s="38"/>
      <c r="UHE13" s="38"/>
      <c r="UHF13" s="38"/>
      <c r="UHG13" s="38"/>
      <c r="UHH13" s="38"/>
      <c r="UHI13" s="38"/>
      <c r="UHJ13" s="38"/>
      <c r="UHK13" s="38"/>
      <c r="UHL13" s="38"/>
      <c r="UHM13" s="38"/>
      <c r="UHN13" s="38"/>
      <c r="UHO13" s="38"/>
      <c r="UHP13" s="38"/>
      <c r="UHQ13" s="38"/>
      <c r="UHR13" s="38"/>
      <c r="UHS13" s="38"/>
      <c r="UHT13" s="38"/>
      <c r="UHU13" s="38"/>
      <c r="UHV13" s="38"/>
      <c r="UHW13" s="38"/>
      <c r="UHX13" s="38"/>
      <c r="UHY13" s="38"/>
      <c r="UHZ13" s="38"/>
      <c r="UIA13" s="38"/>
      <c r="UIB13" s="38"/>
      <c r="UIC13" s="38"/>
      <c r="UID13" s="38"/>
      <c r="UIE13" s="38"/>
      <c r="UIF13" s="38"/>
      <c r="UIG13" s="38"/>
      <c r="UIH13" s="38"/>
      <c r="UII13" s="38"/>
      <c r="UIJ13" s="38"/>
      <c r="UIK13" s="38"/>
      <c r="UIL13" s="38"/>
      <c r="UIM13" s="38"/>
      <c r="UIN13" s="38"/>
      <c r="UIO13" s="38"/>
      <c r="UIP13" s="38"/>
      <c r="UIQ13" s="38"/>
      <c r="UIR13" s="38"/>
      <c r="UIS13" s="38"/>
      <c r="UIT13" s="38"/>
      <c r="UIU13" s="38"/>
      <c r="UIV13" s="38"/>
      <c r="UIW13" s="38"/>
      <c r="UIX13" s="38"/>
      <c r="UIY13" s="38"/>
      <c r="UIZ13" s="38"/>
      <c r="UJA13" s="38"/>
      <c r="UJB13" s="38"/>
      <c r="UJC13" s="38"/>
      <c r="UJD13" s="38"/>
      <c r="UJE13" s="38"/>
      <c r="UJF13" s="38"/>
      <c r="UJG13" s="38"/>
      <c r="UJH13" s="38"/>
      <c r="UJI13" s="38"/>
      <c r="UJJ13" s="38"/>
      <c r="UJK13" s="38"/>
      <c r="UJL13" s="38"/>
      <c r="UJM13" s="38"/>
      <c r="UJN13" s="38"/>
      <c r="UJO13" s="38"/>
      <c r="UJP13" s="38"/>
      <c r="UJQ13" s="38"/>
      <c r="UJR13" s="38"/>
      <c r="UJS13" s="38"/>
      <c r="UJT13" s="38"/>
      <c r="UJU13" s="38"/>
      <c r="UJV13" s="38"/>
      <c r="UJW13" s="38"/>
      <c r="UJX13" s="38"/>
      <c r="UJY13" s="38"/>
      <c r="UJZ13" s="38"/>
      <c r="UKA13" s="38"/>
      <c r="UKB13" s="38"/>
      <c r="UKC13" s="38"/>
      <c r="UKD13" s="38"/>
      <c r="UKE13" s="38"/>
      <c r="UKF13" s="38"/>
      <c r="UKG13" s="38"/>
      <c r="UKH13" s="38"/>
      <c r="UKI13" s="38"/>
      <c r="UKJ13" s="38"/>
      <c r="UKK13" s="38"/>
      <c r="UKL13" s="38"/>
      <c r="UKM13" s="38"/>
      <c r="UKN13" s="38"/>
      <c r="UKO13" s="38"/>
      <c r="UKP13" s="38"/>
      <c r="UKQ13" s="38"/>
      <c r="UKR13" s="38"/>
      <c r="UKS13" s="38"/>
      <c r="UKT13" s="38"/>
      <c r="UKU13" s="38"/>
      <c r="UKV13" s="38"/>
      <c r="UKW13" s="38"/>
      <c r="UKX13" s="38"/>
      <c r="UKY13" s="38"/>
      <c r="UKZ13" s="38"/>
      <c r="ULA13" s="38"/>
      <c r="ULB13" s="38"/>
      <c r="ULC13" s="38"/>
      <c r="ULD13" s="38"/>
      <c r="ULE13" s="38"/>
      <c r="ULF13" s="38"/>
      <c r="ULG13" s="38"/>
      <c r="ULH13" s="38"/>
      <c r="ULI13" s="38"/>
      <c r="ULJ13" s="38"/>
      <c r="ULK13" s="38"/>
      <c r="ULL13" s="38"/>
      <c r="ULM13" s="38"/>
      <c r="ULN13" s="38"/>
      <c r="ULO13" s="38"/>
      <c r="ULP13" s="38"/>
      <c r="ULQ13" s="38"/>
      <c r="ULR13" s="38"/>
      <c r="ULS13" s="38"/>
      <c r="ULT13" s="38"/>
      <c r="ULU13" s="38"/>
      <c r="ULV13" s="38"/>
      <c r="ULW13" s="38"/>
      <c r="ULX13" s="38"/>
      <c r="ULY13" s="38"/>
      <c r="ULZ13" s="38"/>
      <c r="UMA13" s="38"/>
      <c r="UMB13" s="38"/>
      <c r="UMC13" s="38"/>
      <c r="UMD13" s="38"/>
      <c r="UME13" s="38"/>
      <c r="UMF13" s="38"/>
      <c r="UMG13" s="38"/>
      <c r="UMH13" s="38"/>
      <c r="UMI13" s="38"/>
      <c r="UMJ13" s="38"/>
      <c r="UMK13" s="38"/>
      <c r="UML13" s="38"/>
      <c r="UMM13" s="38"/>
      <c r="UMN13" s="38"/>
      <c r="UMO13" s="38"/>
      <c r="UMP13" s="38"/>
      <c r="UMQ13" s="38"/>
      <c r="UMR13" s="38"/>
      <c r="UMS13" s="38"/>
      <c r="UMT13" s="38"/>
      <c r="UMU13" s="38"/>
      <c r="UMV13" s="38"/>
      <c r="UMW13" s="38"/>
      <c r="UMX13" s="38"/>
      <c r="UMY13" s="38"/>
      <c r="UMZ13" s="38"/>
      <c r="UNA13" s="38"/>
      <c r="UNB13" s="38"/>
      <c r="UNC13" s="38"/>
      <c r="UND13" s="38"/>
      <c r="UNE13" s="38"/>
      <c r="UNF13" s="38"/>
      <c r="UNG13" s="38"/>
      <c r="UNH13" s="38"/>
      <c r="UNI13" s="38"/>
      <c r="UNJ13" s="38"/>
      <c r="UNK13" s="38"/>
      <c r="UNL13" s="38"/>
      <c r="UNM13" s="38"/>
      <c r="UNN13" s="38"/>
      <c r="UNO13" s="38"/>
      <c r="UNP13" s="38"/>
      <c r="UNQ13" s="38"/>
      <c r="UNR13" s="38"/>
      <c r="UNS13" s="38"/>
      <c r="UNT13" s="38"/>
      <c r="UNU13" s="38"/>
      <c r="UNV13" s="38"/>
      <c r="UNW13" s="38"/>
      <c r="UNX13" s="38"/>
      <c r="UNY13" s="38"/>
      <c r="UNZ13" s="38"/>
      <c r="UOA13" s="38"/>
      <c r="UOB13" s="38"/>
      <c r="UOC13" s="38"/>
      <c r="UOD13" s="38"/>
      <c r="UOE13" s="38"/>
      <c r="UOF13" s="38"/>
      <c r="UOG13" s="38"/>
      <c r="UOH13" s="38"/>
      <c r="UOI13" s="38"/>
      <c r="UOJ13" s="38"/>
      <c r="UOK13" s="38"/>
      <c r="UOL13" s="38"/>
      <c r="UOM13" s="38"/>
      <c r="UON13" s="38"/>
      <c r="UOO13" s="38"/>
      <c r="UOP13" s="38"/>
      <c r="UOQ13" s="38"/>
      <c r="UOR13" s="38"/>
      <c r="UOS13" s="38"/>
      <c r="UOT13" s="38"/>
      <c r="UOU13" s="38"/>
      <c r="UOV13" s="38"/>
      <c r="UOW13" s="38"/>
      <c r="UOX13" s="38"/>
      <c r="UOY13" s="38"/>
      <c r="UOZ13" s="38"/>
      <c r="UPA13" s="38"/>
      <c r="UPB13" s="38"/>
      <c r="UPC13" s="38"/>
      <c r="UPD13" s="38"/>
      <c r="UPE13" s="38"/>
      <c r="UPF13" s="38"/>
      <c r="UPG13" s="38"/>
      <c r="UPH13" s="38"/>
      <c r="UPI13" s="38"/>
      <c r="UPJ13" s="38"/>
      <c r="UPK13" s="38"/>
      <c r="UPL13" s="38"/>
      <c r="UPM13" s="38"/>
      <c r="UPN13" s="38"/>
      <c r="UPO13" s="38"/>
      <c r="UPP13" s="38"/>
      <c r="UPQ13" s="38"/>
      <c r="UPR13" s="38"/>
      <c r="UPS13" s="38"/>
      <c r="UPT13" s="38"/>
      <c r="UPU13" s="38"/>
      <c r="UPV13" s="38"/>
      <c r="UPW13" s="38"/>
      <c r="UPX13" s="38"/>
      <c r="UPY13" s="38"/>
      <c r="UPZ13" s="38"/>
      <c r="UQA13" s="38"/>
      <c r="UQB13" s="38"/>
      <c r="UQC13" s="38"/>
      <c r="UQD13" s="38"/>
      <c r="UQE13" s="38"/>
      <c r="UQF13" s="38"/>
      <c r="UQG13" s="38"/>
      <c r="UQH13" s="38"/>
      <c r="UQI13" s="38"/>
      <c r="UQJ13" s="38"/>
      <c r="UQK13" s="38"/>
      <c r="UQL13" s="38"/>
      <c r="UQM13" s="38"/>
      <c r="UQN13" s="38"/>
      <c r="UQO13" s="38"/>
      <c r="UQP13" s="38"/>
      <c r="UQQ13" s="38"/>
      <c r="UQR13" s="38"/>
      <c r="UQS13" s="38"/>
      <c r="UQT13" s="38"/>
      <c r="UQU13" s="38"/>
      <c r="UQV13" s="38"/>
      <c r="UQW13" s="38"/>
      <c r="UQX13" s="38"/>
      <c r="UQY13" s="38"/>
      <c r="UQZ13" s="38"/>
      <c r="URA13" s="38"/>
      <c r="URB13" s="38"/>
      <c r="URC13" s="38"/>
      <c r="URD13" s="38"/>
      <c r="URE13" s="38"/>
      <c r="URF13" s="38"/>
      <c r="URG13" s="38"/>
      <c r="URH13" s="38"/>
      <c r="URI13" s="38"/>
      <c r="URJ13" s="38"/>
      <c r="URK13" s="38"/>
      <c r="URL13" s="38"/>
      <c r="URM13" s="38"/>
      <c r="URN13" s="38"/>
      <c r="URO13" s="38"/>
      <c r="URP13" s="38"/>
      <c r="URQ13" s="38"/>
      <c r="URR13" s="38"/>
      <c r="URS13" s="38"/>
      <c r="URT13" s="38"/>
      <c r="URU13" s="38"/>
      <c r="URV13" s="38"/>
      <c r="URW13" s="38"/>
      <c r="URX13" s="38"/>
      <c r="URY13" s="38"/>
      <c r="URZ13" s="38"/>
      <c r="USA13" s="38"/>
      <c r="USB13" s="38"/>
      <c r="USC13" s="38"/>
      <c r="USD13" s="38"/>
      <c r="USE13" s="38"/>
      <c r="USF13" s="38"/>
      <c r="USG13" s="38"/>
      <c r="USH13" s="38"/>
      <c r="USI13" s="38"/>
      <c r="USJ13" s="38"/>
      <c r="USK13" s="38"/>
      <c r="USL13" s="38"/>
      <c r="USM13" s="38"/>
      <c r="USN13" s="38"/>
      <c r="USO13" s="38"/>
      <c r="USP13" s="38"/>
      <c r="USQ13" s="38"/>
      <c r="USR13" s="38"/>
      <c r="USS13" s="38"/>
      <c r="UST13" s="38"/>
      <c r="USU13" s="38"/>
      <c r="USV13" s="38"/>
      <c r="USW13" s="38"/>
      <c r="USX13" s="38"/>
      <c r="USY13" s="38"/>
      <c r="USZ13" s="38"/>
      <c r="UTA13" s="38"/>
      <c r="UTB13" s="38"/>
      <c r="UTC13" s="38"/>
      <c r="UTD13" s="38"/>
      <c r="UTE13" s="38"/>
      <c r="UTF13" s="38"/>
      <c r="UTG13" s="38"/>
      <c r="UTH13" s="38"/>
      <c r="UTI13" s="38"/>
      <c r="UTJ13" s="38"/>
      <c r="UTK13" s="38"/>
      <c r="UTL13" s="38"/>
      <c r="UTM13" s="38"/>
      <c r="UTN13" s="38"/>
      <c r="UTO13" s="38"/>
      <c r="UTP13" s="38"/>
      <c r="UTQ13" s="38"/>
      <c r="UTR13" s="38"/>
      <c r="UTS13" s="38"/>
      <c r="UTT13" s="38"/>
      <c r="UTU13" s="38"/>
      <c r="UTV13" s="38"/>
      <c r="UTW13" s="38"/>
      <c r="UTX13" s="38"/>
      <c r="UTY13" s="38"/>
      <c r="UTZ13" s="38"/>
      <c r="UUA13" s="38"/>
      <c r="UUB13" s="38"/>
      <c r="UUC13" s="38"/>
      <c r="UUD13" s="38"/>
      <c r="UUE13" s="38"/>
      <c r="UUF13" s="38"/>
      <c r="UUG13" s="38"/>
      <c r="UUH13" s="38"/>
      <c r="UUI13" s="38"/>
      <c r="UUJ13" s="38"/>
      <c r="UUK13" s="38"/>
      <c r="UUL13" s="38"/>
      <c r="UUM13" s="38"/>
      <c r="UUN13" s="38"/>
      <c r="UUO13" s="38"/>
      <c r="UUP13" s="38"/>
      <c r="UUQ13" s="38"/>
      <c r="UUR13" s="38"/>
      <c r="UUS13" s="38"/>
      <c r="UUT13" s="38"/>
      <c r="UUU13" s="38"/>
      <c r="UUV13" s="38"/>
      <c r="UUW13" s="38"/>
      <c r="UUX13" s="38"/>
      <c r="UUY13" s="38"/>
      <c r="UUZ13" s="38"/>
      <c r="UVA13" s="38"/>
      <c r="UVB13" s="38"/>
      <c r="UVC13" s="38"/>
      <c r="UVD13" s="38"/>
      <c r="UVE13" s="38"/>
      <c r="UVF13" s="38"/>
      <c r="UVG13" s="38"/>
      <c r="UVH13" s="38"/>
      <c r="UVI13" s="38"/>
      <c r="UVJ13" s="38"/>
      <c r="UVK13" s="38"/>
      <c r="UVL13" s="38"/>
      <c r="UVM13" s="38"/>
      <c r="UVN13" s="38"/>
      <c r="UVO13" s="38"/>
      <c r="UVP13" s="38"/>
      <c r="UVQ13" s="38"/>
      <c r="UVR13" s="38"/>
      <c r="UVS13" s="38"/>
      <c r="UVT13" s="38"/>
      <c r="UVU13" s="38"/>
      <c r="UVV13" s="38"/>
      <c r="UVW13" s="38"/>
      <c r="UVX13" s="38"/>
      <c r="UVY13" s="38"/>
      <c r="UVZ13" s="38"/>
      <c r="UWA13" s="38"/>
      <c r="UWB13" s="38"/>
      <c r="UWC13" s="38"/>
      <c r="UWD13" s="38"/>
      <c r="UWE13" s="38"/>
      <c r="UWF13" s="38"/>
      <c r="UWG13" s="38"/>
      <c r="UWH13" s="38"/>
      <c r="UWI13" s="38"/>
      <c r="UWJ13" s="38"/>
      <c r="UWK13" s="38"/>
      <c r="UWL13" s="38"/>
      <c r="UWM13" s="38"/>
      <c r="UWN13" s="38"/>
      <c r="UWO13" s="38"/>
      <c r="UWP13" s="38"/>
      <c r="UWQ13" s="38"/>
      <c r="UWR13" s="38"/>
      <c r="UWS13" s="38"/>
      <c r="UWT13" s="38"/>
      <c r="UWU13" s="38"/>
      <c r="UWV13" s="38"/>
      <c r="UWW13" s="38"/>
      <c r="UWX13" s="38"/>
      <c r="UWY13" s="38"/>
      <c r="UWZ13" s="38"/>
      <c r="UXA13" s="38"/>
      <c r="UXB13" s="38"/>
      <c r="UXC13" s="38"/>
      <c r="UXD13" s="38"/>
      <c r="UXE13" s="38"/>
      <c r="UXF13" s="38"/>
      <c r="UXG13" s="38"/>
      <c r="UXH13" s="38"/>
      <c r="UXI13" s="38"/>
      <c r="UXJ13" s="38"/>
      <c r="UXK13" s="38"/>
      <c r="UXL13" s="38"/>
      <c r="UXM13" s="38"/>
      <c r="UXN13" s="38"/>
      <c r="UXO13" s="38"/>
      <c r="UXP13" s="38"/>
      <c r="UXQ13" s="38"/>
      <c r="UXR13" s="38"/>
      <c r="UXS13" s="38"/>
      <c r="UXT13" s="38"/>
      <c r="UXU13" s="38"/>
      <c r="UXV13" s="38"/>
      <c r="UXW13" s="38"/>
      <c r="UXX13" s="38"/>
      <c r="UXY13" s="38"/>
      <c r="UXZ13" s="38"/>
      <c r="UYA13" s="38"/>
      <c r="UYB13" s="38"/>
      <c r="UYC13" s="38"/>
      <c r="UYD13" s="38"/>
      <c r="UYE13" s="38"/>
      <c r="UYF13" s="38"/>
      <c r="UYG13" s="38"/>
      <c r="UYH13" s="38"/>
      <c r="UYI13" s="38"/>
      <c r="UYJ13" s="38"/>
      <c r="UYK13" s="38"/>
      <c r="UYL13" s="38"/>
      <c r="UYM13" s="38"/>
      <c r="UYN13" s="38"/>
      <c r="UYO13" s="38"/>
      <c r="UYP13" s="38"/>
      <c r="UYQ13" s="38"/>
      <c r="UYR13" s="38"/>
      <c r="UYS13" s="38"/>
      <c r="UYT13" s="38"/>
      <c r="UYU13" s="38"/>
      <c r="UYV13" s="38"/>
      <c r="UYW13" s="38"/>
      <c r="UYX13" s="38"/>
      <c r="UYY13" s="38"/>
      <c r="UYZ13" s="38"/>
      <c r="UZA13" s="38"/>
      <c r="UZB13" s="38"/>
      <c r="UZC13" s="38"/>
      <c r="UZD13" s="38"/>
      <c r="UZE13" s="38"/>
      <c r="UZF13" s="38"/>
      <c r="UZG13" s="38"/>
      <c r="UZH13" s="38"/>
      <c r="UZI13" s="38"/>
      <c r="UZJ13" s="38"/>
      <c r="UZK13" s="38"/>
      <c r="UZL13" s="38"/>
      <c r="UZM13" s="38"/>
      <c r="UZN13" s="38"/>
      <c r="UZO13" s="38"/>
      <c r="UZP13" s="38"/>
      <c r="UZQ13" s="38"/>
      <c r="UZR13" s="38"/>
      <c r="UZS13" s="38"/>
      <c r="UZT13" s="38"/>
      <c r="UZU13" s="38"/>
      <c r="UZV13" s="38"/>
      <c r="UZW13" s="38"/>
      <c r="UZX13" s="38"/>
      <c r="UZY13" s="38"/>
      <c r="UZZ13" s="38"/>
      <c r="VAA13" s="38"/>
      <c r="VAB13" s="38"/>
      <c r="VAC13" s="38"/>
      <c r="VAD13" s="38"/>
      <c r="VAE13" s="38"/>
      <c r="VAF13" s="38"/>
      <c r="VAG13" s="38"/>
      <c r="VAH13" s="38"/>
      <c r="VAI13" s="38"/>
      <c r="VAJ13" s="38"/>
      <c r="VAK13" s="38"/>
      <c r="VAL13" s="38"/>
      <c r="VAM13" s="38"/>
      <c r="VAN13" s="38"/>
      <c r="VAO13" s="38"/>
      <c r="VAP13" s="38"/>
      <c r="VAQ13" s="38"/>
      <c r="VAR13" s="38"/>
      <c r="VAS13" s="38"/>
      <c r="VAT13" s="38"/>
      <c r="VAU13" s="38"/>
      <c r="VAV13" s="38"/>
      <c r="VAW13" s="38"/>
      <c r="VAX13" s="38"/>
      <c r="VAY13" s="38"/>
      <c r="VAZ13" s="38"/>
      <c r="VBA13" s="38"/>
      <c r="VBB13" s="38"/>
      <c r="VBC13" s="38"/>
      <c r="VBD13" s="38"/>
      <c r="VBE13" s="38"/>
      <c r="VBF13" s="38"/>
      <c r="VBG13" s="38"/>
      <c r="VBH13" s="38"/>
      <c r="VBI13" s="38"/>
      <c r="VBJ13" s="38"/>
      <c r="VBK13" s="38"/>
      <c r="VBL13" s="38"/>
      <c r="VBM13" s="38"/>
      <c r="VBN13" s="38"/>
      <c r="VBO13" s="38"/>
      <c r="VBP13" s="38"/>
      <c r="VBQ13" s="38"/>
      <c r="VBR13" s="38"/>
      <c r="VBS13" s="38"/>
      <c r="VBT13" s="38"/>
      <c r="VBU13" s="38"/>
      <c r="VBV13" s="38"/>
      <c r="VBW13" s="38"/>
      <c r="VBX13" s="38"/>
      <c r="VBY13" s="38"/>
      <c r="VBZ13" s="38"/>
      <c r="VCA13" s="38"/>
      <c r="VCB13" s="38"/>
      <c r="VCC13" s="38"/>
      <c r="VCD13" s="38"/>
      <c r="VCE13" s="38"/>
      <c r="VCF13" s="38"/>
      <c r="VCG13" s="38"/>
      <c r="VCH13" s="38"/>
      <c r="VCI13" s="38"/>
      <c r="VCJ13" s="38"/>
      <c r="VCK13" s="38"/>
      <c r="VCL13" s="38"/>
      <c r="VCM13" s="38"/>
      <c r="VCN13" s="38"/>
      <c r="VCO13" s="38"/>
      <c r="VCP13" s="38"/>
      <c r="VCQ13" s="38"/>
      <c r="VCR13" s="38"/>
      <c r="VCS13" s="38"/>
      <c r="VCT13" s="38"/>
      <c r="VCU13" s="38"/>
      <c r="VCV13" s="38"/>
      <c r="VCW13" s="38"/>
      <c r="VCX13" s="38"/>
      <c r="VCY13" s="38"/>
      <c r="VCZ13" s="38"/>
      <c r="VDA13" s="38"/>
      <c r="VDB13" s="38"/>
      <c r="VDC13" s="38"/>
      <c r="VDD13" s="38"/>
      <c r="VDE13" s="38"/>
      <c r="VDF13" s="38"/>
      <c r="VDG13" s="38"/>
      <c r="VDH13" s="38"/>
      <c r="VDI13" s="38"/>
      <c r="VDJ13" s="38"/>
      <c r="VDK13" s="38"/>
      <c r="VDL13" s="38"/>
      <c r="VDM13" s="38"/>
      <c r="VDN13" s="38"/>
      <c r="VDO13" s="38"/>
      <c r="VDP13" s="38"/>
      <c r="VDQ13" s="38"/>
      <c r="VDR13" s="38"/>
      <c r="VDS13" s="38"/>
      <c r="VDT13" s="38"/>
      <c r="VDU13" s="38"/>
      <c r="VDV13" s="38"/>
      <c r="VDW13" s="38"/>
      <c r="VDX13" s="38"/>
      <c r="VDY13" s="38"/>
      <c r="VDZ13" s="38"/>
      <c r="VEA13" s="38"/>
      <c r="VEB13" s="38"/>
      <c r="VEC13" s="38"/>
      <c r="VED13" s="38"/>
      <c r="VEE13" s="38"/>
      <c r="VEF13" s="38"/>
      <c r="VEG13" s="38"/>
      <c r="VEH13" s="38"/>
      <c r="VEI13" s="38"/>
      <c r="VEJ13" s="38"/>
      <c r="VEK13" s="38"/>
      <c r="VEL13" s="38"/>
      <c r="VEM13" s="38"/>
      <c r="VEN13" s="38"/>
      <c r="VEO13" s="38"/>
      <c r="VEP13" s="38"/>
      <c r="VEQ13" s="38"/>
      <c r="VER13" s="38"/>
      <c r="VES13" s="38"/>
      <c r="VET13" s="38"/>
      <c r="VEU13" s="38"/>
      <c r="VEV13" s="38"/>
      <c r="VEW13" s="38"/>
      <c r="VEX13" s="38"/>
      <c r="VEY13" s="38"/>
      <c r="VEZ13" s="38"/>
      <c r="VFA13" s="38"/>
      <c r="VFB13" s="38"/>
      <c r="VFC13" s="38"/>
      <c r="VFD13" s="38"/>
      <c r="VFE13" s="38"/>
      <c r="VFF13" s="38"/>
      <c r="VFG13" s="38"/>
      <c r="VFH13" s="38"/>
      <c r="VFI13" s="38"/>
      <c r="VFJ13" s="38"/>
      <c r="VFK13" s="38"/>
      <c r="VFL13" s="38"/>
      <c r="VFM13" s="38"/>
      <c r="VFN13" s="38"/>
      <c r="VFO13" s="38"/>
      <c r="VFP13" s="38"/>
      <c r="VFQ13" s="38"/>
      <c r="VFR13" s="38"/>
      <c r="VFS13" s="38"/>
      <c r="VFT13" s="38"/>
      <c r="VFU13" s="38"/>
      <c r="VFV13" s="38"/>
      <c r="VFW13" s="38"/>
      <c r="VFX13" s="38"/>
      <c r="VFY13" s="38"/>
      <c r="VFZ13" s="38"/>
      <c r="VGA13" s="38"/>
      <c r="VGB13" s="38"/>
      <c r="VGC13" s="38"/>
      <c r="VGD13" s="38"/>
      <c r="VGE13" s="38"/>
      <c r="VGF13" s="38"/>
      <c r="VGG13" s="38"/>
      <c r="VGH13" s="38"/>
      <c r="VGI13" s="38"/>
      <c r="VGJ13" s="38"/>
      <c r="VGK13" s="38"/>
      <c r="VGL13" s="38"/>
      <c r="VGM13" s="38"/>
      <c r="VGN13" s="38"/>
      <c r="VGO13" s="38"/>
      <c r="VGP13" s="38"/>
      <c r="VGQ13" s="38"/>
      <c r="VGR13" s="38"/>
      <c r="VGS13" s="38"/>
      <c r="VGT13" s="38"/>
      <c r="VGU13" s="38"/>
      <c r="VGV13" s="38"/>
      <c r="VGW13" s="38"/>
      <c r="VGX13" s="38"/>
      <c r="VGY13" s="38"/>
      <c r="VGZ13" s="38"/>
      <c r="VHA13" s="38"/>
      <c r="VHB13" s="38"/>
      <c r="VHC13" s="38"/>
      <c r="VHD13" s="38"/>
      <c r="VHE13" s="38"/>
      <c r="VHF13" s="38"/>
      <c r="VHG13" s="38"/>
      <c r="VHH13" s="38"/>
      <c r="VHI13" s="38"/>
      <c r="VHJ13" s="38"/>
      <c r="VHK13" s="38"/>
      <c r="VHL13" s="38"/>
      <c r="VHM13" s="38"/>
      <c r="VHN13" s="38"/>
      <c r="VHO13" s="38"/>
      <c r="VHP13" s="38"/>
      <c r="VHQ13" s="38"/>
      <c r="VHR13" s="38"/>
      <c r="VHS13" s="38"/>
      <c r="VHT13" s="38"/>
      <c r="VHU13" s="38"/>
      <c r="VHV13" s="38"/>
      <c r="VHW13" s="38"/>
      <c r="VHX13" s="38"/>
      <c r="VHY13" s="38"/>
      <c r="VHZ13" s="38"/>
      <c r="VIA13" s="38"/>
      <c r="VIB13" s="38"/>
      <c r="VIC13" s="38"/>
      <c r="VID13" s="38"/>
      <c r="VIE13" s="38"/>
      <c r="VIF13" s="38"/>
      <c r="VIG13" s="38"/>
      <c r="VIH13" s="38"/>
      <c r="VII13" s="38"/>
      <c r="VIJ13" s="38"/>
      <c r="VIK13" s="38"/>
      <c r="VIL13" s="38"/>
      <c r="VIM13" s="38"/>
      <c r="VIN13" s="38"/>
      <c r="VIO13" s="38"/>
      <c r="VIP13" s="38"/>
      <c r="VIQ13" s="38"/>
      <c r="VIR13" s="38"/>
      <c r="VIS13" s="38"/>
      <c r="VIT13" s="38"/>
      <c r="VIU13" s="38"/>
      <c r="VIV13" s="38"/>
      <c r="VIW13" s="38"/>
      <c r="VIX13" s="38"/>
      <c r="VIY13" s="38"/>
      <c r="VIZ13" s="38"/>
      <c r="VJA13" s="38"/>
      <c r="VJB13" s="38"/>
      <c r="VJC13" s="38"/>
      <c r="VJD13" s="38"/>
      <c r="VJE13" s="38"/>
      <c r="VJF13" s="38"/>
      <c r="VJG13" s="38"/>
      <c r="VJH13" s="38"/>
      <c r="VJI13" s="38"/>
      <c r="VJJ13" s="38"/>
      <c r="VJK13" s="38"/>
      <c r="VJL13" s="38"/>
      <c r="VJM13" s="38"/>
      <c r="VJN13" s="38"/>
      <c r="VJO13" s="38"/>
      <c r="VJP13" s="38"/>
      <c r="VJQ13" s="38"/>
      <c r="VJR13" s="38"/>
      <c r="VJS13" s="38"/>
      <c r="VJT13" s="38"/>
      <c r="VJU13" s="38"/>
      <c r="VJV13" s="38"/>
      <c r="VJW13" s="38"/>
      <c r="VJX13" s="38"/>
      <c r="VJY13" s="38"/>
      <c r="VJZ13" s="38"/>
      <c r="VKA13" s="38"/>
      <c r="VKB13" s="38"/>
      <c r="VKC13" s="38"/>
      <c r="VKD13" s="38"/>
      <c r="VKE13" s="38"/>
      <c r="VKF13" s="38"/>
      <c r="VKG13" s="38"/>
      <c r="VKH13" s="38"/>
      <c r="VKI13" s="38"/>
      <c r="VKJ13" s="38"/>
      <c r="VKK13" s="38"/>
      <c r="VKL13" s="38"/>
      <c r="VKM13" s="38"/>
      <c r="VKN13" s="38"/>
      <c r="VKO13" s="38"/>
      <c r="VKP13" s="38"/>
      <c r="VKQ13" s="38"/>
      <c r="VKR13" s="38"/>
      <c r="VKS13" s="38"/>
      <c r="VKT13" s="38"/>
      <c r="VKU13" s="38"/>
      <c r="VKV13" s="38"/>
      <c r="VKW13" s="38"/>
      <c r="VKX13" s="38"/>
      <c r="VKY13" s="38"/>
      <c r="VKZ13" s="38"/>
      <c r="VLA13" s="38"/>
      <c r="VLB13" s="38"/>
      <c r="VLC13" s="38"/>
      <c r="VLD13" s="38"/>
      <c r="VLE13" s="38"/>
      <c r="VLF13" s="38"/>
      <c r="VLG13" s="38"/>
      <c r="VLH13" s="38"/>
      <c r="VLI13" s="38"/>
      <c r="VLJ13" s="38"/>
      <c r="VLK13" s="38"/>
      <c r="VLL13" s="38"/>
      <c r="VLM13" s="38"/>
      <c r="VLN13" s="38"/>
      <c r="VLO13" s="38"/>
      <c r="VLP13" s="38"/>
      <c r="VLQ13" s="38"/>
      <c r="VLR13" s="38"/>
      <c r="VLS13" s="38"/>
      <c r="VLT13" s="38"/>
      <c r="VLU13" s="38"/>
      <c r="VLV13" s="38"/>
      <c r="VLW13" s="38"/>
      <c r="VLX13" s="38"/>
      <c r="VLY13" s="38"/>
      <c r="VLZ13" s="38"/>
      <c r="VMA13" s="38"/>
      <c r="VMB13" s="38"/>
      <c r="VMC13" s="38"/>
      <c r="VMD13" s="38"/>
      <c r="VME13" s="38"/>
      <c r="VMF13" s="38"/>
      <c r="VMG13" s="38"/>
      <c r="VMH13" s="38"/>
      <c r="VMI13" s="38"/>
      <c r="VMJ13" s="38"/>
      <c r="VMK13" s="38"/>
      <c r="VML13" s="38"/>
      <c r="VMM13" s="38"/>
      <c r="VMN13" s="38"/>
      <c r="VMO13" s="38"/>
      <c r="VMP13" s="38"/>
      <c r="VMQ13" s="38"/>
      <c r="VMR13" s="38"/>
      <c r="VMS13" s="38"/>
      <c r="VMT13" s="38"/>
      <c r="VMU13" s="38"/>
      <c r="VMV13" s="38"/>
      <c r="VMW13" s="38"/>
      <c r="VMX13" s="38"/>
      <c r="VMY13" s="38"/>
      <c r="VMZ13" s="38"/>
      <c r="VNA13" s="38"/>
      <c r="VNB13" s="38"/>
      <c r="VNC13" s="38"/>
      <c r="VND13" s="38"/>
      <c r="VNE13" s="38"/>
      <c r="VNF13" s="38"/>
      <c r="VNG13" s="38"/>
      <c r="VNH13" s="38"/>
      <c r="VNI13" s="38"/>
      <c r="VNJ13" s="38"/>
      <c r="VNK13" s="38"/>
      <c r="VNL13" s="38"/>
      <c r="VNM13" s="38"/>
      <c r="VNN13" s="38"/>
      <c r="VNO13" s="38"/>
      <c r="VNP13" s="38"/>
      <c r="VNQ13" s="38"/>
      <c r="VNR13" s="38"/>
      <c r="VNS13" s="38"/>
      <c r="VNT13" s="38"/>
      <c r="VNU13" s="38"/>
      <c r="VNV13" s="38"/>
      <c r="VNW13" s="38"/>
      <c r="VNX13" s="38"/>
      <c r="VNY13" s="38"/>
      <c r="VNZ13" s="38"/>
      <c r="VOA13" s="38"/>
      <c r="VOB13" s="38"/>
      <c r="VOC13" s="38"/>
      <c r="VOD13" s="38"/>
      <c r="VOE13" s="38"/>
      <c r="VOF13" s="38"/>
      <c r="VOG13" s="38"/>
      <c r="VOH13" s="38"/>
      <c r="VOI13" s="38"/>
      <c r="VOJ13" s="38"/>
      <c r="VOK13" s="38"/>
      <c r="VOL13" s="38"/>
      <c r="VOM13" s="38"/>
      <c r="VON13" s="38"/>
      <c r="VOO13" s="38"/>
      <c r="VOP13" s="38"/>
      <c r="VOQ13" s="38"/>
      <c r="VOR13" s="38"/>
      <c r="VOS13" s="38"/>
      <c r="VOT13" s="38"/>
      <c r="VOU13" s="38"/>
      <c r="VOV13" s="38"/>
      <c r="VOW13" s="38"/>
      <c r="VOX13" s="38"/>
      <c r="VOY13" s="38"/>
      <c r="VOZ13" s="38"/>
      <c r="VPA13" s="38"/>
      <c r="VPB13" s="38"/>
      <c r="VPC13" s="38"/>
      <c r="VPD13" s="38"/>
      <c r="VPE13" s="38"/>
      <c r="VPF13" s="38"/>
      <c r="VPG13" s="38"/>
      <c r="VPH13" s="38"/>
      <c r="VPI13" s="38"/>
      <c r="VPJ13" s="38"/>
      <c r="VPK13" s="38"/>
      <c r="VPL13" s="38"/>
      <c r="VPM13" s="38"/>
      <c r="VPN13" s="38"/>
      <c r="VPO13" s="38"/>
      <c r="VPP13" s="38"/>
      <c r="VPQ13" s="38"/>
      <c r="VPR13" s="38"/>
      <c r="VPS13" s="38"/>
      <c r="VPT13" s="38"/>
      <c r="VPU13" s="38"/>
      <c r="VPV13" s="38"/>
      <c r="VPW13" s="38"/>
      <c r="VPX13" s="38"/>
      <c r="VPY13" s="38"/>
      <c r="VPZ13" s="38"/>
      <c r="VQA13" s="38"/>
      <c r="VQB13" s="38"/>
      <c r="VQC13" s="38"/>
      <c r="VQD13" s="38"/>
      <c r="VQE13" s="38"/>
      <c r="VQF13" s="38"/>
      <c r="VQG13" s="38"/>
      <c r="VQH13" s="38"/>
      <c r="VQI13" s="38"/>
      <c r="VQJ13" s="38"/>
      <c r="VQK13" s="38"/>
      <c r="VQL13" s="38"/>
      <c r="VQM13" s="38"/>
      <c r="VQN13" s="38"/>
      <c r="VQO13" s="38"/>
      <c r="VQP13" s="38"/>
      <c r="VQQ13" s="38"/>
      <c r="VQR13" s="38"/>
      <c r="VQS13" s="38"/>
      <c r="VQT13" s="38"/>
      <c r="VQU13" s="38"/>
      <c r="VQV13" s="38"/>
      <c r="VQW13" s="38"/>
      <c r="VQX13" s="38"/>
      <c r="VQY13" s="38"/>
      <c r="VQZ13" s="38"/>
      <c r="VRA13" s="38"/>
      <c r="VRB13" s="38"/>
      <c r="VRC13" s="38"/>
      <c r="VRD13" s="38"/>
      <c r="VRE13" s="38"/>
      <c r="VRF13" s="38"/>
      <c r="VRG13" s="38"/>
      <c r="VRH13" s="38"/>
      <c r="VRI13" s="38"/>
      <c r="VRJ13" s="38"/>
      <c r="VRK13" s="38"/>
      <c r="VRL13" s="38"/>
      <c r="VRM13" s="38"/>
      <c r="VRN13" s="38"/>
      <c r="VRO13" s="38"/>
      <c r="VRP13" s="38"/>
      <c r="VRQ13" s="38"/>
      <c r="VRR13" s="38"/>
      <c r="VRS13" s="38"/>
      <c r="VRT13" s="38"/>
      <c r="VRU13" s="38"/>
      <c r="VRV13" s="38"/>
      <c r="VRW13" s="38"/>
      <c r="VRX13" s="38"/>
      <c r="VRY13" s="38"/>
      <c r="VRZ13" s="38"/>
      <c r="VSA13" s="38"/>
      <c r="VSB13" s="38"/>
      <c r="VSC13" s="38"/>
      <c r="VSD13" s="38"/>
      <c r="VSE13" s="38"/>
      <c r="VSF13" s="38"/>
      <c r="VSG13" s="38"/>
      <c r="VSH13" s="38"/>
      <c r="VSI13" s="38"/>
      <c r="VSJ13" s="38"/>
      <c r="VSK13" s="38"/>
      <c r="VSL13" s="38"/>
      <c r="VSM13" s="38"/>
      <c r="VSN13" s="38"/>
      <c r="VSO13" s="38"/>
      <c r="VSP13" s="38"/>
      <c r="VSQ13" s="38"/>
      <c r="VSR13" s="38"/>
      <c r="VSS13" s="38"/>
      <c r="VST13" s="38"/>
      <c r="VSU13" s="38"/>
      <c r="VSV13" s="38"/>
      <c r="VSW13" s="38"/>
      <c r="VSX13" s="38"/>
      <c r="VSY13" s="38"/>
      <c r="VSZ13" s="38"/>
      <c r="VTA13" s="38"/>
      <c r="VTB13" s="38"/>
      <c r="VTC13" s="38"/>
      <c r="VTD13" s="38"/>
      <c r="VTE13" s="38"/>
      <c r="VTF13" s="38"/>
      <c r="VTG13" s="38"/>
      <c r="VTH13" s="38"/>
      <c r="VTI13" s="38"/>
      <c r="VTJ13" s="38"/>
      <c r="VTK13" s="38"/>
      <c r="VTL13" s="38"/>
      <c r="VTM13" s="38"/>
      <c r="VTN13" s="38"/>
      <c r="VTO13" s="38"/>
      <c r="VTP13" s="38"/>
      <c r="VTQ13" s="38"/>
      <c r="VTR13" s="38"/>
      <c r="VTS13" s="38"/>
      <c r="VTT13" s="38"/>
      <c r="VTU13" s="38"/>
      <c r="VTV13" s="38"/>
      <c r="VTW13" s="38"/>
      <c r="VTX13" s="38"/>
      <c r="VTY13" s="38"/>
      <c r="VTZ13" s="38"/>
      <c r="VUA13" s="38"/>
      <c r="VUB13" s="38"/>
      <c r="VUC13" s="38"/>
      <c r="VUD13" s="38"/>
      <c r="VUE13" s="38"/>
      <c r="VUF13" s="38"/>
      <c r="VUG13" s="38"/>
      <c r="VUH13" s="38"/>
      <c r="VUI13" s="38"/>
      <c r="VUJ13" s="38"/>
      <c r="VUK13" s="38"/>
      <c r="VUL13" s="38"/>
      <c r="VUM13" s="38"/>
      <c r="VUN13" s="38"/>
      <c r="VUO13" s="38"/>
      <c r="VUP13" s="38"/>
      <c r="VUQ13" s="38"/>
      <c r="VUR13" s="38"/>
      <c r="VUS13" s="38"/>
      <c r="VUT13" s="38"/>
      <c r="VUU13" s="38"/>
      <c r="VUV13" s="38"/>
      <c r="VUW13" s="38"/>
      <c r="VUX13" s="38"/>
      <c r="VUY13" s="38"/>
      <c r="VUZ13" s="38"/>
      <c r="VVA13" s="38"/>
      <c r="VVB13" s="38"/>
      <c r="VVC13" s="38"/>
      <c r="VVD13" s="38"/>
      <c r="VVE13" s="38"/>
      <c r="VVF13" s="38"/>
      <c r="VVG13" s="38"/>
      <c r="VVH13" s="38"/>
      <c r="VVI13" s="38"/>
      <c r="VVJ13" s="38"/>
      <c r="VVK13" s="38"/>
      <c r="VVL13" s="38"/>
      <c r="VVM13" s="38"/>
      <c r="VVN13" s="38"/>
      <c r="VVO13" s="38"/>
      <c r="VVP13" s="38"/>
      <c r="VVQ13" s="38"/>
      <c r="VVR13" s="38"/>
      <c r="VVS13" s="38"/>
      <c r="VVT13" s="38"/>
      <c r="VVU13" s="38"/>
      <c r="VVV13" s="38"/>
      <c r="VVW13" s="38"/>
      <c r="VVX13" s="38"/>
      <c r="VVY13" s="38"/>
      <c r="VVZ13" s="38"/>
      <c r="VWA13" s="38"/>
      <c r="VWB13" s="38"/>
      <c r="VWC13" s="38"/>
      <c r="VWD13" s="38"/>
      <c r="VWE13" s="38"/>
      <c r="VWF13" s="38"/>
      <c r="VWG13" s="38"/>
      <c r="VWH13" s="38"/>
      <c r="VWI13" s="38"/>
      <c r="VWJ13" s="38"/>
      <c r="VWK13" s="38"/>
      <c r="VWL13" s="38"/>
      <c r="VWM13" s="38"/>
      <c r="VWN13" s="38"/>
      <c r="VWO13" s="38"/>
      <c r="VWP13" s="38"/>
      <c r="VWQ13" s="38"/>
      <c r="VWR13" s="38"/>
      <c r="VWS13" s="38"/>
      <c r="VWT13" s="38"/>
      <c r="VWU13" s="38"/>
      <c r="VWV13" s="38"/>
      <c r="VWW13" s="38"/>
      <c r="VWX13" s="38"/>
      <c r="VWY13" s="38"/>
      <c r="VWZ13" s="38"/>
      <c r="VXA13" s="38"/>
      <c r="VXB13" s="38"/>
      <c r="VXC13" s="38"/>
      <c r="VXD13" s="38"/>
      <c r="VXE13" s="38"/>
      <c r="VXF13" s="38"/>
      <c r="VXG13" s="38"/>
      <c r="VXH13" s="38"/>
      <c r="VXI13" s="38"/>
      <c r="VXJ13" s="38"/>
      <c r="VXK13" s="38"/>
      <c r="VXL13" s="38"/>
      <c r="VXM13" s="38"/>
      <c r="VXN13" s="38"/>
      <c r="VXO13" s="38"/>
      <c r="VXP13" s="38"/>
      <c r="VXQ13" s="38"/>
      <c r="VXR13" s="38"/>
      <c r="VXS13" s="38"/>
      <c r="VXT13" s="38"/>
      <c r="VXU13" s="38"/>
      <c r="VXV13" s="38"/>
      <c r="VXW13" s="38"/>
      <c r="VXX13" s="38"/>
      <c r="VXY13" s="38"/>
      <c r="VXZ13" s="38"/>
      <c r="VYA13" s="38"/>
      <c r="VYB13" s="38"/>
      <c r="VYC13" s="38"/>
      <c r="VYD13" s="38"/>
      <c r="VYE13" s="38"/>
      <c r="VYF13" s="38"/>
      <c r="VYG13" s="38"/>
      <c r="VYH13" s="38"/>
      <c r="VYI13" s="38"/>
      <c r="VYJ13" s="38"/>
      <c r="VYK13" s="38"/>
      <c r="VYL13" s="38"/>
      <c r="VYM13" s="38"/>
      <c r="VYN13" s="38"/>
      <c r="VYO13" s="38"/>
      <c r="VYP13" s="38"/>
      <c r="VYQ13" s="38"/>
      <c r="VYR13" s="38"/>
      <c r="VYS13" s="38"/>
      <c r="VYT13" s="38"/>
      <c r="VYU13" s="38"/>
      <c r="VYV13" s="38"/>
      <c r="VYW13" s="38"/>
      <c r="VYX13" s="38"/>
      <c r="VYY13" s="38"/>
      <c r="VYZ13" s="38"/>
      <c r="VZA13" s="38"/>
      <c r="VZB13" s="38"/>
      <c r="VZC13" s="38"/>
      <c r="VZD13" s="38"/>
      <c r="VZE13" s="38"/>
      <c r="VZF13" s="38"/>
      <c r="VZG13" s="38"/>
      <c r="VZH13" s="38"/>
      <c r="VZI13" s="38"/>
      <c r="VZJ13" s="38"/>
      <c r="VZK13" s="38"/>
      <c r="VZL13" s="38"/>
      <c r="VZM13" s="38"/>
      <c r="VZN13" s="38"/>
      <c r="VZO13" s="38"/>
      <c r="VZP13" s="38"/>
      <c r="VZQ13" s="38"/>
      <c r="VZR13" s="38"/>
      <c r="VZS13" s="38"/>
      <c r="VZT13" s="38"/>
      <c r="VZU13" s="38"/>
      <c r="VZV13" s="38"/>
      <c r="VZW13" s="38"/>
      <c r="VZX13" s="38"/>
      <c r="VZY13" s="38"/>
      <c r="VZZ13" s="38"/>
      <c r="WAA13" s="38"/>
      <c r="WAB13" s="38"/>
      <c r="WAC13" s="38"/>
      <c r="WAD13" s="38"/>
      <c r="WAE13" s="38"/>
      <c r="WAF13" s="38"/>
      <c r="WAG13" s="38"/>
      <c r="WAH13" s="38"/>
      <c r="WAI13" s="38"/>
      <c r="WAJ13" s="38"/>
      <c r="WAK13" s="38"/>
      <c r="WAL13" s="38"/>
      <c r="WAM13" s="38"/>
      <c r="WAN13" s="38"/>
      <c r="WAO13" s="38"/>
      <c r="WAP13" s="38"/>
      <c r="WAQ13" s="38"/>
      <c r="WAR13" s="38"/>
      <c r="WAS13" s="38"/>
      <c r="WAT13" s="38"/>
      <c r="WAU13" s="38"/>
      <c r="WAV13" s="38"/>
      <c r="WAW13" s="38"/>
      <c r="WAX13" s="38"/>
      <c r="WAY13" s="38"/>
      <c r="WAZ13" s="38"/>
      <c r="WBA13" s="38"/>
      <c r="WBB13" s="38"/>
      <c r="WBC13" s="38"/>
      <c r="WBD13" s="38"/>
      <c r="WBE13" s="38"/>
      <c r="WBF13" s="38"/>
      <c r="WBG13" s="38"/>
      <c r="WBH13" s="38"/>
      <c r="WBI13" s="38"/>
      <c r="WBJ13" s="38"/>
      <c r="WBK13" s="38"/>
      <c r="WBL13" s="38"/>
      <c r="WBM13" s="38"/>
      <c r="WBN13" s="38"/>
      <c r="WBO13" s="38"/>
      <c r="WBP13" s="38"/>
      <c r="WBQ13" s="38"/>
      <c r="WBR13" s="38"/>
      <c r="WBS13" s="38"/>
      <c r="WBT13" s="38"/>
      <c r="WBU13" s="38"/>
      <c r="WBV13" s="38"/>
      <c r="WBW13" s="38"/>
      <c r="WBX13" s="38"/>
      <c r="WBY13" s="38"/>
      <c r="WBZ13" s="38"/>
      <c r="WCA13" s="38"/>
      <c r="WCB13" s="38"/>
      <c r="WCC13" s="38"/>
      <c r="WCD13" s="38"/>
      <c r="WCE13" s="38"/>
      <c r="WCF13" s="38"/>
      <c r="WCG13" s="38"/>
      <c r="WCH13" s="38"/>
      <c r="WCI13" s="38"/>
      <c r="WCJ13" s="38"/>
      <c r="WCK13" s="38"/>
      <c r="WCL13" s="38"/>
      <c r="WCM13" s="38"/>
      <c r="WCN13" s="38"/>
      <c r="WCO13" s="38"/>
      <c r="WCP13" s="38"/>
      <c r="WCQ13" s="38"/>
      <c r="WCR13" s="38"/>
      <c r="WCS13" s="38"/>
      <c r="WCT13" s="38"/>
      <c r="WCU13" s="38"/>
      <c r="WCV13" s="38"/>
      <c r="WCW13" s="38"/>
      <c r="WCX13" s="38"/>
      <c r="WCY13" s="38"/>
      <c r="WCZ13" s="38"/>
      <c r="WDA13" s="38"/>
      <c r="WDB13" s="38"/>
      <c r="WDC13" s="38"/>
      <c r="WDD13" s="38"/>
      <c r="WDE13" s="38"/>
      <c r="WDF13" s="38"/>
      <c r="WDG13" s="38"/>
      <c r="WDH13" s="38"/>
      <c r="WDI13" s="38"/>
      <c r="WDJ13" s="38"/>
      <c r="WDK13" s="38"/>
      <c r="WDL13" s="38"/>
      <c r="WDM13" s="38"/>
      <c r="WDN13" s="38"/>
      <c r="WDO13" s="38"/>
      <c r="WDP13" s="38"/>
      <c r="WDQ13" s="38"/>
      <c r="WDR13" s="38"/>
      <c r="WDS13" s="38"/>
      <c r="WDT13" s="38"/>
      <c r="WDU13" s="38"/>
      <c r="WDV13" s="38"/>
      <c r="WDW13" s="38"/>
      <c r="WDX13" s="38"/>
      <c r="WDY13" s="38"/>
      <c r="WDZ13" s="38"/>
      <c r="WEA13" s="38"/>
      <c r="WEB13" s="38"/>
      <c r="WEC13" s="38"/>
      <c r="WED13" s="38"/>
      <c r="WEE13" s="38"/>
      <c r="WEF13" s="38"/>
      <c r="WEG13" s="38"/>
      <c r="WEH13" s="38"/>
      <c r="WEI13" s="38"/>
      <c r="WEJ13" s="38"/>
      <c r="WEK13" s="38"/>
      <c r="WEL13" s="38"/>
      <c r="WEM13" s="38"/>
      <c r="WEN13" s="38"/>
      <c r="WEO13" s="38"/>
      <c r="WEP13" s="38"/>
      <c r="WEQ13" s="38"/>
      <c r="WER13" s="38"/>
      <c r="WES13" s="38"/>
      <c r="WET13" s="38"/>
      <c r="WEU13" s="38"/>
      <c r="WEV13" s="38"/>
      <c r="WEW13" s="38"/>
      <c r="WEX13" s="38"/>
      <c r="WEY13" s="38"/>
      <c r="WEZ13" s="38"/>
      <c r="WFA13" s="38"/>
      <c r="WFB13" s="38"/>
      <c r="WFC13" s="38"/>
      <c r="WFD13" s="38"/>
      <c r="WFE13" s="38"/>
      <c r="WFF13" s="38"/>
      <c r="WFG13" s="38"/>
      <c r="WFH13" s="38"/>
      <c r="WFI13" s="38"/>
      <c r="WFJ13" s="38"/>
      <c r="WFK13" s="38"/>
      <c r="WFL13" s="38"/>
      <c r="WFM13" s="38"/>
      <c r="WFN13" s="38"/>
      <c r="WFO13" s="38"/>
      <c r="WFP13" s="38"/>
      <c r="WFQ13" s="38"/>
      <c r="WFR13" s="38"/>
      <c r="WFS13" s="38"/>
      <c r="WFT13" s="38"/>
      <c r="WFU13" s="38"/>
      <c r="WFV13" s="38"/>
      <c r="WFW13" s="38"/>
      <c r="WFX13" s="38"/>
      <c r="WFY13" s="38"/>
      <c r="WFZ13" s="38"/>
      <c r="WGA13" s="38"/>
      <c r="WGB13" s="38"/>
      <c r="WGC13" s="38"/>
      <c r="WGD13" s="38"/>
      <c r="WGE13" s="38"/>
      <c r="WGF13" s="38"/>
      <c r="WGG13" s="38"/>
      <c r="WGH13" s="38"/>
      <c r="WGI13" s="38"/>
      <c r="WGJ13" s="38"/>
      <c r="WGK13" s="38"/>
      <c r="WGL13" s="38"/>
      <c r="WGM13" s="38"/>
      <c r="WGN13" s="38"/>
      <c r="WGO13" s="38"/>
      <c r="WGP13" s="38"/>
      <c r="WGQ13" s="38"/>
      <c r="WGR13" s="38"/>
      <c r="WGS13" s="38"/>
      <c r="WGT13" s="38"/>
      <c r="WGU13" s="38"/>
      <c r="WGV13" s="38"/>
      <c r="WGW13" s="38"/>
      <c r="WGX13" s="38"/>
      <c r="WGY13" s="38"/>
      <c r="WGZ13" s="38"/>
      <c r="WHA13" s="38"/>
      <c r="WHB13" s="38"/>
      <c r="WHC13" s="38"/>
      <c r="WHD13" s="38"/>
      <c r="WHE13" s="38"/>
      <c r="WHF13" s="38"/>
      <c r="WHG13" s="38"/>
      <c r="WHH13" s="38"/>
      <c r="WHI13" s="38"/>
      <c r="WHJ13" s="38"/>
      <c r="WHK13" s="38"/>
      <c r="WHL13" s="38"/>
      <c r="WHM13" s="38"/>
      <c r="WHN13" s="38"/>
      <c r="WHO13" s="38"/>
      <c r="WHP13" s="38"/>
      <c r="WHQ13" s="38"/>
      <c r="WHR13" s="38"/>
      <c r="WHS13" s="38"/>
      <c r="WHT13" s="38"/>
      <c r="WHU13" s="38"/>
      <c r="WHV13" s="38"/>
      <c r="WHW13" s="38"/>
      <c r="WHX13" s="38"/>
      <c r="WHY13" s="38"/>
      <c r="WHZ13" s="38"/>
      <c r="WIA13" s="38"/>
      <c r="WIB13" s="38"/>
      <c r="WIC13" s="38"/>
      <c r="WID13" s="38"/>
      <c r="WIE13" s="38"/>
      <c r="WIF13" s="38"/>
      <c r="WIG13" s="38"/>
      <c r="WIH13" s="38"/>
      <c r="WII13" s="38"/>
      <c r="WIJ13" s="38"/>
      <c r="WIK13" s="38"/>
      <c r="WIL13" s="38"/>
      <c r="WIM13" s="38"/>
      <c r="WIN13" s="38"/>
      <c r="WIO13" s="38"/>
      <c r="WIP13" s="38"/>
      <c r="WIQ13" s="38"/>
      <c r="WIR13" s="38"/>
      <c r="WIS13" s="38"/>
      <c r="WIT13" s="38"/>
      <c r="WIU13" s="38"/>
      <c r="WIV13" s="38"/>
      <c r="WIW13" s="38"/>
      <c r="WIX13" s="38"/>
      <c r="WIY13" s="38"/>
      <c r="WIZ13" s="38"/>
      <c r="WJA13" s="38"/>
      <c r="WJB13" s="38"/>
      <c r="WJC13" s="38"/>
      <c r="WJD13" s="38"/>
      <c r="WJE13" s="38"/>
      <c r="WJF13" s="38"/>
      <c r="WJG13" s="38"/>
      <c r="WJH13" s="38"/>
      <c r="WJI13" s="38"/>
      <c r="WJJ13" s="38"/>
      <c r="WJK13" s="38"/>
      <c r="WJL13" s="38"/>
      <c r="WJM13" s="38"/>
      <c r="WJN13" s="38"/>
      <c r="WJO13" s="38"/>
      <c r="WJP13" s="38"/>
      <c r="WJQ13" s="38"/>
      <c r="WJR13" s="38"/>
      <c r="WJS13" s="38"/>
      <c r="WJT13" s="38"/>
      <c r="WJU13" s="38"/>
      <c r="WJV13" s="38"/>
      <c r="WJW13" s="38"/>
      <c r="WJX13" s="38"/>
      <c r="WJY13" s="38"/>
      <c r="WJZ13" s="38"/>
      <c r="WKA13" s="38"/>
      <c r="WKB13" s="38"/>
      <c r="WKC13" s="38"/>
      <c r="WKD13" s="38"/>
      <c r="WKE13" s="38"/>
      <c r="WKF13" s="38"/>
      <c r="WKG13" s="38"/>
      <c r="WKH13" s="38"/>
      <c r="WKI13" s="38"/>
      <c r="WKJ13" s="38"/>
      <c r="WKK13" s="38"/>
      <c r="WKL13" s="38"/>
      <c r="WKM13" s="38"/>
      <c r="WKN13" s="38"/>
      <c r="WKO13" s="38"/>
      <c r="WKP13" s="38"/>
      <c r="WKQ13" s="38"/>
      <c r="WKR13" s="38"/>
      <c r="WKS13" s="38"/>
      <c r="WKT13" s="38"/>
      <c r="WKU13" s="38"/>
      <c r="WKV13" s="38"/>
      <c r="WKW13" s="38"/>
      <c r="WKX13" s="38"/>
      <c r="WKY13" s="38"/>
      <c r="WKZ13" s="38"/>
      <c r="WLA13" s="38"/>
      <c r="WLB13" s="38"/>
      <c r="WLC13" s="38"/>
      <c r="WLD13" s="38"/>
      <c r="WLE13" s="38"/>
      <c r="WLF13" s="38"/>
      <c r="WLG13" s="38"/>
      <c r="WLH13" s="38"/>
      <c r="WLI13" s="38"/>
      <c r="WLJ13" s="38"/>
      <c r="WLK13" s="38"/>
      <c r="WLL13" s="38"/>
      <c r="WLM13" s="38"/>
      <c r="WLN13" s="38"/>
      <c r="WLO13" s="38"/>
      <c r="WLP13" s="38"/>
      <c r="WLQ13" s="38"/>
      <c r="WLR13" s="38"/>
      <c r="WLS13" s="38"/>
      <c r="WLT13" s="38"/>
      <c r="WLU13" s="38"/>
      <c r="WLV13" s="38"/>
      <c r="WLW13" s="38"/>
      <c r="WLX13" s="38"/>
      <c r="WLY13" s="38"/>
      <c r="WLZ13" s="38"/>
      <c r="WMA13" s="38"/>
      <c r="WMB13" s="38"/>
      <c r="WMC13" s="38"/>
      <c r="WMD13" s="38"/>
      <c r="WME13" s="38"/>
      <c r="WMF13" s="38"/>
      <c r="WMG13" s="38"/>
      <c r="WMH13" s="38"/>
      <c r="WMI13" s="38"/>
      <c r="WMJ13" s="38"/>
      <c r="WMK13" s="38"/>
      <c r="WML13" s="38"/>
      <c r="WMM13" s="38"/>
      <c r="WMN13" s="38"/>
      <c r="WMO13" s="38"/>
      <c r="WMP13" s="38"/>
      <c r="WMQ13" s="38"/>
      <c r="WMR13" s="38"/>
      <c r="WMS13" s="38"/>
      <c r="WMT13" s="38"/>
      <c r="WMU13" s="38"/>
      <c r="WMV13" s="38"/>
      <c r="WMW13" s="38"/>
      <c r="WMX13" s="38"/>
      <c r="WMY13" s="38"/>
      <c r="WMZ13" s="38"/>
      <c r="WNA13" s="38"/>
      <c r="WNB13" s="38"/>
      <c r="WNC13" s="38"/>
      <c r="WND13" s="38"/>
      <c r="WNE13" s="38"/>
      <c r="WNF13" s="38"/>
      <c r="WNG13" s="38"/>
      <c r="WNH13" s="38"/>
      <c r="WNI13" s="38"/>
      <c r="WNJ13" s="38"/>
      <c r="WNK13" s="38"/>
      <c r="WNL13" s="38"/>
      <c r="WNM13" s="38"/>
      <c r="WNN13" s="38"/>
      <c r="WNO13" s="38"/>
      <c r="WNP13" s="38"/>
      <c r="WNQ13" s="38"/>
      <c r="WNR13" s="38"/>
      <c r="WNS13" s="38"/>
      <c r="WNT13" s="38"/>
      <c r="WNU13" s="38"/>
      <c r="WNV13" s="38"/>
      <c r="WNW13" s="38"/>
      <c r="WNX13" s="38"/>
      <c r="WNY13" s="38"/>
      <c r="WNZ13" s="38"/>
      <c r="WOA13" s="38"/>
      <c r="WOB13" s="38"/>
      <c r="WOC13" s="38"/>
      <c r="WOD13" s="38"/>
      <c r="WOE13" s="38"/>
      <c r="WOF13" s="38"/>
      <c r="WOG13" s="38"/>
      <c r="WOH13" s="38"/>
      <c r="WOI13" s="38"/>
      <c r="WOJ13" s="38"/>
      <c r="WOK13" s="38"/>
      <c r="WOL13" s="38"/>
      <c r="WOM13" s="38"/>
      <c r="WON13" s="38"/>
      <c r="WOO13" s="38"/>
      <c r="WOP13" s="38"/>
      <c r="WOQ13" s="38"/>
      <c r="WOR13" s="38"/>
      <c r="WOS13" s="38"/>
      <c r="WOT13" s="38"/>
      <c r="WOU13" s="38"/>
      <c r="WOV13" s="38"/>
      <c r="WOW13" s="38"/>
      <c r="WOX13" s="38"/>
      <c r="WOY13" s="38"/>
      <c r="WOZ13" s="38"/>
      <c r="WPA13" s="38"/>
      <c r="WPB13" s="38"/>
      <c r="WPC13" s="38"/>
      <c r="WPD13" s="38"/>
      <c r="WPE13" s="38"/>
      <c r="WPF13" s="38"/>
      <c r="WPG13" s="38"/>
      <c r="WPH13" s="38"/>
      <c r="WPI13" s="38"/>
      <c r="WPJ13" s="38"/>
      <c r="WPK13" s="38"/>
      <c r="WPL13" s="38"/>
      <c r="WPM13" s="38"/>
      <c r="WPN13" s="38"/>
      <c r="WPO13" s="38"/>
      <c r="WPP13" s="38"/>
      <c r="WPQ13" s="38"/>
      <c r="WPR13" s="38"/>
      <c r="WPS13" s="38"/>
      <c r="WPT13" s="38"/>
      <c r="WPU13" s="38"/>
      <c r="WPV13" s="38"/>
      <c r="WPW13" s="38"/>
      <c r="WPX13" s="38"/>
      <c r="WPY13" s="38"/>
      <c r="WPZ13" s="38"/>
      <c r="WQA13" s="38"/>
      <c r="WQB13" s="38"/>
      <c r="WQC13" s="38"/>
      <c r="WQD13" s="38"/>
      <c r="WQE13" s="38"/>
      <c r="WQF13" s="38"/>
      <c r="WQG13" s="38"/>
      <c r="WQH13" s="38"/>
      <c r="WQI13" s="38"/>
      <c r="WQJ13" s="38"/>
      <c r="WQK13" s="38"/>
      <c r="WQL13" s="38"/>
      <c r="WQM13" s="38"/>
      <c r="WQN13" s="38"/>
      <c r="WQO13" s="38"/>
      <c r="WQP13" s="38"/>
      <c r="WQQ13" s="38"/>
      <c r="WQR13" s="38"/>
      <c r="WQS13" s="38"/>
      <c r="WQT13" s="38"/>
      <c r="WQU13" s="38"/>
      <c r="WQV13" s="38"/>
      <c r="WQW13" s="38"/>
      <c r="WQX13" s="38"/>
      <c r="WQY13" s="38"/>
      <c r="WQZ13" s="38"/>
      <c r="WRA13" s="38"/>
      <c r="WRB13" s="38"/>
      <c r="WRC13" s="38"/>
      <c r="WRD13" s="38"/>
      <c r="WRE13" s="38"/>
      <c r="WRF13" s="38"/>
      <c r="WRG13" s="38"/>
      <c r="WRH13" s="38"/>
      <c r="WRI13" s="38"/>
      <c r="WRJ13" s="38"/>
      <c r="WRK13" s="38"/>
      <c r="WRL13" s="38"/>
      <c r="WRM13" s="38"/>
      <c r="WRN13" s="38"/>
      <c r="WRO13" s="38"/>
      <c r="WRP13" s="38"/>
      <c r="WRQ13" s="38"/>
      <c r="WRR13" s="38"/>
      <c r="WRS13" s="38"/>
      <c r="WRT13" s="38"/>
      <c r="WRU13" s="38"/>
      <c r="WRV13" s="38"/>
      <c r="WRW13" s="38"/>
      <c r="WRX13" s="38"/>
      <c r="WRY13" s="38"/>
      <c r="WRZ13" s="38"/>
      <c r="WSA13" s="38"/>
      <c r="WSB13" s="38"/>
      <c r="WSC13" s="38"/>
      <c r="WSD13" s="38"/>
      <c r="WSE13" s="38"/>
      <c r="WSF13" s="38"/>
      <c r="WSG13" s="38"/>
      <c r="WSH13" s="38"/>
      <c r="WSI13" s="38"/>
      <c r="WSJ13" s="38"/>
      <c r="WSK13" s="38"/>
      <c r="WSL13" s="38"/>
      <c r="WSM13" s="38"/>
      <c r="WSN13" s="38"/>
      <c r="WSO13" s="38"/>
      <c r="WSP13" s="38"/>
      <c r="WSQ13" s="38"/>
      <c r="WSR13" s="38"/>
      <c r="WSS13" s="38"/>
      <c r="WST13" s="38"/>
      <c r="WSU13" s="38"/>
      <c r="WSV13" s="38"/>
      <c r="WSW13" s="38"/>
      <c r="WSX13" s="38"/>
      <c r="WSY13" s="38"/>
      <c r="WSZ13" s="38"/>
      <c r="WTA13" s="38"/>
      <c r="WTB13" s="38"/>
      <c r="WTC13" s="38"/>
      <c r="WTD13" s="38"/>
      <c r="WTE13" s="38"/>
      <c r="WTF13" s="38"/>
      <c r="WTG13" s="38"/>
      <c r="WTH13" s="38"/>
      <c r="WTI13" s="38"/>
      <c r="WTJ13" s="38"/>
      <c r="WTK13" s="38"/>
      <c r="WTL13" s="38"/>
      <c r="WTM13" s="38"/>
      <c r="WTN13" s="38"/>
      <c r="WTO13" s="38"/>
      <c r="WTP13" s="38"/>
      <c r="WTQ13" s="38"/>
      <c r="WTR13" s="38"/>
      <c r="WTS13" s="38"/>
      <c r="WTT13" s="38"/>
      <c r="WTU13" s="38"/>
      <c r="WTV13" s="38"/>
      <c r="WTW13" s="38"/>
      <c r="WTX13" s="38"/>
      <c r="WTY13" s="38"/>
      <c r="WTZ13" s="38"/>
      <c r="WUA13" s="38"/>
      <c r="WUB13" s="38"/>
      <c r="WUC13" s="38"/>
      <c r="WUD13" s="38"/>
      <c r="WUE13" s="38"/>
      <c r="WUF13" s="38"/>
      <c r="WUG13" s="38"/>
      <c r="WUH13" s="38"/>
      <c r="WUI13" s="38"/>
      <c r="WUJ13" s="38"/>
      <c r="WUK13" s="38"/>
      <c r="WUL13" s="38"/>
      <c r="WUM13" s="38"/>
      <c r="WUN13" s="38"/>
      <c r="WUO13" s="38"/>
      <c r="WUP13" s="38"/>
      <c r="WUQ13" s="38"/>
      <c r="WUR13" s="38"/>
      <c r="WUS13" s="38"/>
      <c r="WUT13" s="38"/>
      <c r="WUU13" s="38"/>
      <c r="WUV13" s="38"/>
      <c r="WUW13" s="38"/>
      <c r="WUX13" s="38"/>
      <c r="WUY13" s="38"/>
      <c r="WUZ13" s="38"/>
      <c r="WVA13" s="38"/>
      <c r="WVB13" s="38"/>
      <c r="WVC13" s="38"/>
      <c r="WVD13" s="38"/>
      <c r="WVE13" s="38"/>
      <c r="WVF13" s="38"/>
      <c r="WVG13" s="38"/>
      <c r="WVH13" s="38"/>
      <c r="WVI13" s="38"/>
      <c r="WVJ13" s="38"/>
      <c r="WVK13" s="38"/>
      <c r="WVL13" s="38"/>
      <c r="WVM13" s="38"/>
      <c r="WVN13" s="38"/>
      <c r="WVO13" s="38"/>
      <c r="WVP13" s="38"/>
      <c r="WVQ13" s="38"/>
      <c r="WVR13" s="38"/>
      <c r="WVS13" s="38"/>
      <c r="WVT13" s="38"/>
      <c r="WVU13" s="38"/>
      <c r="WVV13" s="38"/>
      <c r="WVW13" s="38"/>
      <c r="WVX13" s="38"/>
      <c r="WVY13" s="38"/>
      <c r="WVZ13" s="38"/>
      <c r="WWA13" s="38"/>
      <c r="WWB13" s="38"/>
      <c r="WWC13" s="38"/>
      <c r="WWD13" s="38"/>
      <c r="WWE13" s="38"/>
      <c r="WWF13" s="38"/>
      <c r="WWG13" s="38"/>
      <c r="WWH13" s="38"/>
      <c r="WWI13" s="38"/>
      <c r="WWJ13" s="38"/>
      <c r="WWK13" s="38"/>
      <c r="WWL13" s="38"/>
      <c r="WWM13" s="38"/>
      <c r="WWN13" s="38"/>
      <c r="WWO13" s="38"/>
      <c r="WWP13" s="38"/>
      <c r="WWQ13" s="38"/>
      <c r="WWR13" s="38"/>
      <c r="WWS13" s="38"/>
      <c r="WWT13" s="38"/>
      <c r="WWU13" s="38"/>
      <c r="WWV13" s="38"/>
      <c r="WWW13" s="38"/>
      <c r="WWX13" s="38"/>
      <c r="WWY13" s="38"/>
      <c r="WWZ13" s="38"/>
      <c r="WXA13" s="38"/>
      <c r="WXB13" s="38"/>
      <c r="WXC13" s="38"/>
      <c r="WXD13" s="38"/>
      <c r="WXE13" s="38"/>
      <c r="WXF13" s="38"/>
      <c r="WXG13" s="38"/>
      <c r="WXH13" s="38"/>
      <c r="WXI13" s="38"/>
      <c r="WXJ13" s="38"/>
      <c r="WXK13" s="38"/>
      <c r="WXL13" s="38"/>
      <c r="WXM13" s="38"/>
      <c r="WXN13" s="38"/>
      <c r="WXO13" s="38"/>
      <c r="WXP13" s="38"/>
      <c r="WXQ13" s="38"/>
      <c r="WXR13" s="38"/>
      <c r="WXS13" s="38"/>
      <c r="WXT13" s="38"/>
      <c r="WXU13" s="38"/>
      <c r="WXV13" s="38"/>
      <c r="WXW13" s="38"/>
      <c r="WXX13" s="38"/>
      <c r="WXY13" s="38"/>
      <c r="WXZ13" s="38"/>
      <c r="WYA13" s="38"/>
      <c r="WYB13" s="38"/>
      <c r="WYC13" s="38"/>
      <c r="WYD13" s="38"/>
      <c r="WYE13" s="38"/>
      <c r="WYF13" s="38"/>
      <c r="WYG13" s="38"/>
      <c r="WYH13" s="38"/>
      <c r="WYI13" s="38"/>
      <c r="WYJ13" s="38"/>
      <c r="WYK13" s="38"/>
      <c r="WYL13" s="38"/>
      <c r="WYM13" s="38"/>
      <c r="WYN13" s="38"/>
      <c r="WYO13" s="38"/>
      <c r="WYP13" s="38"/>
      <c r="WYQ13" s="38"/>
      <c r="WYR13" s="38"/>
      <c r="WYS13" s="38"/>
      <c r="WYT13" s="38"/>
      <c r="WYU13" s="38"/>
      <c r="WYV13" s="38"/>
      <c r="WYW13" s="38"/>
      <c r="WYX13" s="38"/>
      <c r="WYY13" s="38"/>
      <c r="WYZ13" s="38"/>
      <c r="WZA13" s="38"/>
      <c r="WZB13" s="38"/>
      <c r="WZC13" s="38"/>
      <c r="WZD13" s="38"/>
      <c r="WZE13" s="38"/>
      <c r="WZF13" s="38"/>
      <c r="WZG13" s="38"/>
      <c r="WZH13" s="38"/>
      <c r="WZI13" s="38"/>
      <c r="WZJ13" s="38"/>
      <c r="WZK13" s="38"/>
      <c r="WZL13" s="38"/>
      <c r="WZM13" s="38"/>
      <c r="WZN13" s="38"/>
      <c r="WZO13" s="38"/>
      <c r="WZP13" s="38"/>
      <c r="WZQ13" s="38"/>
      <c r="WZR13" s="38"/>
      <c r="WZS13" s="38"/>
      <c r="WZT13" s="38"/>
      <c r="WZU13" s="38"/>
      <c r="WZV13" s="38"/>
      <c r="WZW13" s="38"/>
      <c r="WZX13" s="38"/>
      <c r="WZY13" s="38"/>
      <c r="WZZ13" s="38"/>
      <c r="XAA13" s="38"/>
      <c r="XAB13" s="38"/>
      <c r="XAC13" s="38"/>
      <c r="XAD13" s="38"/>
      <c r="XAE13" s="38"/>
      <c r="XAF13" s="38"/>
      <c r="XAG13" s="38"/>
      <c r="XAH13" s="38"/>
      <c r="XAI13" s="38"/>
      <c r="XAJ13" s="38"/>
      <c r="XAK13" s="38"/>
      <c r="XAL13" s="38"/>
      <c r="XAM13" s="38"/>
      <c r="XAN13" s="38"/>
      <c r="XAO13" s="38"/>
      <c r="XAP13" s="38"/>
      <c r="XAQ13" s="38"/>
      <c r="XAR13" s="38"/>
      <c r="XAS13" s="38"/>
      <c r="XAT13" s="38"/>
      <c r="XAU13" s="38"/>
      <c r="XAV13" s="38"/>
      <c r="XAW13" s="38"/>
      <c r="XAX13" s="38"/>
      <c r="XAY13" s="38"/>
      <c r="XAZ13" s="38"/>
      <c r="XBA13" s="38"/>
      <c r="XBB13" s="38"/>
      <c r="XBC13" s="38"/>
      <c r="XBD13" s="38"/>
      <c r="XBE13" s="38"/>
      <c r="XBF13" s="38"/>
      <c r="XBG13" s="38"/>
      <c r="XBH13" s="38"/>
      <c r="XBI13" s="38"/>
      <c r="XBJ13" s="38"/>
      <c r="XBK13" s="38"/>
      <c r="XBL13" s="38"/>
      <c r="XBM13" s="38"/>
      <c r="XBN13" s="38"/>
      <c r="XBO13" s="38"/>
      <c r="XBP13" s="38"/>
      <c r="XBQ13" s="38"/>
      <c r="XBR13" s="38"/>
      <c r="XBS13" s="38"/>
      <c r="XBT13" s="38"/>
      <c r="XBU13" s="38"/>
      <c r="XBV13" s="38"/>
      <c r="XBW13" s="38"/>
      <c r="XBX13" s="38"/>
      <c r="XBY13" s="38"/>
      <c r="XBZ13" s="38"/>
      <c r="XCA13" s="38"/>
      <c r="XCB13" s="38"/>
      <c r="XCC13" s="38"/>
      <c r="XCD13" s="38"/>
      <c r="XCE13" s="38"/>
      <c r="XCF13" s="38"/>
      <c r="XCG13" s="38"/>
      <c r="XCH13" s="38"/>
      <c r="XCI13" s="38"/>
      <c r="XCJ13" s="38"/>
      <c r="XCK13" s="38"/>
      <c r="XCL13" s="38"/>
      <c r="XCM13" s="38"/>
      <c r="XCN13" s="38"/>
      <c r="XCO13" s="38"/>
      <c r="XCP13" s="38"/>
      <c r="XCQ13" s="38"/>
      <c r="XCR13" s="38"/>
      <c r="XCS13" s="38"/>
      <c r="XCT13" s="38"/>
      <c r="XCU13" s="38"/>
      <c r="XCV13" s="38"/>
      <c r="XCW13" s="38"/>
      <c r="XCX13" s="38"/>
      <c r="XCY13" s="38"/>
      <c r="XCZ13" s="38"/>
      <c r="XDA13" s="38"/>
      <c r="XDB13" s="38"/>
      <c r="XDC13" s="38"/>
      <c r="XDD13" s="38"/>
      <c r="XDE13" s="38"/>
      <c r="XDF13" s="38"/>
      <c r="XDG13" s="38"/>
      <c r="XDH13" s="38"/>
      <c r="XDI13" s="38"/>
      <c r="XDJ13" s="38"/>
      <c r="XDK13" s="38"/>
      <c r="XDL13" s="38"/>
      <c r="XDM13" s="38"/>
      <c r="XDN13" s="38"/>
      <c r="XDO13" s="38"/>
      <c r="XDP13" s="38"/>
      <c r="XDQ13" s="38"/>
      <c r="XDR13" s="38"/>
      <c r="XDS13" s="38"/>
      <c r="XDT13" s="38"/>
      <c r="XDU13" s="38"/>
      <c r="XDV13" s="38"/>
      <c r="XDW13" s="38"/>
      <c r="XDX13" s="38"/>
      <c r="XDY13" s="38"/>
      <c r="XDZ13" s="38"/>
      <c r="XEA13" s="38"/>
      <c r="XEB13" s="38"/>
      <c r="XEC13" s="38"/>
      <c r="XED13" s="38"/>
      <c r="XEE13" s="38"/>
      <c r="XEF13" s="38"/>
      <c r="XEG13" s="38"/>
      <c r="XEH13" s="38"/>
      <c r="XEI13" s="38"/>
      <c r="XEJ13" s="38"/>
      <c r="XEK13" s="38"/>
      <c r="XEL13" s="38"/>
      <c r="XEM13" s="38"/>
      <c r="XEN13" s="38"/>
      <c r="XEO13" s="38"/>
      <c r="XEP13" s="38"/>
      <c r="XEQ13" s="38"/>
      <c r="XER13" s="38"/>
      <c r="XES13" s="38"/>
      <c r="XET13" s="38"/>
      <c r="XEU13" s="38"/>
      <c r="XEV13" s="38"/>
      <c r="XEW13" s="38"/>
      <c r="XEX13" s="38"/>
      <c r="XEY13" s="38"/>
      <c r="XEZ13" s="38"/>
      <c r="XFA13" s="38"/>
      <c r="XFB13" s="38"/>
      <c r="XFC13" s="38"/>
      <c r="XFD13" s="38"/>
    </row>
    <row r="14" s="3" customFormat="1" ht="77" customHeight="1" spans="1:16384">
      <c r="A14" s="18">
        <v>8</v>
      </c>
      <c r="B14" s="19" t="s">
        <v>645</v>
      </c>
      <c r="C14" s="25" t="s">
        <v>646</v>
      </c>
      <c r="D14" s="25" t="s">
        <v>916</v>
      </c>
      <c r="E14" s="25" t="s">
        <v>917</v>
      </c>
      <c r="F14" s="25" t="s">
        <v>129</v>
      </c>
      <c r="G14" s="25" t="s">
        <v>190</v>
      </c>
      <c r="H14" s="25">
        <v>30</v>
      </c>
      <c r="I14" s="25">
        <v>30</v>
      </c>
      <c r="J14" s="31"/>
      <c r="K14" s="25"/>
      <c r="L14" s="25"/>
      <c r="M14" s="25">
        <v>55</v>
      </c>
      <c r="N14" s="25">
        <v>180</v>
      </c>
      <c r="O14" s="25">
        <v>750</v>
      </c>
      <c r="P14" s="25" t="s">
        <v>918</v>
      </c>
      <c r="Q14" s="25" t="s">
        <v>129</v>
      </c>
      <c r="R14" s="25"/>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c r="BGL14" s="38"/>
      <c r="BGM14" s="38"/>
      <c r="BGN14" s="38"/>
      <c r="BGO14" s="38"/>
      <c r="BGP14" s="38"/>
      <c r="BGQ14" s="38"/>
      <c r="BGR14" s="38"/>
      <c r="BGS14" s="38"/>
      <c r="BGT14" s="38"/>
      <c r="BGU14" s="38"/>
      <c r="BGV14" s="38"/>
      <c r="BGW14" s="38"/>
      <c r="BGX14" s="38"/>
      <c r="BGY14" s="38"/>
      <c r="BGZ14" s="38"/>
      <c r="BHA14" s="38"/>
      <c r="BHB14" s="38"/>
      <c r="BHC14" s="38"/>
      <c r="BHD14" s="38"/>
      <c r="BHE14" s="38"/>
      <c r="BHF14" s="38"/>
      <c r="BHG14" s="38"/>
      <c r="BHH14" s="38"/>
      <c r="BHI14" s="38"/>
      <c r="BHJ14" s="38"/>
      <c r="BHK14" s="38"/>
      <c r="BHL14" s="38"/>
      <c r="BHM14" s="38"/>
      <c r="BHN14" s="38"/>
      <c r="BHO14" s="38"/>
      <c r="BHP14" s="38"/>
      <c r="BHQ14" s="38"/>
      <c r="BHR14" s="38"/>
      <c r="BHS14" s="38"/>
      <c r="BHT14" s="38"/>
      <c r="BHU14" s="38"/>
      <c r="BHV14" s="38"/>
      <c r="BHW14" s="38"/>
      <c r="BHX14" s="38"/>
      <c r="BHY14" s="38"/>
      <c r="BHZ14" s="38"/>
      <c r="BIA14" s="38"/>
      <c r="BIB14" s="38"/>
      <c r="BIC14" s="38"/>
      <c r="BID14" s="38"/>
      <c r="BIE14" s="38"/>
      <c r="BIF14" s="38"/>
      <c r="BIG14" s="38"/>
      <c r="BIH14" s="38"/>
      <c r="BII14" s="38"/>
      <c r="BIJ14" s="38"/>
      <c r="BIK14" s="38"/>
      <c r="BIL14" s="38"/>
      <c r="BIM14" s="38"/>
      <c r="BIN14" s="38"/>
      <c r="BIO14" s="38"/>
      <c r="BIP14" s="38"/>
      <c r="BIQ14" s="38"/>
      <c r="BIR14" s="38"/>
      <c r="BIS14" s="38"/>
      <c r="BIT14" s="38"/>
      <c r="BIU14" s="38"/>
      <c r="BIV14" s="38"/>
      <c r="BIW14" s="38"/>
      <c r="BIX14" s="38"/>
      <c r="BIY14" s="38"/>
      <c r="BIZ14" s="38"/>
      <c r="BJA14" s="38"/>
      <c r="BJB14" s="38"/>
      <c r="BJC14" s="38"/>
      <c r="BJD14" s="38"/>
      <c r="BJE14" s="38"/>
      <c r="BJF14" s="38"/>
      <c r="BJG14" s="38"/>
      <c r="BJH14" s="38"/>
      <c r="BJI14" s="38"/>
      <c r="BJJ14" s="38"/>
      <c r="BJK14" s="38"/>
      <c r="BJL14" s="38"/>
      <c r="BJM14" s="38"/>
      <c r="BJN14" s="38"/>
      <c r="BJO14" s="38"/>
      <c r="BJP14" s="38"/>
      <c r="BJQ14" s="38"/>
      <c r="BJR14" s="38"/>
      <c r="BJS14" s="38"/>
      <c r="BJT14" s="38"/>
      <c r="BJU14" s="38"/>
      <c r="BJV14" s="38"/>
      <c r="BJW14" s="38"/>
      <c r="BJX14" s="38"/>
      <c r="BJY14" s="38"/>
      <c r="BJZ14" s="38"/>
      <c r="BKA14" s="38"/>
      <c r="BKB14" s="38"/>
      <c r="BKC14" s="38"/>
      <c r="BKD14" s="38"/>
      <c r="BKE14" s="38"/>
      <c r="BKF14" s="38"/>
      <c r="BKG14" s="38"/>
      <c r="BKH14" s="38"/>
      <c r="BKI14" s="38"/>
      <c r="BKJ14" s="38"/>
      <c r="BKK14" s="38"/>
      <c r="BKL14" s="38"/>
      <c r="BKM14" s="38"/>
      <c r="BKN14" s="38"/>
      <c r="BKO14" s="38"/>
      <c r="BKP14" s="38"/>
      <c r="BKQ14" s="38"/>
      <c r="BKR14" s="38"/>
      <c r="BKS14" s="38"/>
      <c r="BKT14" s="38"/>
      <c r="BKU14" s="38"/>
      <c r="BKV14" s="38"/>
      <c r="BKW14" s="38"/>
      <c r="BKX14" s="38"/>
      <c r="BKY14" s="38"/>
      <c r="BKZ14" s="38"/>
      <c r="BLA14" s="38"/>
      <c r="BLB14" s="38"/>
      <c r="BLC14" s="38"/>
      <c r="BLD14" s="38"/>
      <c r="BLE14" s="38"/>
      <c r="BLF14" s="38"/>
      <c r="BLG14" s="38"/>
      <c r="BLH14" s="38"/>
      <c r="BLI14" s="38"/>
      <c r="BLJ14" s="38"/>
      <c r="BLK14" s="38"/>
      <c r="BLL14" s="38"/>
      <c r="BLM14" s="38"/>
      <c r="BLN14" s="38"/>
      <c r="BLO14" s="38"/>
      <c r="BLP14" s="38"/>
      <c r="BLQ14" s="38"/>
      <c r="BLR14" s="38"/>
      <c r="BLS14" s="38"/>
      <c r="BLT14" s="38"/>
      <c r="BLU14" s="38"/>
      <c r="BLV14" s="38"/>
      <c r="BLW14" s="38"/>
      <c r="BLX14" s="38"/>
      <c r="BLY14" s="38"/>
      <c r="BLZ14" s="38"/>
      <c r="BMA14" s="38"/>
      <c r="BMB14" s="38"/>
      <c r="BMC14" s="38"/>
      <c r="BMD14" s="38"/>
      <c r="BME14" s="38"/>
      <c r="BMF14" s="38"/>
      <c r="BMG14" s="38"/>
      <c r="BMH14" s="38"/>
      <c r="BMI14" s="38"/>
      <c r="BMJ14" s="38"/>
      <c r="BMK14" s="38"/>
      <c r="BML14" s="38"/>
      <c r="BMM14" s="38"/>
      <c r="BMN14" s="38"/>
      <c r="BMO14" s="38"/>
      <c r="BMP14" s="38"/>
      <c r="BMQ14" s="38"/>
      <c r="BMR14" s="38"/>
      <c r="BMS14" s="38"/>
      <c r="BMT14" s="38"/>
      <c r="BMU14" s="38"/>
      <c r="BMV14" s="38"/>
      <c r="BMW14" s="38"/>
      <c r="BMX14" s="38"/>
      <c r="BMY14" s="38"/>
      <c r="BMZ14" s="38"/>
      <c r="BNA14" s="38"/>
      <c r="BNB14" s="38"/>
      <c r="BNC14" s="38"/>
      <c r="BND14" s="38"/>
      <c r="BNE14" s="38"/>
      <c r="BNF14" s="38"/>
      <c r="BNG14" s="38"/>
      <c r="BNH14" s="38"/>
      <c r="BNI14" s="38"/>
      <c r="BNJ14" s="38"/>
      <c r="BNK14" s="38"/>
      <c r="BNL14" s="38"/>
      <c r="BNM14" s="38"/>
      <c r="BNN14" s="38"/>
      <c r="BNO14" s="38"/>
      <c r="BNP14" s="38"/>
      <c r="BNQ14" s="38"/>
      <c r="BNR14" s="38"/>
      <c r="BNS14" s="38"/>
      <c r="BNT14" s="38"/>
      <c r="BNU14" s="38"/>
      <c r="BNV14" s="38"/>
      <c r="BNW14" s="38"/>
      <c r="BNX14" s="38"/>
      <c r="BNY14" s="38"/>
      <c r="BNZ14" s="38"/>
      <c r="BOA14" s="38"/>
      <c r="BOB14" s="38"/>
      <c r="BOC14" s="38"/>
      <c r="BOD14" s="38"/>
      <c r="BOE14" s="38"/>
      <c r="BOF14" s="38"/>
      <c r="BOG14" s="38"/>
      <c r="BOH14" s="38"/>
      <c r="BOI14" s="38"/>
      <c r="BOJ14" s="38"/>
      <c r="BOK14" s="38"/>
      <c r="BOL14" s="38"/>
      <c r="BOM14" s="38"/>
      <c r="BON14" s="38"/>
      <c r="BOO14" s="38"/>
      <c r="BOP14" s="38"/>
      <c r="BOQ14" s="38"/>
      <c r="BOR14" s="38"/>
      <c r="BOS14" s="38"/>
      <c r="BOT14" s="38"/>
      <c r="BOU14" s="38"/>
      <c r="BOV14" s="38"/>
      <c r="BOW14" s="38"/>
      <c r="BOX14" s="38"/>
      <c r="BOY14" s="38"/>
      <c r="BOZ14" s="38"/>
      <c r="BPA14" s="38"/>
      <c r="BPB14" s="38"/>
      <c r="BPC14" s="38"/>
      <c r="BPD14" s="38"/>
      <c r="BPE14" s="38"/>
      <c r="BPF14" s="38"/>
      <c r="BPG14" s="38"/>
      <c r="BPH14" s="38"/>
      <c r="BPI14" s="38"/>
      <c r="BPJ14" s="38"/>
      <c r="BPK14" s="38"/>
      <c r="BPL14" s="38"/>
      <c r="BPM14" s="38"/>
      <c r="BPN14" s="38"/>
      <c r="BPO14" s="38"/>
      <c r="BPP14" s="38"/>
      <c r="BPQ14" s="38"/>
      <c r="BPR14" s="38"/>
      <c r="BPS14" s="38"/>
      <c r="BPT14" s="38"/>
      <c r="BPU14" s="38"/>
      <c r="BPV14" s="38"/>
      <c r="BPW14" s="38"/>
      <c r="BPX14" s="38"/>
      <c r="BPY14" s="38"/>
      <c r="BPZ14" s="38"/>
      <c r="BQA14" s="38"/>
      <c r="BQB14" s="38"/>
      <c r="BQC14" s="38"/>
      <c r="BQD14" s="38"/>
      <c r="BQE14" s="38"/>
      <c r="BQF14" s="38"/>
      <c r="BQG14" s="38"/>
      <c r="BQH14" s="38"/>
      <c r="BQI14" s="38"/>
      <c r="BQJ14" s="38"/>
      <c r="BQK14" s="38"/>
      <c r="BQL14" s="38"/>
      <c r="BQM14" s="38"/>
      <c r="BQN14" s="38"/>
      <c r="BQO14" s="38"/>
      <c r="BQP14" s="38"/>
      <c r="BQQ14" s="38"/>
      <c r="BQR14" s="38"/>
      <c r="BQS14" s="38"/>
      <c r="BQT14" s="38"/>
      <c r="BQU14" s="38"/>
      <c r="BQV14" s="38"/>
      <c r="BQW14" s="38"/>
      <c r="BQX14" s="38"/>
      <c r="BQY14" s="38"/>
      <c r="BQZ14" s="38"/>
      <c r="BRA14" s="38"/>
      <c r="BRB14" s="38"/>
      <c r="BRC14" s="38"/>
      <c r="BRD14" s="38"/>
      <c r="BRE14" s="38"/>
      <c r="BRF14" s="38"/>
      <c r="BRG14" s="38"/>
      <c r="BRH14" s="38"/>
      <c r="BRI14" s="38"/>
      <c r="BRJ14" s="38"/>
      <c r="BRK14" s="38"/>
      <c r="BRL14" s="38"/>
      <c r="BRM14" s="38"/>
      <c r="BRN14" s="38"/>
      <c r="BRO14" s="38"/>
      <c r="BRP14" s="38"/>
      <c r="BRQ14" s="38"/>
      <c r="BRR14" s="38"/>
      <c r="BRS14" s="38"/>
      <c r="BRT14" s="38"/>
      <c r="BRU14" s="38"/>
      <c r="BRV14" s="38"/>
      <c r="BRW14" s="38"/>
      <c r="BRX14" s="38"/>
      <c r="BRY14" s="38"/>
      <c r="BRZ14" s="38"/>
      <c r="BSA14" s="38"/>
      <c r="BSB14" s="38"/>
      <c r="BSC14" s="38"/>
      <c r="BSD14" s="38"/>
      <c r="BSE14" s="38"/>
      <c r="BSF14" s="38"/>
      <c r="BSG14" s="38"/>
      <c r="BSH14" s="38"/>
      <c r="BSI14" s="38"/>
      <c r="BSJ14" s="38"/>
      <c r="BSK14" s="38"/>
      <c r="BSL14" s="38"/>
      <c r="BSM14" s="38"/>
      <c r="BSN14" s="38"/>
      <c r="BSO14" s="38"/>
      <c r="BSP14" s="38"/>
      <c r="BSQ14" s="38"/>
      <c r="BSR14" s="38"/>
      <c r="BSS14" s="38"/>
      <c r="BST14" s="38"/>
      <c r="BSU14" s="38"/>
      <c r="BSV14" s="38"/>
      <c r="BSW14" s="38"/>
      <c r="BSX14" s="38"/>
      <c r="BSY14" s="38"/>
      <c r="BSZ14" s="38"/>
      <c r="BTA14" s="38"/>
      <c r="BTB14" s="38"/>
      <c r="BTC14" s="38"/>
      <c r="BTD14" s="38"/>
      <c r="BTE14" s="38"/>
      <c r="BTF14" s="38"/>
      <c r="BTG14" s="38"/>
      <c r="BTH14" s="38"/>
      <c r="BTI14" s="38"/>
      <c r="BTJ14" s="38"/>
      <c r="BTK14" s="38"/>
      <c r="BTL14" s="38"/>
      <c r="BTM14" s="38"/>
      <c r="BTN14" s="38"/>
      <c r="BTO14" s="38"/>
      <c r="BTP14" s="38"/>
      <c r="BTQ14" s="38"/>
      <c r="BTR14" s="38"/>
      <c r="BTS14" s="38"/>
      <c r="BTT14" s="38"/>
      <c r="BTU14" s="38"/>
      <c r="BTV14" s="38"/>
      <c r="BTW14" s="38"/>
      <c r="BTX14" s="38"/>
      <c r="BTY14" s="38"/>
      <c r="BTZ14" s="38"/>
      <c r="BUA14" s="38"/>
      <c r="BUB14" s="38"/>
      <c r="BUC14" s="38"/>
      <c r="BUD14" s="38"/>
      <c r="BUE14" s="38"/>
      <c r="BUF14" s="38"/>
      <c r="BUG14" s="38"/>
      <c r="BUH14" s="38"/>
      <c r="BUI14" s="38"/>
      <c r="BUJ14" s="38"/>
      <c r="BUK14" s="38"/>
      <c r="BUL14" s="38"/>
      <c r="BUM14" s="38"/>
      <c r="BUN14" s="38"/>
      <c r="BUO14" s="38"/>
      <c r="BUP14" s="38"/>
      <c r="BUQ14" s="38"/>
      <c r="BUR14" s="38"/>
      <c r="BUS14" s="38"/>
      <c r="BUT14" s="38"/>
      <c r="BUU14" s="38"/>
      <c r="BUV14" s="38"/>
      <c r="BUW14" s="38"/>
      <c r="BUX14" s="38"/>
      <c r="BUY14" s="38"/>
      <c r="BUZ14" s="38"/>
      <c r="BVA14" s="38"/>
      <c r="BVB14" s="38"/>
      <c r="BVC14" s="38"/>
      <c r="BVD14" s="38"/>
      <c r="BVE14" s="38"/>
      <c r="BVF14" s="38"/>
      <c r="BVG14" s="38"/>
      <c r="BVH14" s="38"/>
      <c r="BVI14" s="38"/>
      <c r="BVJ14" s="38"/>
      <c r="BVK14" s="38"/>
      <c r="BVL14" s="38"/>
      <c r="BVM14" s="38"/>
      <c r="BVN14" s="38"/>
      <c r="BVO14" s="38"/>
      <c r="BVP14" s="38"/>
      <c r="BVQ14" s="38"/>
      <c r="BVR14" s="38"/>
      <c r="BVS14" s="38"/>
      <c r="BVT14" s="38"/>
      <c r="BVU14" s="38"/>
      <c r="BVV14" s="38"/>
      <c r="BVW14" s="38"/>
      <c r="BVX14" s="38"/>
      <c r="BVY14" s="38"/>
      <c r="BVZ14" s="38"/>
      <c r="BWA14" s="38"/>
      <c r="BWB14" s="38"/>
      <c r="BWC14" s="38"/>
      <c r="BWD14" s="38"/>
      <c r="BWE14" s="38"/>
      <c r="BWF14" s="38"/>
      <c r="BWG14" s="38"/>
      <c r="BWH14" s="38"/>
      <c r="BWI14" s="38"/>
      <c r="BWJ14" s="38"/>
      <c r="BWK14" s="38"/>
      <c r="BWL14" s="38"/>
      <c r="BWM14" s="38"/>
      <c r="BWN14" s="38"/>
      <c r="BWO14" s="38"/>
      <c r="BWP14" s="38"/>
      <c r="BWQ14" s="38"/>
      <c r="BWR14" s="38"/>
      <c r="BWS14" s="38"/>
      <c r="BWT14" s="38"/>
      <c r="BWU14" s="38"/>
      <c r="BWV14" s="38"/>
      <c r="BWW14" s="38"/>
      <c r="BWX14" s="38"/>
      <c r="BWY14" s="38"/>
      <c r="BWZ14" s="38"/>
      <c r="BXA14" s="38"/>
      <c r="BXB14" s="38"/>
      <c r="BXC14" s="38"/>
      <c r="BXD14" s="38"/>
      <c r="BXE14" s="38"/>
      <c r="BXF14" s="38"/>
      <c r="BXG14" s="38"/>
      <c r="BXH14" s="38"/>
      <c r="BXI14" s="38"/>
      <c r="BXJ14" s="38"/>
      <c r="BXK14" s="38"/>
      <c r="BXL14" s="38"/>
      <c r="BXM14" s="38"/>
      <c r="BXN14" s="38"/>
      <c r="BXO14" s="38"/>
      <c r="BXP14" s="38"/>
      <c r="BXQ14" s="38"/>
      <c r="BXR14" s="38"/>
      <c r="BXS14" s="38"/>
      <c r="BXT14" s="38"/>
      <c r="BXU14" s="38"/>
      <c r="BXV14" s="38"/>
      <c r="BXW14" s="38"/>
      <c r="BXX14" s="38"/>
      <c r="BXY14" s="38"/>
      <c r="BXZ14" s="38"/>
      <c r="BYA14" s="38"/>
      <c r="BYB14" s="38"/>
      <c r="BYC14" s="38"/>
      <c r="BYD14" s="38"/>
      <c r="BYE14" s="38"/>
      <c r="BYF14" s="38"/>
      <c r="BYG14" s="38"/>
      <c r="BYH14" s="38"/>
      <c r="BYI14" s="38"/>
      <c r="BYJ14" s="38"/>
      <c r="BYK14" s="38"/>
      <c r="BYL14" s="38"/>
      <c r="BYM14" s="38"/>
      <c r="BYN14" s="38"/>
      <c r="BYO14" s="38"/>
      <c r="BYP14" s="38"/>
      <c r="BYQ14" s="38"/>
      <c r="BYR14" s="38"/>
      <c r="BYS14" s="38"/>
      <c r="BYT14" s="38"/>
      <c r="BYU14" s="38"/>
      <c r="BYV14" s="38"/>
      <c r="BYW14" s="38"/>
      <c r="BYX14" s="38"/>
      <c r="BYY14" s="38"/>
      <c r="BYZ14" s="38"/>
      <c r="BZA14" s="38"/>
      <c r="BZB14" s="38"/>
      <c r="BZC14" s="38"/>
      <c r="BZD14" s="38"/>
      <c r="BZE14" s="38"/>
      <c r="BZF14" s="38"/>
      <c r="BZG14" s="38"/>
      <c r="BZH14" s="38"/>
      <c r="BZI14" s="38"/>
      <c r="BZJ14" s="38"/>
      <c r="BZK14" s="38"/>
      <c r="BZL14" s="38"/>
      <c r="BZM14" s="38"/>
      <c r="BZN14" s="38"/>
      <c r="BZO14" s="38"/>
      <c r="BZP14" s="38"/>
      <c r="BZQ14" s="38"/>
      <c r="BZR14" s="38"/>
      <c r="BZS14" s="38"/>
      <c r="BZT14" s="38"/>
      <c r="BZU14" s="38"/>
      <c r="BZV14" s="38"/>
      <c r="BZW14" s="38"/>
      <c r="BZX14" s="38"/>
      <c r="BZY14" s="38"/>
      <c r="BZZ14" s="38"/>
      <c r="CAA14" s="38"/>
      <c r="CAB14" s="38"/>
      <c r="CAC14" s="38"/>
      <c r="CAD14" s="38"/>
      <c r="CAE14" s="38"/>
      <c r="CAF14" s="38"/>
      <c r="CAG14" s="38"/>
      <c r="CAH14" s="38"/>
      <c r="CAI14" s="38"/>
      <c r="CAJ14" s="38"/>
      <c r="CAK14" s="38"/>
      <c r="CAL14" s="38"/>
      <c r="CAM14" s="38"/>
      <c r="CAN14" s="38"/>
      <c r="CAO14" s="38"/>
      <c r="CAP14" s="38"/>
      <c r="CAQ14" s="38"/>
      <c r="CAR14" s="38"/>
      <c r="CAS14" s="38"/>
      <c r="CAT14" s="38"/>
      <c r="CAU14" s="38"/>
      <c r="CAV14" s="38"/>
      <c r="CAW14" s="38"/>
      <c r="CAX14" s="38"/>
      <c r="CAY14" s="38"/>
      <c r="CAZ14" s="38"/>
      <c r="CBA14" s="38"/>
      <c r="CBB14" s="38"/>
      <c r="CBC14" s="38"/>
      <c r="CBD14" s="38"/>
      <c r="CBE14" s="38"/>
      <c r="CBF14" s="38"/>
      <c r="CBG14" s="38"/>
      <c r="CBH14" s="38"/>
      <c r="CBI14" s="38"/>
      <c r="CBJ14" s="38"/>
      <c r="CBK14" s="38"/>
      <c r="CBL14" s="38"/>
      <c r="CBM14" s="38"/>
      <c r="CBN14" s="38"/>
      <c r="CBO14" s="38"/>
      <c r="CBP14" s="38"/>
      <c r="CBQ14" s="38"/>
      <c r="CBR14" s="38"/>
      <c r="CBS14" s="38"/>
      <c r="CBT14" s="38"/>
      <c r="CBU14" s="38"/>
      <c r="CBV14" s="38"/>
      <c r="CBW14" s="38"/>
      <c r="CBX14" s="38"/>
      <c r="CBY14" s="38"/>
      <c r="CBZ14" s="38"/>
      <c r="CCA14" s="38"/>
      <c r="CCB14" s="38"/>
      <c r="CCC14" s="38"/>
      <c r="CCD14" s="38"/>
      <c r="CCE14" s="38"/>
      <c r="CCF14" s="38"/>
      <c r="CCG14" s="38"/>
      <c r="CCH14" s="38"/>
      <c r="CCI14" s="38"/>
      <c r="CCJ14" s="38"/>
      <c r="CCK14" s="38"/>
      <c r="CCL14" s="38"/>
      <c r="CCM14" s="38"/>
      <c r="CCN14" s="38"/>
      <c r="CCO14" s="38"/>
      <c r="CCP14" s="38"/>
      <c r="CCQ14" s="38"/>
      <c r="CCR14" s="38"/>
      <c r="CCS14" s="38"/>
      <c r="CCT14" s="38"/>
      <c r="CCU14" s="38"/>
      <c r="CCV14" s="38"/>
      <c r="CCW14" s="38"/>
      <c r="CCX14" s="38"/>
      <c r="CCY14" s="38"/>
      <c r="CCZ14" s="38"/>
      <c r="CDA14" s="38"/>
      <c r="CDB14" s="38"/>
      <c r="CDC14" s="38"/>
      <c r="CDD14" s="38"/>
      <c r="CDE14" s="38"/>
      <c r="CDF14" s="38"/>
      <c r="CDG14" s="38"/>
      <c r="CDH14" s="38"/>
      <c r="CDI14" s="38"/>
      <c r="CDJ14" s="38"/>
      <c r="CDK14" s="38"/>
      <c r="CDL14" s="38"/>
      <c r="CDM14" s="38"/>
      <c r="CDN14" s="38"/>
      <c r="CDO14" s="38"/>
      <c r="CDP14" s="38"/>
      <c r="CDQ14" s="38"/>
      <c r="CDR14" s="38"/>
      <c r="CDS14" s="38"/>
      <c r="CDT14" s="38"/>
      <c r="CDU14" s="38"/>
      <c r="CDV14" s="38"/>
      <c r="CDW14" s="38"/>
      <c r="CDX14" s="38"/>
      <c r="CDY14" s="38"/>
      <c r="CDZ14" s="38"/>
      <c r="CEA14" s="38"/>
      <c r="CEB14" s="38"/>
      <c r="CEC14" s="38"/>
      <c r="CED14" s="38"/>
      <c r="CEE14" s="38"/>
      <c r="CEF14" s="38"/>
      <c r="CEG14" s="38"/>
      <c r="CEH14" s="38"/>
      <c r="CEI14" s="38"/>
      <c r="CEJ14" s="38"/>
      <c r="CEK14" s="38"/>
      <c r="CEL14" s="38"/>
      <c r="CEM14" s="38"/>
      <c r="CEN14" s="38"/>
      <c r="CEO14" s="38"/>
      <c r="CEP14" s="38"/>
      <c r="CEQ14" s="38"/>
      <c r="CER14" s="38"/>
      <c r="CES14" s="38"/>
      <c r="CET14" s="38"/>
      <c r="CEU14" s="38"/>
      <c r="CEV14" s="38"/>
      <c r="CEW14" s="38"/>
      <c r="CEX14" s="38"/>
      <c r="CEY14" s="38"/>
      <c r="CEZ14" s="38"/>
      <c r="CFA14" s="38"/>
      <c r="CFB14" s="38"/>
      <c r="CFC14" s="38"/>
      <c r="CFD14" s="38"/>
      <c r="CFE14" s="38"/>
      <c r="CFF14" s="38"/>
      <c r="CFG14" s="38"/>
      <c r="CFH14" s="38"/>
      <c r="CFI14" s="38"/>
      <c r="CFJ14" s="38"/>
      <c r="CFK14" s="38"/>
      <c r="CFL14" s="38"/>
      <c r="CFM14" s="38"/>
      <c r="CFN14" s="38"/>
      <c r="CFO14" s="38"/>
      <c r="CFP14" s="38"/>
      <c r="CFQ14" s="38"/>
      <c r="CFR14" s="38"/>
      <c r="CFS14" s="38"/>
      <c r="CFT14" s="38"/>
      <c r="CFU14" s="38"/>
      <c r="CFV14" s="38"/>
      <c r="CFW14" s="38"/>
      <c r="CFX14" s="38"/>
      <c r="CFY14" s="38"/>
      <c r="CFZ14" s="38"/>
      <c r="CGA14" s="38"/>
      <c r="CGB14" s="38"/>
      <c r="CGC14" s="38"/>
      <c r="CGD14" s="38"/>
      <c r="CGE14" s="38"/>
      <c r="CGF14" s="38"/>
      <c r="CGG14" s="38"/>
      <c r="CGH14" s="38"/>
      <c r="CGI14" s="38"/>
      <c r="CGJ14" s="38"/>
      <c r="CGK14" s="38"/>
      <c r="CGL14" s="38"/>
      <c r="CGM14" s="38"/>
      <c r="CGN14" s="38"/>
      <c r="CGO14" s="38"/>
      <c r="CGP14" s="38"/>
      <c r="CGQ14" s="38"/>
      <c r="CGR14" s="38"/>
      <c r="CGS14" s="38"/>
      <c r="CGT14" s="38"/>
      <c r="CGU14" s="38"/>
      <c r="CGV14" s="38"/>
      <c r="CGW14" s="38"/>
      <c r="CGX14" s="38"/>
      <c r="CGY14" s="38"/>
      <c r="CGZ14" s="38"/>
      <c r="CHA14" s="38"/>
      <c r="CHB14" s="38"/>
      <c r="CHC14" s="38"/>
      <c r="CHD14" s="38"/>
      <c r="CHE14" s="38"/>
      <c r="CHF14" s="38"/>
      <c r="CHG14" s="38"/>
      <c r="CHH14" s="38"/>
      <c r="CHI14" s="38"/>
      <c r="CHJ14" s="38"/>
      <c r="CHK14" s="38"/>
      <c r="CHL14" s="38"/>
      <c r="CHM14" s="38"/>
      <c r="CHN14" s="38"/>
      <c r="CHO14" s="38"/>
      <c r="CHP14" s="38"/>
      <c r="CHQ14" s="38"/>
      <c r="CHR14" s="38"/>
      <c r="CHS14" s="38"/>
      <c r="CHT14" s="38"/>
      <c r="CHU14" s="38"/>
      <c r="CHV14" s="38"/>
      <c r="CHW14" s="38"/>
      <c r="CHX14" s="38"/>
      <c r="CHY14" s="38"/>
      <c r="CHZ14" s="38"/>
      <c r="CIA14" s="38"/>
      <c r="CIB14" s="38"/>
      <c r="CIC14" s="38"/>
      <c r="CID14" s="38"/>
      <c r="CIE14" s="38"/>
      <c r="CIF14" s="38"/>
      <c r="CIG14" s="38"/>
      <c r="CIH14" s="38"/>
      <c r="CII14" s="38"/>
      <c r="CIJ14" s="38"/>
      <c r="CIK14" s="38"/>
      <c r="CIL14" s="38"/>
      <c r="CIM14" s="38"/>
      <c r="CIN14" s="38"/>
      <c r="CIO14" s="38"/>
      <c r="CIP14" s="38"/>
      <c r="CIQ14" s="38"/>
      <c r="CIR14" s="38"/>
      <c r="CIS14" s="38"/>
      <c r="CIT14" s="38"/>
      <c r="CIU14" s="38"/>
      <c r="CIV14" s="38"/>
      <c r="CIW14" s="38"/>
      <c r="CIX14" s="38"/>
      <c r="CIY14" s="38"/>
      <c r="CIZ14" s="38"/>
      <c r="CJA14" s="38"/>
      <c r="CJB14" s="38"/>
      <c r="CJC14" s="38"/>
      <c r="CJD14" s="38"/>
      <c r="CJE14" s="38"/>
      <c r="CJF14" s="38"/>
      <c r="CJG14" s="38"/>
      <c r="CJH14" s="38"/>
      <c r="CJI14" s="38"/>
      <c r="CJJ14" s="38"/>
      <c r="CJK14" s="38"/>
      <c r="CJL14" s="38"/>
      <c r="CJM14" s="38"/>
      <c r="CJN14" s="38"/>
      <c r="CJO14" s="38"/>
      <c r="CJP14" s="38"/>
      <c r="CJQ14" s="38"/>
      <c r="CJR14" s="38"/>
      <c r="CJS14" s="38"/>
      <c r="CJT14" s="38"/>
      <c r="CJU14" s="38"/>
      <c r="CJV14" s="38"/>
      <c r="CJW14" s="38"/>
      <c r="CJX14" s="38"/>
      <c r="CJY14" s="38"/>
      <c r="CJZ14" s="38"/>
      <c r="CKA14" s="38"/>
      <c r="CKB14" s="38"/>
      <c r="CKC14" s="38"/>
      <c r="CKD14" s="38"/>
      <c r="CKE14" s="38"/>
      <c r="CKF14" s="38"/>
      <c r="CKG14" s="38"/>
      <c r="CKH14" s="38"/>
      <c r="CKI14" s="38"/>
      <c r="CKJ14" s="38"/>
      <c r="CKK14" s="38"/>
      <c r="CKL14" s="38"/>
      <c r="CKM14" s="38"/>
      <c r="CKN14" s="38"/>
      <c r="CKO14" s="38"/>
      <c r="CKP14" s="38"/>
      <c r="CKQ14" s="38"/>
      <c r="CKR14" s="38"/>
      <c r="CKS14" s="38"/>
      <c r="CKT14" s="38"/>
      <c r="CKU14" s="38"/>
      <c r="CKV14" s="38"/>
      <c r="CKW14" s="38"/>
      <c r="CKX14" s="38"/>
      <c r="CKY14" s="38"/>
      <c r="CKZ14" s="38"/>
      <c r="CLA14" s="38"/>
      <c r="CLB14" s="38"/>
      <c r="CLC14" s="38"/>
      <c r="CLD14" s="38"/>
      <c r="CLE14" s="38"/>
      <c r="CLF14" s="38"/>
      <c r="CLG14" s="38"/>
      <c r="CLH14" s="38"/>
      <c r="CLI14" s="38"/>
      <c r="CLJ14" s="38"/>
      <c r="CLK14" s="38"/>
      <c r="CLL14" s="38"/>
      <c r="CLM14" s="38"/>
      <c r="CLN14" s="38"/>
      <c r="CLO14" s="38"/>
      <c r="CLP14" s="38"/>
      <c r="CLQ14" s="38"/>
      <c r="CLR14" s="38"/>
      <c r="CLS14" s="38"/>
      <c r="CLT14" s="38"/>
      <c r="CLU14" s="38"/>
      <c r="CLV14" s="38"/>
      <c r="CLW14" s="38"/>
      <c r="CLX14" s="38"/>
      <c r="CLY14" s="38"/>
      <c r="CLZ14" s="38"/>
      <c r="CMA14" s="38"/>
      <c r="CMB14" s="38"/>
      <c r="CMC14" s="38"/>
      <c r="CMD14" s="38"/>
      <c r="CME14" s="38"/>
      <c r="CMF14" s="38"/>
      <c r="CMG14" s="38"/>
      <c r="CMH14" s="38"/>
      <c r="CMI14" s="38"/>
      <c r="CMJ14" s="38"/>
      <c r="CMK14" s="38"/>
      <c r="CML14" s="38"/>
      <c r="CMM14" s="38"/>
      <c r="CMN14" s="38"/>
      <c r="CMO14" s="38"/>
      <c r="CMP14" s="38"/>
      <c r="CMQ14" s="38"/>
      <c r="CMR14" s="38"/>
      <c r="CMS14" s="38"/>
      <c r="CMT14" s="38"/>
      <c r="CMU14" s="38"/>
      <c r="CMV14" s="38"/>
      <c r="CMW14" s="38"/>
      <c r="CMX14" s="38"/>
      <c r="CMY14" s="38"/>
      <c r="CMZ14" s="38"/>
      <c r="CNA14" s="38"/>
      <c r="CNB14" s="38"/>
      <c r="CNC14" s="38"/>
      <c r="CND14" s="38"/>
      <c r="CNE14" s="38"/>
      <c r="CNF14" s="38"/>
      <c r="CNG14" s="38"/>
      <c r="CNH14" s="38"/>
      <c r="CNI14" s="38"/>
      <c r="CNJ14" s="38"/>
      <c r="CNK14" s="38"/>
      <c r="CNL14" s="38"/>
      <c r="CNM14" s="38"/>
      <c r="CNN14" s="38"/>
      <c r="CNO14" s="38"/>
      <c r="CNP14" s="38"/>
      <c r="CNQ14" s="38"/>
      <c r="CNR14" s="38"/>
      <c r="CNS14" s="38"/>
      <c r="CNT14" s="38"/>
      <c r="CNU14" s="38"/>
      <c r="CNV14" s="38"/>
      <c r="CNW14" s="38"/>
      <c r="CNX14" s="38"/>
      <c r="CNY14" s="38"/>
      <c r="CNZ14" s="38"/>
      <c r="COA14" s="38"/>
      <c r="COB14" s="38"/>
      <c r="COC14" s="38"/>
      <c r="COD14" s="38"/>
      <c r="COE14" s="38"/>
      <c r="COF14" s="38"/>
      <c r="COG14" s="38"/>
      <c r="COH14" s="38"/>
      <c r="COI14" s="38"/>
      <c r="COJ14" s="38"/>
      <c r="COK14" s="38"/>
      <c r="COL14" s="38"/>
      <c r="COM14" s="38"/>
      <c r="CON14" s="38"/>
      <c r="COO14" s="38"/>
      <c r="COP14" s="38"/>
      <c r="COQ14" s="38"/>
      <c r="COR14" s="38"/>
      <c r="COS14" s="38"/>
      <c r="COT14" s="38"/>
      <c r="COU14" s="38"/>
      <c r="COV14" s="38"/>
      <c r="COW14" s="38"/>
      <c r="COX14" s="38"/>
      <c r="COY14" s="38"/>
      <c r="COZ14" s="38"/>
      <c r="CPA14" s="38"/>
      <c r="CPB14" s="38"/>
      <c r="CPC14" s="38"/>
      <c r="CPD14" s="38"/>
      <c r="CPE14" s="38"/>
      <c r="CPF14" s="38"/>
      <c r="CPG14" s="38"/>
      <c r="CPH14" s="38"/>
      <c r="CPI14" s="38"/>
      <c r="CPJ14" s="38"/>
      <c r="CPK14" s="38"/>
      <c r="CPL14" s="38"/>
      <c r="CPM14" s="38"/>
      <c r="CPN14" s="38"/>
      <c r="CPO14" s="38"/>
      <c r="CPP14" s="38"/>
      <c r="CPQ14" s="38"/>
      <c r="CPR14" s="38"/>
      <c r="CPS14" s="38"/>
      <c r="CPT14" s="38"/>
      <c r="CPU14" s="38"/>
      <c r="CPV14" s="38"/>
      <c r="CPW14" s="38"/>
      <c r="CPX14" s="38"/>
      <c r="CPY14" s="38"/>
      <c r="CPZ14" s="38"/>
      <c r="CQA14" s="38"/>
      <c r="CQB14" s="38"/>
      <c r="CQC14" s="38"/>
      <c r="CQD14" s="38"/>
      <c r="CQE14" s="38"/>
      <c r="CQF14" s="38"/>
      <c r="CQG14" s="38"/>
      <c r="CQH14" s="38"/>
      <c r="CQI14" s="38"/>
      <c r="CQJ14" s="38"/>
      <c r="CQK14" s="38"/>
      <c r="CQL14" s="38"/>
      <c r="CQM14" s="38"/>
      <c r="CQN14" s="38"/>
      <c r="CQO14" s="38"/>
      <c r="CQP14" s="38"/>
      <c r="CQQ14" s="38"/>
      <c r="CQR14" s="38"/>
      <c r="CQS14" s="38"/>
      <c r="CQT14" s="38"/>
      <c r="CQU14" s="38"/>
      <c r="CQV14" s="38"/>
      <c r="CQW14" s="38"/>
      <c r="CQX14" s="38"/>
      <c r="CQY14" s="38"/>
      <c r="CQZ14" s="38"/>
      <c r="CRA14" s="38"/>
      <c r="CRB14" s="38"/>
      <c r="CRC14" s="38"/>
      <c r="CRD14" s="38"/>
      <c r="CRE14" s="38"/>
      <c r="CRF14" s="38"/>
      <c r="CRG14" s="38"/>
      <c r="CRH14" s="38"/>
      <c r="CRI14" s="38"/>
      <c r="CRJ14" s="38"/>
      <c r="CRK14" s="38"/>
      <c r="CRL14" s="38"/>
      <c r="CRM14" s="38"/>
      <c r="CRN14" s="38"/>
      <c r="CRO14" s="38"/>
      <c r="CRP14" s="38"/>
      <c r="CRQ14" s="38"/>
      <c r="CRR14" s="38"/>
      <c r="CRS14" s="38"/>
      <c r="CRT14" s="38"/>
      <c r="CRU14" s="38"/>
      <c r="CRV14" s="38"/>
      <c r="CRW14" s="38"/>
      <c r="CRX14" s="38"/>
      <c r="CRY14" s="38"/>
      <c r="CRZ14" s="38"/>
      <c r="CSA14" s="38"/>
      <c r="CSB14" s="38"/>
      <c r="CSC14" s="38"/>
      <c r="CSD14" s="38"/>
      <c r="CSE14" s="38"/>
      <c r="CSF14" s="38"/>
      <c r="CSG14" s="38"/>
      <c r="CSH14" s="38"/>
      <c r="CSI14" s="38"/>
      <c r="CSJ14" s="38"/>
      <c r="CSK14" s="38"/>
      <c r="CSL14" s="38"/>
      <c r="CSM14" s="38"/>
      <c r="CSN14" s="38"/>
      <c r="CSO14" s="38"/>
      <c r="CSP14" s="38"/>
      <c r="CSQ14" s="38"/>
      <c r="CSR14" s="38"/>
      <c r="CSS14" s="38"/>
      <c r="CST14" s="38"/>
      <c r="CSU14" s="38"/>
      <c r="CSV14" s="38"/>
      <c r="CSW14" s="38"/>
      <c r="CSX14" s="38"/>
      <c r="CSY14" s="38"/>
      <c r="CSZ14" s="38"/>
      <c r="CTA14" s="38"/>
      <c r="CTB14" s="38"/>
      <c r="CTC14" s="38"/>
      <c r="CTD14" s="38"/>
      <c r="CTE14" s="38"/>
      <c r="CTF14" s="38"/>
      <c r="CTG14" s="38"/>
      <c r="CTH14" s="38"/>
      <c r="CTI14" s="38"/>
      <c r="CTJ14" s="38"/>
      <c r="CTK14" s="38"/>
      <c r="CTL14" s="38"/>
      <c r="CTM14" s="38"/>
      <c r="CTN14" s="38"/>
      <c r="CTO14" s="38"/>
      <c r="CTP14" s="38"/>
      <c r="CTQ14" s="38"/>
      <c r="CTR14" s="38"/>
      <c r="CTS14" s="38"/>
      <c r="CTT14" s="38"/>
      <c r="CTU14" s="38"/>
      <c r="CTV14" s="38"/>
      <c r="CTW14" s="38"/>
      <c r="CTX14" s="38"/>
      <c r="CTY14" s="38"/>
      <c r="CTZ14" s="38"/>
      <c r="CUA14" s="38"/>
      <c r="CUB14" s="38"/>
      <c r="CUC14" s="38"/>
      <c r="CUD14" s="38"/>
      <c r="CUE14" s="38"/>
      <c r="CUF14" s="38"/>
      <c r="CUG14" s="38"/>
      <c r="CUH14" s="38"/>
      <c r="CUI14" s="38"/>
      <c r="CUJ14" s="38"/>
      <c r="CUK14" s="38"/>
      <c r="CUL14" s="38"/>
      <c r="CUM14" s="38"/>
      <c r="CUN14" s="38"/>
      <c r="CUO14" s="38"/>
      <c r="CUP14" s="38"/>
      <c r="CUQ14" s="38"/>
      <c r="CUR14" s="38"/>
      <c r="CUS14" s="38"/>
      <c r="CUT14" s="38"/>
      <c r="CUU14" s="38"/>
      <c r="CUV14" s="38"/>
      <c r="CUW14" s="38"/>
      <c r="CUX14" s="38"/>
      <c r="CUY14" s="38"/>
      <c r="CUZ14" s="38"/>
      <c r="CVA14" s="38"/>
      <c r="CVB14" s="38"/>
      <c r="CVC14" s="38"/>
      <c r="CVD14" s="38"/>
      <c r="CVE14" s="38"/>
      <c r="CVF14" s="38"/>
      <c r="CVG14" s="38"/>
      <c r="CVH14" s="38"/>
      <c r="CVI14" s="38"/>
      <c r="CVJ14" s="38"/>
      <c r="CVK14" s="38"/>
      <c r="CVL14" s="38"/>
      <c r="CVM14" s="38"/>
      <c r="CVN14" s="38"/>
      <c r="CVO14" s="38"/>
      <c r="CVP14" s="38"/>
      <c r="CVQ14" s="38"/>
      <c r="CVR14" s="38"/>
      <c r="CVS14" s="38"/>
      <c r="CVT14" s="38"/>
      <c r="CVU14" s="38"/>
      <c r="CVV14" s="38"/>
      <c r="CVW14" s="38"/>
      <c r="CVX14" s="38"/>
      <c r="CVY14" s="38"/>
      <c r="CVZ14" s="38"/>
      <c r="CWA14" s="38"/>
      <c r="CWB14" s="38"/>
      <c r="CWC14" s="38"/>
      <c r="CWD14" s="38"/>
      <c r="CWE14" s="38"/>
      <c r="CWF14" s="38"/>
      <c r="CWG14" s="38"/>
      <c r="CWH14" s="38"/>
      <c r="CWI14" s="38"/>
      <c r="CWJ14" s="38"/>
      <c r="CWK14" s="38"/>
      <c r="CWL14" s="38"/>
      <c r="CWM14" s="38"/>
      <c r="CWN14" s="38"/>
      <c r="CWO14" s="38"/>
      <c r="CWP14" s="38"/>
      <c r="CWQ14" s="38"/>
      <c r="CWR14" s="38"/>
      <c r="CWS14" s="38"/>
      <c r="CWT14" s="38"/>
      <c r="CWU14" s="38"/>
      <c r="CWV14" s="38"/>
      <c r="CWW14" s="38"/>
      <c r="CWX14" s="38"/>
      <c r="CWY14" s="38"/>
      <c r="CWZ14" s="38"/>
      <c r="CXA14" s="38"/>
      <c r="CXB14" s="38"/>
      <c r="CXC14" s="38"/>
      <c r="CXD14" s="38"/>
      <c r="CXE14" s="38"/>
      <c r="CXF14" s="38"/>
      <c r="CXG14" s="38"/>
      <c r="CXH14" s="38"/>
      <c r="CXI14" s="38"/>
      <c r="CXJ14" s="38"/>
      <c r="CXK14" s="38"/>
      <c r="CXL14" s="38"/>
      <c r="CXM14" s="38"/>
      <c r="CXN14" s="38"/>
      <c r="CXO14" s="38"/>
      <c r="CXP14" s="38"/>
      <c r="CXQ14" s="38"/>
      <c r="CXR14" s="38"/>
      <c r="CXS14" s="38"/>
      <c r="CXT14" s="38"/>
      <c r="CXU14" s="38"/>
      <c r="CXV14" s="38"/>
      <c r="CXW14" s="38"/>
      <c r="CXX14" s="38"/>
      <c r="CXY14" s="38"/>
      <c r="CXZ14" s="38"/>
      <c r="CYA14" s="38"/>
      <c r="CYB14" s="38"/>
      <c r="CYC14" s="38"/>
      <c r="CYD14" s="38"/>
      <c r="CYE14" s="38"/>
      <c r="CYF14" s="38"/>
      <c r="CYG14" s="38"/>
      <c r="CYH14" s="38"/>
      <c r="CYI14" s="38"/>
      <c r="CYJ14" s="38"/>
      <c r="CYK14" s="38"/>
      <c r="CYL14" s="38"/>
      <c r="CYM14" s="38"/>
      <c r="CYN14" s="38"/>
      <c r="CYO14" s="38"/>
      <c r="CYP14" s="38"/>
      <c r="CYQ14" s="38"/>
      <c r="CYR14" s="38"/>
      <c r="CYS14" s="38"/>
      <c r="CYT14" s="38"/>
      <c r="CYU14" s="38"/>
      <c r="CYV14" s="38"/>
      <c r="CYW14" s="38"/>
      <c r="CYX14" s="38"/>
      <c r="CYY14" s="38"/>
      <c r="CYZ14" s="38"/>
      <c r="CZA14" s="38"/>
      <c r="CZB14" s="38"/>
      <c r="CZC14" s="38"/>
      <c r="CZD14" s="38"/>
      <c r="CZE14" s="38"/>
      <c r="CZF14" s="38"/>
      <c r="CZG14" s="38"/>
      <c r="CZH14" s="38"/>
      <c r="CZI14" s="38"/>
      <c r="CZJ14" s="38"/>
      <c r="CZK14" s="38"/>
      <c r="CZL14" s="38"/>
      <c r="CZM14" s="38"/>
      <c r="CZN14" s="38"/>
      <c r="CZO14" s="38"/>
      <c r="CZP14" s="38"/>
      <c r="CZQ14" s="38"/>
      <c r="CZR14" s="38"/>
      <c r="CZS14" s="38"/>
      <c r="CZT14" s="38"/>
      <c r="CZU14" s="38"/>
      <c r="CZV14" s="38"/>
      <c r="CZW14" s="38"/>
      <c r="CZX14" s="38"/>
      <c r="CZY14" s="38"/>
      <c r="CZZ14" s="38"/>
      <c r="DAA14" s="38"/>
      <c r="DAB14" s="38"/>
      <c r="DAC14" s="38"/>
      <c r="DAD14" s="38"/>
      <c r="DAE14" s="38"/>
      <c r="DAF14" s="38"/>
      <c r="DAG14" s="38"/>
      <c r="DAH14" s="38"/>
      <c r="DAI14" s="38"/>
      <c r="DAJ14" s="38"/>
      <c r="DAK14" s="38"/>
      <c r="DAL14" s="38"/>
      <c r="DAM14" s="38"/>
      <c r="DAN14" s="38"/>
      <c r="DAO14" s="38"/>
      <c r="DAP14" s="38"/>
      <c r="DAQ14" s="38"/>
      <c r="DAR14" s="38"/>
      <c r="DAS14" s="38"/>
      <c r="DAT14" s="38"/>
      <c r="DAU14" s="38"/>
      <c r="DAV14" s="38"/>
      <c r="DAW14" s="38"/>
      <c r="DAX14" s="38"/>
      <c r="DAY14" s="38"/>
      <c r="DAZ14" s="38"/>
      <c r="DBA14" s="38"/>
      <c r="DBB14" s="38"/>
      <c r="DBC14" s="38"/>
      <c r="DBD14" s="38"/>
      <c r="DBE14" s="38"/>
      <c r="DBF14" s="38"/>
      <c r="DBG14" s="38"/>
      <c r="DBH14" s="38"/>
      <c r="DBI14" s="38"/>
      <c r="DBJ14" s="38"/>
      <c r="DBK14" s="38"/>
      <c r="DBL14" s="38"/>
      <c r="DBM14" s="38"/>
      <c r="DBN14" s="38"/>
      <c r="DBO14" s="38"/>
      <c r="DBP14" s="38"/>
      <c r="DBQ14" s="38"/>
      <c r="DBR14" s="38"/>
      <c r="DBS14" s="38"/>
      <c r="DBT14" s="38"/>
      <c r="DBU14" s="38"/>
      <c r="DBV14" s="38"/>
      <c r="DBW14" s="38"/>
      <c r="DBX14" s="38"/>
      <c r="DBY14" s="38"/>
      <c r="DBZ14" s="38"/>
      <c r="DCA14" s="38"/>
      <c r="DCB14" s="38"/>
      <c r="DCC14" s="38"/>
      <c r="DCD14" s="38"/>
      <c r="DCE14" s="38"/>
      <c r="DCF14" s="38"/>
      <c r="DCG14" s="38"/>
      <c r="DCH14" s="38"/>
      <c r="DCI14" s="38"/>
      <c r="DCJ14" s="38"/>
      <c r="DCK14" s="38"/>
      <c r="DCL14" s="38"/>
      <c r="DCM14" s="38"/>
      <c r="DCN14" s="38"/>
      <c r="DCO14" s="38"/>
      <c r="DCP14" s="38"/>
      <c r="DCQ14" s="38"/>
      <c r="DCR14" s="38"/>
      <c r="DCS14" s="38"/>
      <c r="DCT14" s="38"/>
      <c r="DCU14" s="38"/>
      <c r="DCV14" s="38"/>
      <c r="DCW14" s="38"/>
      <c r="DCX14" s="38"/>
      <c r="DCY14" s="38"/>
      <c r="DCZ14" s="38"/>
      <c r="DDA14" s="38"/>
      <c r="DDB14" s="38"/>
      <c r="DDC14" s="38"/>
      <c r="DDD14" s="38"/>
      <c r="DDE14" s="38"/>
      <c r="DDF14" s="38"/>
      <c r="DDG14" s="38"/>
      <c r="DDH14" s="38"/>
      <c r="DDI14" s="38"/>
      <c r="DDJ14" s="38"/>
      <c r="DDK14" s="38"/>
      <c r="DDL14" s="38"/>
      <c r="DDM14" s="38"/>
      <c r="DDN14" s="38"/>
      <c r="DDO14" s="38"/>
      <c r="DDP14" s="38"/>
      <c r="DDQ14" s="38"/>
      <c r="DDR14" s="38"/>
      <c r="DDS14" s="38"/>
      <c r="DDT14" s="38"/>
      <c r="DDU14" s="38"/>
      <c r="DDV14" s="38"/>
      <c r="DDW14" s="38"/>
      <c r="DDX14" s="38"/>
      <c r="DDY14" s="38"/>
      <c r="DDZ14" s="38"/>
      <c r="DEA14" s="38"/>
      <c r="DEB14" s="38"/>
      <c r="DEC14" s="38"/>
      <c r="DED14" s="38"/>
      <c r="DEE14" s="38"/>
      <c r="DEF14" s="38"/>
      <c r="DEG14" s="38"/>
      <c r="DEH14" s="38"/>
      <c r="DEI14" s="38"/>
      <c r="DEJ14" s="38"/>
      <c r="DEK14" s="38"/>
      <c r="DEL14" s="38"/>
      <c r="DEM14" s="38"/>
      <c r="DEN14" s="38"/>
      <c r="DEO14" s="38"/>
      <c r="DEP14" s="38"/>
      <c r="DEQ14" s="38"/>
      <c r="DER14" s="38"/>
      <c r="DES14" s="38"/>
      <c r="DET14" s="38"/>
      <c r="DEU14" s="38"/>
      <c r="DEV14" s="38"/>
      <c r="DEW14" s="38"/>
      <c r="DEX14" s="38"/>
      <c r="DEY14" s="38"/>
      <c r="DEZ14" s="38"/>
      <c r="DFA14" s="38"/>
      <c r="DFB14" s="38"/>
      <c r="DFC14" s="38"/>
      <c r="DFD14" s="38"/>
      <c r="DFE14" s="38"/>
      <c r="DFF14" s="38"/>
      <c r="DFG14" s="38"/>
      <c r="DFH14" s="38"/>
      <c r="DFI14" s="38"/>
      <c r="DFJ14" s="38"/>
      <c r="DFK14" s="38"/>
      <c r="DFL14" s="38"/>
      <c r="DFM14" s="38"/>
      <c r="DFN14" s="38"/>
      <c r="DFO14" s="38"/>
      <c r="DFP14" s="38"/>
      <c r="DFQ14" s="38"/>
      <c r="DFR14" s="38"/>
      <c r="DFS14" s="38"/>
      <c r="DFT14" s="38"/>
      <c r="DFU14" s="38"/>
      <c r="DFV14" s="38"/>
      <c r="DFW14" s="38"/>
      <c r="DFX14" s="38"/>
      <c r="DFY14" s="38"/>
      <c r="DFZ14" s="38"/>
      <c r="DGA14" s="38"/>
      <c r="DGB14" s="38"/>
      <c r="DGC14" s="38"/>
      <c r="DGD14" s="38"/>
      <c r="DGE14" s="38"/>
      <c r="DGF14" s="38"/>
      <c r="DGG14" s="38"/>
      <c r="DGH14" s="38"/>
      <c r="DGI14" s="38"/>
      <c r="DGJ14" s="38"/>
      <c r="DGK14" s="38"/>
      <c r="DGL14" s="38"/>
      <c r="DGM14" s="38"/>
      <c r="DGN14" s="38"/>
      <c r="DGO14" s="38"/>
      <c r="DGP14" s="38"/>
      <c r="DGQ14" s="38"/>
      <c r="DGR14" s="38"/>
      <c r="DGS14" s="38"/>
      <c r="DGT14" s="38"/>
      <c r="DGU14" s="38"/>
      <c r="DGV14" s="38"/>
      <c r="DGW14" s="38"/>
      <c r="DGX14" s="38"/>
      <c r="DGY14" s="38"/>
      <c r="DGZ14" s="38"/>
      <c r="DHA14" s="38"/>
      <c r="DHB14" s="38"/>
      <c r="DHC14" s="38"/>
      <c r="DHD14" s="38"/>
      <c r="DHE14" s="38"/>
      <c r="DHF14" s="38"/>
      <c r="DHG14" s="38"/>
      <c r="DHH14" s="38"/>
      <c r="DHI14" s="38"/>
      <c r="DHJ14" s="38"/>
      <c r="DHK14" s="38"/>
      <c r="DHL14" s="38"/>
      <c r="DHM14" s="38"/>
      <c r="DHN14" s="38"/>
      <c r="DHO14" s="38"/>
      <c r="DHP14" s="38"/>
      <c r="DHQ14" s="38"/>
      <c r="DHR14" s="38"/>
      <c r="DHS14" s="38"/>
      <c r="DHT14" s="38"/>
      <c r="DHU14" s="38"/>
      <c r="DHV14" s="38"/>
      <c r="DHW14" s="38"/>
      <c r="DHX14" s="38"/>
      <c r="DHY14" s="38"/>
      <c r="DHZ14" s="38"/>
      <c r="DIA14" s="38"/>
      <c r="DIB14" s="38"/>
      <c r="DIC14" s="38"/>
      <c r="DID14" s="38"/>
      <c r="DIE14" s="38"/>
      <c r="DIF14" s="38"/>
      <c r="DIG14" s="38"/>
      <c r="DIH14" s="38"/>
      <c r="DII14" s="38"/>
      <c r="DIJ14" s="38"/>
      <c r="DIK14" s="38"/>
      <c r="DIL14" s="38"/>
      <c r="DIM14" s="38"/>
      <c r="DIN14" s="38"/>
      <c r="DIO14" s="38"/>
      <c r="DIP14" s="38"/>
      <c r="DIQ14" s="38"/>
      <c r="DIR14" s="38"/>
      <c r="DIS14" s="38"/>
      <c r="DIT14" s="38"/>
      <c r="DIU14" s="38"/>
      <c r="DIV14" s="38"/>
      <c r="DIW14" s="38"/>
      <c r="DIX14" s="38"/>
      <c r="DIY14" s="38"/>
      <c r="DIZ14" s="38"/>
      <c r="DJA14" s="38"/>
      <c r="DJB14" s="38"/>
      <c r="DJC14" s="38"/>
      <c r="DJD14" s="38"/>
      <c r="DJE14" s="38"/>
      <c r="DJF14" s="38"/>
      <c r="DJG14" s="38"/>
      <c r="DJH14" s="38"/>
      <c r="DJI14" s="38"/>
      <c r="DJJ14" s="38"/>
      <c r="DJK14" s="38"/>
      <c r="DJL14" s="38"/>
      <c r="DJM14" s="38"/>
      <c r="DJN14" s="38"/>
      <c r="DJO14" s="38"/>
      <c r="DJP14" s="38"/>
      <c r="DJQ14" s="38"/>
      <c r="DJR14" s="38"/>
      <c r="DJS14" s="38"/>
      <c r="DJT14" s="38"/>
      <c r="DJU14" s="38"/>
      <c r="DJV14" s="38"/>
      <c r="DJW14" s="38"/>
      <c r="DJX14" s="38"/>
      <c r="DJY14" s="38"/>
      <c r="DJZ14" s="38"/>
      <c r="DKA14" s="38"/>
      <c r="DKB14" s="38"/>
      <c r="DKC14" s="38"/>
      <c r="DKD14" s="38"/>
      <c r="DKE14" s="38"/>
      <c r="DKF14" s="38"/>
      <c r="DKG14" s="38"/>
      <c r="DKH14" s="38"/>
      <c r="DKI14" s="38"/>
      <c r="DKJ14" s="38"/>
      <c r="DKK14" s="38"/>
      <c r="DKL14" s="38"/>
      <c r="DKM14" s="38"/>
      <c r="DKN14" s="38"/>
      <c r="DKO14" s="38"/>
      <c r="DKP14" s="38"/>
      <c r="DKQ14" s="38"/>
      <c r="DKR14" s="38"/>
      <c r="DKS14" s="38"/>
      <c r="DKT14" s="38"/>
      <c r="DKU14" s="38"/>
      <c r="DKV14" s="38"/>
      <c r="DKW14" s="38"/>
      <c r="DKX14" s="38"/>
      <c r="DKY14" s="38"/>
      <c r="DKZ14" s="38"/>
      <c r="DLA14" s="38"/>
      <c r="DLB14" s="38"/>
      <c r="DLC14" s="38"/>
      <c r="DLD14" s="38"/>
      <c r="DLE14" s="38"/>
      <c r="DLF14" s="38"/>
      <c r="DLG14" s="38"/>
      <c r="DLH14" s="38"/>
      <c r="DLI14" s="38"/>
      <c r="DLJ14" s="38"/>
      <c r="DLK14" s="38"/>
      <c r="DLL14" s="38"/>
      <c r="DLM14" s="38"/>
      <c r="DLN14" s="38"/>
      <c r="DLO14" s="38"/>
      <c r="DLP14" s="38"/>
      <c r="DLQ14" s="38"/>
      <c r="DLR14" s="38"/>
      <c r="DLS14" s="38"/>
      <c r="DLT14" s="38"/>
      <c r="DLU14" s="38"/>
      <c r="DLV14" s="38"/>
      <c r="DLW14" s="38"/>
      <c r="DLX14" s="38"/>
      <c r="DLY14" s="38"/>
      <c r="DLZ14" s="38"/>
      <c r="DMA14" s="38"/>
      <c r="DMB14" s="38"/>
      <c r="DMC14" s="38"/>
      <c r="DMD14" s="38"/>
      <c r="DME14" s="38"/>
      <c r="DMF14" s="38"/>
      <c r="DMG14" s="38"/>
      <c r="DMH14" s="38"/>
      <c r="DMI14" s="38"/>
      <c r="DMJ14" s="38"/>
      <c r="DMK14" s="38"/>
      <c r="DML14" s="38"/>
      <c r="DMM14" s="38"/>
      <c r="DMN14" s="38"/>
      <c r="DMO14" s="38"/>
      <c r="DMP14" s="38"/>
      <c r="DMQ14" s="38"/>
      <c r="DMR14" s="38"/>
      <c r="DMS14" s="38"/>
      <c r="DMT14" s="38"/>
      <c r="DMU14" s="38"/>
      <c r="DMV14" s="38"/>
      <c r="DMW14" s="38"/>
      <c r="DMX14" s="38"/>
      <c r="DMY14" s="38"/>
      <c r="DMZ14" s="38"/>
      <c r="DNA14" s="38"/>
      <c r="DNB14" s="38"/>
      <c r="DNC14" s="38"/>
      <c r="DND14" s="38"/>
      <c r="DNE14" s="38"/>
      <c r="DNF14" s="38"/>
      <c r="DNG14" s="38"/>
      <c r="DNH14" s="38"/>
      <c r="DNI14" s="38"/>
      <c r="DNJ14" s="38"/>
      <c r="DNK14" s="38"/>
      <c r="DNL14" s="38"/>
      <c r="DNM14" s="38"/>
      <c r="DNN14" s="38"/>
      <c r="DNO14" s="38"/>
      <c r="DNP14" s="38"/>
      <c r="DNQ14" s="38"/>
      <c r="DNR14" s="38"/>
      <c r="DNS14" s="38"/>
      <c r="DNT14" s="38"/>
      <c r="DNU14" s="38"/>
      <c r="DNV14" s="38"/>
      <c r="DNW14" s="38"/>
      <c r="DNX14" s="38"/>
      <c r="DNY14" s="38"/>
      <c r="DNZ14" s="38"/>
      <c r="DOA14" s="38"/>
      <c r="DOB14" s="38"/>
      <c r="DOC14" s="38"/>
      <c r="DOD14" s="38"/>
      <c r="DOE14" s="38"/>
      <c r="DOF14" s="38"/>
      <c r="DOG14" s="38"/>
      <c r="DOH14" s="38"/>
      <c r="DOI14" s="38"/>
      <c r="DOJ14" s="38"/>
      <c r="DOK14" s="38"/>
      <c r="DOL14" s="38"/>
      <c r="DOM14" s="38"/>
      <c r="DON14" s="38"/>
      <c r="DOO14" s="38"/>
      <c r="DOP14" s="38"/>
      <c r="DOQ14" s="38"/>
      <c r="DOR14" s="38"/>
      <c r="DOS14" s="38"/>
      <c r="DOT14" s="38"/>
      <c r="DOU14" s="38"/>
      <c r="DOV14" s="38"/>
      <c r="DOW14" s="38"/>
      <c r="DOX14" s="38"/>
      <c r="DOY14" s="38"/>
      <c r="DOZ14" s="38"/>
      <c r="DPA14" s="38"/>
      <c r="DPB14" s="38"/>
      <c r="DPC14" s="38"/>
      <c r="DPD14" s="38"/>
      <c r="DPE14" s="38"/>
      <c r="DPF14" s="38"/>
      <c r="DPG14" s="38"/>
      <c r="DPH14" s="38"/>
      <c r="DPI14" s="38"/>
      <c r="DPJ14" s="38"/>
      <c r="DPK14" s="38"/>
      <c r="DPL14" s="38"/>
      <c r="DPM14" s="38"/>
      <c r="DPN14" s="38"/>
      <c r="DPO14" s="38"/>
      <c r="DPP14" s="38"/>
      <c r="DPQ14" s="38"/>
      <c r="DPR14" s="38"/>
      <c r="DPS14" s="38"/>
      <c r="DPT14" s="38"/>
      <c r="DPU14" s="38"/>
      <c r="DPV14" s="38"/>
      <c r="DPW14" s="38"/>
      <c r="DPX14" s="38"/>
      <c r="DPY14" s="38"/>
      <c r="DPZ14" s="38"/>
      <c r="DQA14" s="38"/>
      <c r="DQB14" s="38"/>
      <c r="DQC14" s="38"/>
      <c r="DQD14" s="38"/>
      <c r="DQE14" s="38"/>
      <c r="DQF14" s="38"/>
      <c r="DQG14" s="38"/>
      <c r="DQH14" s="38"/>
      <c r="DQI14" s="38"/>
      <c r="DQJ14" s="38"/>
      <c r="DQK14" s="38"/>
      <c r="DQL14" s="38"/>
      <c r="DQM14" s="38"/>
      <c r="DQN14" s="38"/>
      <c r="DQO14" s="38"/>
      <c r="DQP14" s="38"/>
      <c r="DQQ14" s="38"/>
      <c r="DQR14" s="38"/>
      <c r="DQS14" s="38"/>
      <c r="DQT14" s="38"/>
      <c r="DQU14" s="38"/>
      <c r="DQV14" s="38"/>
      <c r="DQW14" s="38"/>
      <c r="DQX14" s="38"/>
      <c r="DQY14" s="38"/>
      <c r="DQZ14" s="38"/>
      <c r="DRA14" s="38"/>
      <c r="DRB14" s="38"/>
      <c r="DRC14" s="38"/>
      <c r="DRD14" s="38"/>
      <c r="DRE14" s="38"/>
      <c r="DRF14" s="38"/>
      <c r="DRG14" s="38"/>
      <c r="DRH14" s="38"/>
      <c r="DRI14" s="38"/>
      <c r="DRJ14" s="38"/>
      <c r="DRK14" s="38"/>
      <c r="DRL14" s="38"/>
      <c r="DRM14" s="38"/>
      <c r="DRN14" s="38"/>
      <c r="DRO14" s="38"/>
      <c r="DRP14" s="38"/>
      <c r="DRQ14" s="38"/>
      <c r="DRR14" s="38"/>
      <c r="DRS14" s="38"/>
      <c r="DRT14" s="38"/>
      <c r="DRU14" s="38"/>
      <c r="DRV14" s="38"/>
      <c r="DRW14" s="38"/>
      <c r="DRX14" s="38"/>
      <c r="DRY14" s="38"/>
      <c r="DRZ14" s="38"/>
      <c r="DSA14" s="38"/>
      <c r="DSB14" s="38"/>
      <c r="DSC14" s="38"/>
      <c r="DSD14" s="38"/>
      <c r="DSE14" s="38"/>
      <c r="DSF14" s="38"/>
      <c r="DSG14" s="38"/>
      <c r="DSH14" s="38"/>
      <c r="DSI14" s="38"/>
      <c r="DSJ14" s="38"/>
      <c r="DSK14" s="38"/>
      <c r="DSL14" s="38"/>
      <c r="DSM14" s="38"/>
      <c r="DSN14" s="38"/>
      <c r="DSO14" s="38"/>
      <c r="DSP14" s="38"/>
      <c r="DSQ14" s="38"/>
      <c r="DSR14" s="38"/>
      <c r="DSS14" s="38"/>
      <c r="DST14" s="38"/>
      <c r="DSU14" s="38"/>
      <c r="DSV14" s="38"/>
      <c r="DSW14" s="38"/>
      <c r="DSX14" s="38"/>
      <c r="DSY14" s="38"/>
      <c r="DSZ14" s="38"/>
      <c r="DTA14" s="38"/>
      <c r="DTB14" s="38"/>
      <c r="DTC14" s="38"/>
      <c r="DTD14" s="38"/>
      <c r="DTE14" s="38"/>
      <c r="DTF14" s="38"/>
      <c r="DTG14" s="38"/>
      <c r="DTH14" s="38"/>
      <c r="DTI14" s="38"/>
      <c r="DTJ14" s="38"/>
      <c r="DTK14" s="38"/>
      <c r="DTL14" s="38"/>
      <c r="DTM14" s="38"/>
      <c r="DTN14" s="38"/>
      <c r="DTO14" s="38"/>
      <c r="DTP14" s="38"/>
      <c r="DTQ14" s="38"/>
      <c r="DTR14" s="38"/>
      <c r="DTS14" s="38"/>
      <c r="DTT14" s="38"/>
      <c r="DTU14" s="38"/>
      <c r="DTV14" s="38"/>
      <c r="DTW14" s="38"/>
      <c r="DTX14" s="38"/>
      <c r="DTY14" s="38"/>
      <c r="DTZ14" s="38"/>
      <c r="DUA14" s="38"/>
      <c r="DUB14" s="38"/>
      <c r="DUC14" s="38"/>
      <c r="DUD14" s="38"/>
      <c r="DUE14" s="38"/>
      <c r="DUF14" s="38"/>
      <c r="DUG14" s="38"/>
      <c r="DUH14" s="38"/>
      <c r="DUI14" s="38"/>
      <c r="DUJ14" s="38"/>
      <c r="DUK14" s="38"/>
      <c r="DUL14" s="38"/>
      <c r="DUM14" s="38"/>
      <c r="DUN14" s="38"/>
      <c r="DUO14" s="38"/>
      <c r="DUP14" s="38"/>
      <c r="DUQ14" s="38"/>
      <c r="DUR14" s="38"/>
      <c r="DUS14" s="38"/>
      <c r="DUT14" s="38"/>
      <c r="DUU14" s="38"/>
      <c r="DUV14" s="38"/>
      <c r="DUW14" s="38"/>
      <c r="DUX14" s="38"/>
      <c r="DUY14" s="38"/>
      <c r="DUZ14" s="38"/>
      <c r="DVA14" s="38"/>
      <c r="DVB14" s="38"/>
      <c r="DVC14" s="38"/>
      <c r="DVD14" s="38"/>
      <c r="DVE14" s="38"/>
      <c r="DVF14" s="38"/>
      <c r="DVG14" s="38"/>
      <c r="DVH14" s="38"/>
      <c r="DVI14" s="38"/>
      <c r="DVJ14" s="38"/>
      <c r="DVK14" s="38"/>
      <c r="DVL14" s="38"/>
      <c r="DVM14" s="38"/>
      <c r="DVN14" s="38"/>
      <c r="DVO14" s="38"/>
      <c r="DVP14" s="38"/>
      <c r="DVQ14" s="38"/>
      <c r="DVR14" s="38"/>
      <c r="DVS14" s="38"/>
      <c r="DVT14" s="38"/>
      <c r="DVU14" s="38"/>
      <c r="DVV14" s="38"/>
      <c r="DVW14" s="38"/>
      <c r="DVX14" s="38"/>
      <c r="DVY14" s="38"/>
      <c r="DVZ14" s="38"/>
      <c r="DWA14" s="38"/>
      <c r="DWB14" s="38"/>
      <c r="DWC14" s="38"/>
      <c r="DWD14" s="38"/>
      <c r="DWE14" s="38"/>
      <c r="DWF14" s="38"/>
      <c r="DWG14" s="38"/>
      <c r="DWH14" s="38"/>
      <c r="DWI14" s="38"/>
      <c r="DWJ14" s="38"/>
      <c r="DWK14" s="38"/>
      <c r="DWL14" s="38"/>
      <c r="DWM14" s="38"/>
      <c r="DWN14" s="38"/>
      <c r="DWO14" s="38"/>
      <c r="DWP14" s="38"/>
      <c r="DWQ14" s="38"/>
      <c r="DWR14" s="38"/>
      <c r="DWS14" s="38"/>
      <c r="DWT14" s="38"/>
      <c r="DWU14" s="38"/>
      <c r="DWV14" s="38"/>
      <c r="DWW14" s="38"/>
      <c r="DWX14" s="38"/>
      <c r="DWY14" s="38"/>
      <c r="DWZ14" s="38"/>
      <c r="DXA14" s="38"/>
      <c r="DXB14" s="38"/>
      <c r="DXC14" s="38"/>
      <c r="DXD14" s="38"/>
      <c r="DXE14" s="38"/>
      <c r="DXF14" s="38"/>
      <c r="DXG14" s="38"/>
      <c r="DXH14" s="38"/>
      <c r="DXI14" s="38"/>
      <c r="DXJ14" s="38"/>
      <c r="DXK14" s="38"/>
      <c r="DXL14" s="38"/>
      <c r="DXM14" s="38"/>
      <c r="DXN14" s="38"/>
      <c r="DXO14" s="38"/>
      <c r="DXP14" s="38"/>
      <c r="DXQ14" s="38"/>
      <c r="DXR14" s="38"/>
      <c r="DXS14" s="38"/>
      <c r="DXT14" s="38"/>
      <c r="DXU14" s="38"/>
      <c r="DXV14" s="38"/>
      <c r="DXW14" s="38"/>
      <c r="DXX14" s="38"/>
      <c r="DXY14" s="38"/>
      <c r="DXZ14" s="38"/>
      <c r="DYA14" s="38"/>
      <c r="DYB14" s="38"/>
      <c r="DYC14" s="38"/>
      <c r="DYD14" s="38"/>
      <c r="DYE14" s="38"/>
      <c r="DYF14" s="38"/>
      <c r="DYG14" s="38"/>
      <c r="DYH14" s="38"/>
      <c r="DYI14" s="38"/>
      <c r="DYJ14" s="38"/>
      <c r="DYK14" s="38"/>
      <c r="DYL14" s="38"/>
      <c r="DYM14" s="38"/>
      <c r="DYN14" s="38"/>
      <c r="DYO14" s="38"/>
      <c r="DYP14" s="38"/>
      <c r="DYQ14" s="38"/>
      <c r="DYR14" s="38"/>
      <c r="DYS14" s="38"/>
      <c r="DYT14" s="38"/>
      <c r="DYU14" s="38"/>
      <c r="DYV14" s="38"/>
      <c r="DYW14" s="38"/>
      <c r="DYX14" s="38"/>
      <c r="DYY14" s="38"/>
      <c r="DYZ14" s="38"/>
      <c r="DZA14" s="38"/>
      <c r="DZB14" s="38"/>
      <c r="DZC14" s="38"/>
      <c r="DZD14" s="38"/>
      <c r="DZE14" s="38"/>
      <c r="DZF14" s="38"/>
      <c r="DZG14" s="38"/>
      <c r="DZH14" s="38"/>
      <c r="DZI14" s="38"/>
      <c r="DZJ14" s="38"/>
      <c r="DZK14" s="38"/>
      <c r="DZL14" s="38"/>
      <c r="DZM14" s="38"/>
      <c r="DZN14" s="38"/>
      <c r="DZO14" s="38"/>
      <c r="DZP14" s="38"/>
      <c r="DZQ14" s="38"/>
      <c r="DZR14" s="38"/>
      <c r="DZS14" s="38"/>
      <c r="DZT14" s="38"/>
      <c r="DZU14" s="38"/>
      <c r="DZV14" s="38"/>
      <c r="DZW14" s="38"/>
      <c r="DZX14" s="38"/>
      <c r="DZY14" s="38"/>
      <c r="DZZ14" s="38"/>
      <c r="EAA14" s="38"/>
      <c r="EAB14" s="38"/>
      <c r="EAC14" s="38"/>
      <c r="EAD14" s="38"/>
      <c r="EAE14" s="38"/>
      <c r="EAF14" s="38"/>
      <c r="EAG14" s="38"/>
      <c r="EAH14" s="38"/>
      <c r="EAI14" s="38"/>
      <c r="EAJ14" s="38"/>
      <c r="EAK14" s="38"/>
      <c r="EAL14" s="38"/>
      <c r="EAM14" s="38"/>
      <c r="EAN14" s="38"/>
      <c r="EAO14" s="38"/>
      <c r="EAP14" s="38"/>
      <c r="EAQ14" s="38"/>
      <c r="EAR14" s="38"/>
      <c r="EAS14" s="38"/>
      <c r="EAT14" s="38"/>
      <c r="EAU14" s="38"/>
      <c r="EAV14" s="38"/>
      <c r="EAW14" s="38"/>
      <c r="EAX14" s="38"/>
      <c r="EAY14" s="38"/>
      <c r="EAZ14" s="38"/>
      <c r="EBA14" s="38"/>
      <c r="EBB14" s="38"/>
      <c r="EBC14" s="38"/>
      <c r="EBD14" s="38"/>
      <c r="EBE14" s="38"/>
      <c r="EBF14" s="38"/>
      <c r="EBG14" s="38"/>
      <c r="EBH14" s="38"/>
      <c r="EBI14" s="38"/>
      <c r="EBJ14" s="38"/>
      <c r="EBK14" s="38"/>
      <c r="EBL14" s="38"/>
      <c r="EBM14" s="38"/>
      <c r="EBN14" s="38"/>
      <c r="EBO14" s="38"/>
      <c r="EBP14" s="38"/>
      <c r="EBQ14" s="38"/>
      <c r="EBR14" s="38"/>
      <c r="EBS14" s="38"/>
      <c r="EBT14" s="38"/>
      <c r="EBU14" s="38"/>
      <c r="EBV14" s="38"/>
      <c r="EBW14" s="38"/>
      <c r="EBX14" s="38"/>
      <c r="EBY14" s="38"/>
      <c r="EBZ14" s="38"/>
      <c r="ECA14" s="38"/>
      <c r="ECB14" s="38"/>
      <c r="ECC14" s="38"/>
      <c r="ECD14" s="38"/>
      <c r="ECE14" s="38"/>
      <c r="ECF14" s="38"/>
      <c r="ECG14" s="38"/>
      <c r="ECH14" s="38"/>
      <c r="ECI14" s="38"/>
      <c r="ECJ14" s="38"/>
      <c r="ECK14" s="38"/>
      <c r="ECL14" s="38"/>
      <c r="ECM14" s="38"/>
      <c r="ECN14" s="38"/>
      <c r="ECO14" s="38"/>
      <c r="ECP14" s="38"/>
      <c r="ECQ14" s="38"/>
      <c r="ECR14" s="38"/>
      <c r="ECS14" s="38"/>
      <c r="ECT14" s="38"/>
      <c r="ECU14" s="38"/>
      <c r="ECV14" s="38"/>
      <c r="ECW14" s="38"/>
      <c r="ECX14" s="38"/>
      <c r="ECY14" s="38"/>
      <c r="ECZ14" s="38"/>
      <c r="EDA14" s="38"/>
      <c r="EDB14" s="38"/>
      <c r="EDC14" s="38"/>
      <c r="EDD14" s="38"/>
      <c r="EDE14" s="38"/>
      <c r="EDF14" s="38"/>
      <c r="EDG14" s="38"/>
      <c r="EDH14" s="38"/>
      <c r="EDI14" s="38"/>
      <c r="EDJ14" s="38"/>
      <c r="EDK14" s="38"/>
      <c r="EDL14" s="38"/>
      <c r="EDM14" s="38"/>
      <c r="EDN14" s="38"/>
      <c r="EDO14" s="38"/>
      <c r="EDP14" s="38"/>
      <c r="EDQ14" s="38"/>
      <c r="EDR14" s="38"/>
      <c r="EDS14" s="38"/>
      <c r="EDT14" s="38"/>
      <c r="EDU14" s="38"/>
      <c r="EDV14" s="38"/>
      <c r="EDW14" s="38"/>
      <c r="EDX14" s="38"/>
      <c r="EDY14" s="38"/>
      <c r="EDZ14" s="38"/>
      <c r="EEA14" s="38"/>
      <c r="EEB14" s="38"/>
      <c r="EEC14" s="38"/>
      <c r="EED14" s="38"/>
      <c r="EEE14" s="38"/>
      <c r="EEF14" s="38"/>
      <c r="EEG14" s="38"/>
      <c r="EEH14" s="38"/>
      <c r="EEI14" s="38"/>
      <c r="EEJ14" s="38"/>
      <c r="EEK14" s="38"/>
      <c r="EEL14" s="38"/>
      <c r="EEM14" s="38"/>
      <c r="EEN14" s="38"/>
      <c r="EEO14" s="38"/>
      <c r="EEP14" s="38"/>
      <c r="EEQ14" s="38"/>
      <c r="EER14" s="38"/>
      <c r="EES14" s="38"/>
      <c r="EET14" s="38"/>
      <c r="EEU14" s="38"/>
      <c r="EEV14" s="38"/>
      <c r="EEW14" s="38"/>
      <c r="EEX14" s="38"/>
      <c r="EEY14" s="38"/>
      <c r="EEZ14" s="38"/>
      <c r="EFA14" s="38"/>
      <c r="EFB14" s="38"/>
      <c r="EFC14" s="38"/>
      <c r="EFD14" s="38"/>
      <c r="EFE14" s="38"/>
      <c r="EFF14" s="38"/>
      <c r="EFG14" s="38"/>
      <c r="EFH14" s="38"/>
      <c r="EFI14" s="38"/>
      <c r="EFJ14" s="38"/>
      <c r="EFK14" s="38"/>
      <c r="EFL14" s="38"/>
      <c r="EFM14" s="38"/>
      <c r="EFN14" s="38"/>
      <c r="EFO14" s="38"/>
      <c r="EFP14" s="38"/>
      <c r="EFQ14" s="38"/>
      <c r="EFR14" s="38"/>
      <c r="EFS14" s="38"/>
      <c r="EFT14" s="38"/>
      <c r="EFU14" s="38"/>
      <c r="EFV14" s="38"/>
      <c r="EFW14" s="38"/>
      <c r="EFX14" s="38"/>
      <c r="EFY14" s="38"/>
      <c r="EFZ14" s="38"/>
      <c r="EGA14" s="38"/>
      <c r="EGB14" s="38"/>
      <c r="EGC14" s="38"/>
      <c r="EGD14" s="38"/>
      <c r="EGE14" s="38"/>
      <c r="EGF14" s="38"/>
      <c r="EGG14" s="38"/>
      <c r="EGH14" s="38"/>
      <c r="EGI14" s="38"/>
      <c r="EGJ14" s="38"/>
      <c r="EGK14" s="38"/>
      <c r="EGL14" s="38"/>
      <c r="EGM14" s="38"/>
      <c r="EGN14" s="38"/>
      <c r="EGO14" s="38"/>
      <c r="EGP14" s="38"/>
      <c r="EGQ14" s="38"/>
      <c r="EGR14" s="38"/>
      <c r="EGS14" s="38"/>
      <c r="EGT14" s="38"/>
      <c r="EGU14" s="38"/>
      <c r="EGV14" s="38"/>
      <c r="EGW14" s="38"/>
      <c r="EGX14" s="38"/>
      <c r="EGY14" s="38"/>
      <c r="EGZ14" s="38"/>
      <c r="EHA14" s="38"/>
      <c r="EHB14" s="38"/>
      <c r="EHC14" s="38"/>
      <c r="EHD14" s="38"/>
      <c r="EHE14" s="38"/>
      <c r="EHF14" s="38"/>
      <c r="EHG14" s="38"/>
      <c r="EHH14" s="38"/>
      <c r="EHI14" s="38"/>
      <c r="EHJ14" s="38"/>
      <c r="EHK14" s="38"/>
      <c r="EHL14" s="38"/>
      <c r="EHM14" s="38"/>
      <c r="EHN14" s="38"/>
      <c r="EHO14" s="38"/>
      <c r="EHP14" s="38"/>
      <c r="EHQ14" s="38"/>
      <c r="EHR14" s="38"/>
      <c r="EHS14" s="38"/>
      <c r="EHT14" s="38"/>
      <c r="EHU14" s="38"/>
      <c r="EHV14" s="38"/>
      <c r="EHW14" s="38"/>
      <c r="EHX14" s="38"/>
      <c r="EHY14" s="38"/>
      <c r="EHZ14" s="38"/>
      <c r="EIA14" s="38"/>
      <c r="EIB14" s="38"/>
      <c r="EIC14" s="38"/>
      <c r="EID14" s="38"/>
      <c r="EIE14" s="38"/>
      <c r="EIF14" s="38"/>
      <c r="EIG14" s="38"/>
      <c r="EIH14" s="38"/>
      <c r="EII14" s="38"/>
      <c r="EIJ14" s="38"/>
      <c r="EIK14" s="38"/>
      <c r="EIL14" s="38"/>
      <c r="EIM14" s="38"/>
      <c r="EIN14" s="38"/>
      <c r="EIO14" s="38"/>
      <c r="EIP14" s="38"/>
      <c r="EIQ14" s="38"/>
      <c r="EIR14" s="38"/>
      <c r="EIS14" s="38"/>
      <c r="EIT14" s="38"/>
      <c r="EIU14" s="38"/>
      <c r="EIV14" s="38"/>
      <c r="EIW14" s="38"/>
      <c r="EIX14" s="38"/>
      <c r="EIY14" s="38"/>
      <c r="EIZ14" s="38"/>
      <c r="EJA14" s="38"/>
      <c r="EJB14" s="38"/>
      <c r="EJC14" s="38"/>
      <c r="EJD14" s="38"/>
      <c r="EJE14" s="38"/>
      <c r="EJF14" s="38"/>
      <c r="EJG14" s="38"/>
      <c r="EJH14" s="38"/>
      <c r="EJI14" s="38"/>
      <c r="EJJ14" s="38"/>
      <c r="EJK14" s="38"/>
      <c r="EJL14" s="38"/>
      <c r="EJM14" s="38"/>
      <c r="EJN14" s="38"/>
      <c r="EJO14" s="38"/>
      <c r="EJP14" s="38"/>
      <c r="EJQ14" s="38"/>
      <c r="EJR14" s="38"/>
      <c r="EJS14" s="38"/>
      <c r="EJT14" s="38"/>
      <c r="EJU14" s="38"/>
      <c r="EJV14" s="38"/>
      <c r="EJW14" s="38"/>
      <c r="EJX14" s="38"/>
      <c r="EJY14" s="38"/>
      <c r="EJZ14" s="38"/>
      <c r="EKA14" s="38"/>
      <c r="EKB14" s="38"/>
      <c r="EKC14" s="38"/>
      <c r="EKD14" s="38"/>
      <c r="EKE14" s="38"/>
      <c r="EKF14" s="38"/>
      <c r="EKG14" s="38"/>
      <c r="EKH14" s="38"/>
      <c r="EKI14" s="38"/>
      <c r="EKJ14" s="38"/>
      <c r="EKK14" s="38"/>
      <c r="EKL14" s="38"/>
      <c r="EKM14" s="38"/>
      <c r="EKN14" s="38"/>
      <c r="EKO14" s="38"/>
      <c r="EKP14" s="38"/>
      <c r="EKQ14" s="38"/>
      <c r="EKR14" s="38"/>
      <c r="EKS14" s="38"/>
      <c r="EKT14" s="38"/>
      <c r="EKU14" s="38"/>
      <c r="EKV14" s="38"/>
      <c r="EKW14" s="38"/>
      <c r="EKX14" s="38"/>
      <c r="EKY14" s="38"/>
      <c r="EKZ14" s="38"/>
      <c r="ELA14" s="38"/>
      <c r="ELB14" s="38"/>
      <c r="ELC14" s="38"/>
      <c r="ELD14" s="38"/>
      <c r="ELE14" s="38"/>
      <c r="ELF14" s="38"/>
      <c r="ELG14" s="38"/>
      <c r="ELH14" s="38"/>
      <c r="ELI14" s="38"/>
      <c r="ELJ14" s="38"/>
      <c r="ELK14" s="38"/>
      <c r="ELL14" s="38"/>
      <c r="ELM14" s="38"/>
      <c r="ELN14" s="38"/>
      <c r="ELO14" s="38"/>
      <c r="ELP14" s="38"/>
      <c r="ELQ14" s="38"/>
      <c r="ELR14" s="38"/>
      <c r="ELS14" s="38"/>
      <c r="ELT14" s="38"/>
      <c r="ELU14" s="38"/>
      <c r="ELV14" s="38"/>
      <c r="ELW14" s="38"/>
      <c r="ELX14" s="38"/>
      <c r="ELY14" s="38"/>
      <c r="ELZ14" s="38"/>
      <c r="EMA14" s="38"/>
      <c r="EMB14" s="38"/>
      <c r="EMC14" s="38"/>
      <c r="EMD14" s="38"/>
      <c r="EME14" s="38"/>
      <c r="EMF14" s="38"/>
      <c r="EMG14" s="38"/>
      <c r="EMH14" s="38"/>
      <c r="EMI14" s="38"/>
      <c r="EMJ14" s="38"/>
      <c r="EMK14" s="38"/>
      <c r="EML14" s="38"/>
      <c r="EMM14" s="38"/>
      <c r="EMN14" s="38"/>
      <c r="EMO14" s="38"/>
      <c r="EMP14" s="38"/>
      <c r="EMQ14" s="38"/>
      <c r="EMR14" s="38"/>
      <c r="EMS14" s="38"/>
      <c r="EMT14" s="38"/>
      <c r="EMU14" s="38"/>
      <c r="EMV14" s="38"/>
      <c r="EMW14" s="38"/>
      <c r="EMX14" s="38"/>
      <c r="EMY14" s="38"/>
      <c r="EMZ14" s="38"/>
      <c r="ENA14" s="38"/>
      <c r="ENB14" s="38"/>
      <c r="ENC14" s="38"/>
      <c r="END14" s="38"/>
      <c r="ENE14" s="38"/>
      <c r="ENF14" s="38"/>
      <c r="ENG14" s="38"/>
      <c r="ENH14" s="38"/>
      <c r="ENI14" s="38"/>
      <c r="ENJ14" s="38"/>
      <c r="ENK14" s="38"/>
      <c r="ENL14" s="38"/>
      <c r="ENM14" s="38"/>
      <c r="ENN14" s="38"/>
      <c r="ENO14" s="38"/>
      <c r="ENP14" s="38"/>
      <c r="ENQ14" s="38"/>
      <c r="ENR14" s="38"/>
      <c r="ENS14" s="38"/>
      <c r="ENT14" s="38"/>
      <c r="ENU14" s="38"/>
      <c r="ENV14" s="38"/>
      <c r="ENW14" s="38"/>
      <c r="ENX14" s="38"/>
      <c r="ENY14" s="38"/>
      <c r="ENZ14" s="38"/>
      <c r="EOA14" s="38"/>
      <c r="EOB14" s="38"/>
      <c r="EOC14" s="38"/>
      <c r="EOD14" s="38"/>
      <c r="EOE14" s="38"/>
      <c r="EOF14" s="38"/>
      <c r="EOG14" s="38"/>
      <c r="EOH14" s="38"/>
      <c r="EOI14" s="38"/>
      <c r="EOJ14" s="38"/>
      <c r="EOK14" s="38"/>
      <c r="EOL14" s="38"/>
      <c r="EOM14" s="38"/>
      <c r="EON14" s="38"/>
      <c r="EOO14" s="38"/>
      <c r="EOP14" s="38"/>
      <c r="EOQ14" s="38"/>
      <c r="EOR14" s="38"/>
      <c r="EOS14" s="38"/>
      <c r="EOT14" s="38"/>
      <c r="EOU14" s="38"/>
      <c r="EOV14" s="38"/>
      <c r="EOW14" s="38"/>
      <c r="EOX14" s="38"/>
      <c r="EOY14" s="38"/>
      <c r="EOZ14" s="38"/>
      <c r="EPA14" s="38"/>
      <c r="EPB14" s="38"/>
      <c r="EPC14" s="38"/>
      <c r="EPD14" s="38"/>
      <c r="EPE14" s="38"/>
      <c r="EPF14" s="38"/>
      <c r="EPG14" s="38"/>
      <c r="EPH14" s="38"/>
      <c r="EPI14" s="38"/>
      <c r="EPJ14" s="38"/>
      <c r="EPK14" s="38"/>
      <c r="EPL14" s="38"/>
      <c r="EPM14" s="38"/>
      <c r="EPN14" s="38"/>
      <c r="EPO14" s="38"/>
      <c r="EPP14" s="38"/>
      <c r="EPQ14" s="38"/>
      <c r="EPR14" s="38"/>
      <c r="EPS14" s="38"/>
      <c r="EPT14" s="38"/>
      <c r="EPU14" s="38"/>
      <c r="EPV14" s="38"/>
      <c r="EPW14" s="38"/>
      <c r="EPX14" s="38"/>
      <c r="EPY14" s="38"/>
      <c r="EPZ14" s="38"/>
      <c r="EQA14" s="38"/>
      <c r="EQB14" s="38"/>
      <c r="EQC14" s="38"/>
      <c r="EQD14" s="38"/>
      <c r="EQE14" s="38"/>
      <c r="EQF14" s="38"/>
      <c r="EQG14" s="38"/>
      <c r="EQH14" s="38"/>
      <c r="EQI14" s="38"/>
      <c r="EQJ14" s="38"/>
      <c r="EQK14" s="38"/>
      <c r="EQL14" s="38"/>
      <c r="EQM14" s="38"/>
      <c r="EQN14" s="38"/>
      <c r="EQO14" s="38"/>
      <c r="EQP14" s="38"/>
      <c r="EQQ14" s="38"/>
      <c r="EQR14" s="38"/>
      <c r="EQS14" s="38"/>
      <c r="EQT14" s="38"/>
      <c r="EQU14" s="38"/>
      <c r="EQV14" s="38"/>
      <c r="EQW14" s="38"/>
      <c r="EQX14" s="38"/>
      <c r="EQY14" s="38"/>
      <c r="EQZ14" s="38"/>
      <c r="ERA14" s="38"/>
      <c r="ERB14" s="38"/>
      <c r="ERC14" s="38"/>
      <c r="ERD14" s="38"/>
      <c r="ERE14" s="38"/>
      <c r="ERF14" s="38"/>
      <c r="ERG14" s="38"/>
      <c r="ERH14" s="38"/>
      <c r="ERI14" s="38"/>
      <c r="ERJ14" s="38"/>
      <c r="ERK14" s="38"/>
      <c r="ERL14" s="38"/>
      <c r="ERM14" s="38"/>
      <c r="ERN14" s="38"/>
      <c r="ERO14" s="38"/>
      <c r="ERP14" s="38"/>
      <c r="ERQ14" s="38"/>
      <c r="ERR14" s="38"/>
      <c r="ERS14" s="38"/>
      <c r="ERT14" s="38"/>
      <c r="ERU14" s="38"/>
      <c r="ERV14" s="38"/>
      <c r="ERW14" s="38"/>
      <c r="ERX14" s="38"/>
      <c r="ERY14" s="38"/>
      <c r="ERZ14" s="38"/>
      <c r="ESA14" s="38"/>
      <c r="ESB14" s="38"/>
      <c r="ESC14" s="38"/>
      <c r="ESD14" s="38"/>
      <c r="ESE14" s="38"/>
      <c r="ESF14" s="38"/>
      <c r="ESG14" s="38"/>
      <c r="ESH14" s="38"/>
      <c r="ESI14" s="38"/>
      <c r="ESJ14" s="38"/>
      <c r="ESK14" s="38"/>
      <c r="ESL14" s="38"/>
      <c r="ESM14" s="38"/>
      <c r="ESN14" s="38"/>
      <c r="ESO14" s="38"/>
      <c r="ESP14" s="38"/>
      <c r="ESQ14" s="38"/>
      <c r="ESR14" s="38"/>
      <c r="ESS14" s="38"/>
      <c r="EST14" s="38"/>
      <c r="ESU14" s="38"/>
      <c r="ESV14" s="38"/>
      <c r="ESW14" s="38"/>
      <c r="ESX14" s="38"/>
      <c r="ESY14" s="38"/>
      <c r="ESZ14" s="38"/>
      <c r="ETA14" s="38"/>
      <c r="ETB14" s="38"/>
      <c r="ETC14" s="38"/>
      <c r="ETD14" s="38"/>
      <c r="ETE14" s="38"/>
      <c r="ETF14" s="38"/>
      <c r="ETG14" s="38"/>
      <c r="ETH14" s="38"/>
      <c r="ETI14" s="38"/>
      <c r="ETJ14" s="38"/>
      <c r="ETK14" s="38"/>
      <c r="ETL14" s="38"/>
      <c r="ETM14" s="38"/>
      <c r="ETN14" s="38"/>
      <c r="ETO14" s="38"/>
      <c r="ETP14" s="38"/>
      <c r="ETQ14" s="38"/>
      <c r="ETR14" s="38"/>
      <c r="ETS14" s="38"/>
      <c r="ETT14" s="38"/>
      <c r="ETU14" s="38"/>
      <c r="ETV14" s="38"/>
      <c r="ETW14" s="38"/>
      <c r="ETX14" s="38"/>
      <c r="ETY14" s="38"/>
      <c r="ETZ14" s="38"/>
      <c r="EUA14" s="38"/>
      <c r="EUB14" s="38"/>
      <c r="EUC14" s="38"/>
      <c r="EUD14" s="38"/>
      <c r="EUE14" s="38"/>
      <c r="EUF14" s="38"/>
      <c r="EUG14" s="38"/>
      <c r="EUH14" s="38"/>
      <c r="EUI14" s="38"/>
      <c r="EUJ14" s="38"/>
      <c r="EUK14" s="38"/>
      <c r="EUL14" s="38"/>
      <c r="EUM14" s="38"/>
      <c r="EUN14" s="38"/>
      <c r="EUO14" s="38"/>
      <c r="EUP14" s="38"/>
      <c r="EUQ14" s="38"/>
      <c r="EUR14" s="38"/>
      <c r="EUS14" s="38"/>
      <c r="EUT14" s="38"/>
      <c r="EUU14" s="38"/>
      <c r="EUV14" s="38"/>
      <c r="EUW14" s="38"/>
      <c r="EUX14" s="38"/>
      <c r="EUY14" s="38"/>
      <c r="EUZ14" s="38"/>
      <c r="EVA14" s="38"/>
      <c r="EVB14" s="38"/>
      <c r="EVC14" s="38"/>
      <c r="EVD14" s="38"/>
      <c r="EVE14" s="38"/>
      <c r="EVF14" s="38"/>
      <c r="EVG14" s="38"/>
      <c r="EVH14" s="38"/>
      <c r="EVI14" s="38"/>
      <c r="EVJ14" s="38"/>
      <c r="EVK14" s="38"/>
      <c r="EVL14" s="38"/>
      <c r="EVM14" s="38"/>
      <c r="EVN14" s="38"/>
      <c r="EVO14" s="38"/>
      <c r="EVP14" s="38"/>
      <c r="EVQ14" s="38"/>
      <c r="EVR14" s="38"/>
      <c r="EVS14" s="38"/>
      <c r="EVT14" s="38"/>
      <c r="EVU14" s="38"/>
      <c r="EVV14" s="38"/>
      <c r="EVW14" s="38"/>
      <c r="EVX14" s="38"/>
      <c r="EVY14" s="38"/>
      <c r="EVZ14" s="38"/>
      <c r="EWA14" s="38"/>
      <c r="EWB14" s="38"/>
      <c r="EWC14" s="38"/>
      <c r="EWD14" s="38"/>
      <c r="EWE14" s="38"/>
      <c r="EWF14" s="38"/>
      <c r="EWG14" s="38"/>
      <c r="EWH14" s="38"/>
      <c r="EWI14" s="38"/>
      <c r="EWJ14" s="38"/>
      <c r="EWK14" s="38"/>
      <c r="EWL14" s="38"/>
      <c r="EWM14" s="38"/>
      <c r="EWN14" s="38"/>
      <c r="EWO14" s="38"/>
      <c r="EWP14" s="38"/>
      <c r="EWQ14" s="38"/>
      <c r="EWR14" s="38"/>
      <c r="EWS14" s="38"/>
      <c r="EWT14" s="38"/>
      <c r="EWU14" s="38"/>
      <c r="EWV14" s="38"/>
      <c r="EWW14" s="38"/>
      <c r="EWX14" s="38"/>
      <c r="EWY14" s="38"/>
      <c r="EWZ14" s="38"/>
      <c r="EXA14" s="38"/>
      <c r="EXB14" s="38"/>
      <c r="EXC14" s="38"/>
      <c r="EXD14" s="38"/>
      <c r="EXE14" s="38"/>
      <c r="EXF14" s="38"/>
      <c r="EXG14" s="38"/>
      <c r="EXH14" s="38"/>
      <c r="EXI14" s="38"/>
      <c r="EXJ14" s="38"/>
      <c r="EXK14" s="38"/>
      <c r="EXL14" s="38"/>
      <c r="EXM14" s="38"/>
      <c r="EXN14" s="38"/>
      <c r="EXO14" s="38"/>
      <c r="EXP14" s="38"/>
      <c r="EXQ14" s="38"/>
      <c r="EXR14" s="38"/>
      <c r="EXS14" s="38"/>
      <c r="EXT14" s="38"/>
      <c r="EXU14" s="38"/>
      <c r="EXV14" s="38"/>
      <c r="EXW14" s="38"/>
      <c r="EXX14" s="38"/>
      <c r="EXY14" s="38"/>
      <c r="EXZ14" s="38"/>
      <c r="EYA14" s="38"/>
      <c r="EYB14" s="38"/>
      <c r="EYC14" s="38"/>
      <c r="EYD14" s="38"/>
      <c r="EYE14" s="38"/>
      <c r="EYF14" s="38"/>
      <c r="EYG14" s="38"/>
      <c r="EYH14" s="38"/>
      <c r="EYI14" s="38"/>
      <c r="EYJ14" s="38"/>
      <c r="EYK14" s="38"/>
      <c r="EYL14" s="38"/>
      <c r="EYM14" s="38"/>
      <c r="EYN14" s="38"/>
      <c r="EYO14" s="38"/>
      <c r="EYP14" s="38"/>
      <c r="EYQ14" s="38"/>
      <c r="EYR14" s="38"/>
      <c r="EYS14" s="38"/>
      <c r="EYT14" s="38"/>
      <c r="EYU14" s="38"/>
      <c r="EYV14" s="38"/>
      <c r="EYW14" s="38"/>
      <c r="EYX14" s="38"/>
      <c r="EYY14" s="38"/>
      <c r="EYZ14" s="38"/>
      <c r="EZA14" s="38"/>
      <c r="EZB14" s="38"/>
      <c r="EZC14" s="38"/>
      <c r="EZD14" s="38"/>
      <c r="EZE14" s="38"/>
      <c r="EZF14" s="38"/>
      <c r="EZG14" s="38"/>
      <c r="EZH14" s="38"/>
      <c r="EZI14" s="38"/>
      <c r="EZJ14" s="38"/>
      <c r="EZK14" s="38"/>
      <c r="EZL14" s="38"/>
      <c r="EZM14" s="38"/>
      <c r="EZN14" s="38"/>
      <c r="EZO14" s="38"/>
      <c r="EZP14" s="38"/>
      <c r="EZQ14" s="38"/>
      <c r="EZR14" s="38"/>
      <c r="EZS14" s="38"/>
      <c r="EZT14" s="38"/>
      <c r="EZU14" s="38"/>
      <c r="EZV14" s="38"/>
      <c r="EZW14" s="38"/>
      <c r="EZX14" s="38"/>
      <c r="EZY14" s="38"/>
      <c r="EZZ14" s="38"/>
      <c r="FAA14" s="38"/>
      <c r="FAB14" s="38"/>
      <c r="FAC14" s="38"/>
      <c r="FAD14" s="38"/>
      <c r="FAE14" s="38"/>
      <c r="FAF14" s="38"/>
      <c r="FAG14" s="38"/>
      <c r="FAH14" s="38"/>
      <c r="FAI14" s="38"/>
      <c r="FAJ14" s="38"/>
      <c r="FAK14" s="38"/>
      <c r="FAL14" s="38"/>
      <c r="FAM14" s="38"/>
      <c r="FAN14" s="38"/>
      <c r="FAO14" s="38"/>
      <c r="FAP14" s="38"/>
      <c r="FAQ14" s="38"/>
      <c r="FAR14" s="38"/>
      <c r="FAS14" s="38"/>
      <c r="FAT14" s="38"/>
      <c r="FAU14" s="38"/>
      <c r="FAV14" s="38"/>
      <c r="FAW14" s="38"/>
      <c r="FAX14" s="38"/>
      <c r="FAY14" s="38"/>
      <c r="FAZ14" s="38"/>
      <c r="FBA14" s="38"/>
      <c r="FBB14" s="38"/>
      <c r="FBC14" s="38"/>
      <c r="FBD14" s="38"/>
      <c r="FBE14" s="38"/>
      <c r="FBF14" s="38"/>
      <c r="FBG14" s="38"/>
      <c r="FBH14" s="38"/>
      <c r="FBI14" s="38"/>
      <c r="FBJ14" s="38"/>
      <c r="FBK14" s="38"/>
      <c r="FBL14" s="38"/>
      <c r="FBM14" s="38"/>
      <c r="FBN14" s="38"/>
      <c r="FBO14" s="38"/>
      <c r="FBP14" s="38"/>
      <c r="FBQ14" s="38"/>
      <c r="FBR14" s="38"/>
      <c r="FBS14" s="38"/>
      <c r="FBT14" s="38"/>
      <c r="FBU14" s="38"/>
      <c r="FBV14" s="38"/>
      <c r="FBW14" s="38"/>
      <c r="FBX14" s="38"/>
      <c r="FBY14" s="38"/>
      <c r="FBZ14" s="38"/>
      <c r="FCA14" s="38"/>
      <c r="FCB14" s="38"/>
      <c r="FCC14" s="38"/>
      <c r="FCD14" s="38"/>
      <c r="FCE14" s="38"/>
      <c r="FCF14" s="38"/>
      <c r="FCG14" s="38"/>
      <c r="FCH14" s="38"/>
      <c r="FCI14" s="38"/>
      <c r="FCJ14" s="38"/>
      <c r="FCK14" s="38"/>
      <c r="FCL14" s="38"/>
      <c r="FCM14" s="38"/>
      <c r="FCN14" s="38"/>
      <c r="FCO14" s="38"/>
      <c r="FCP14" s="38"/>
      <c r="FCQ14" s="38"/>
      <c r="FCR14" s="38"/>
      <c r="FCS14" s="38"/>
      <c r="FCT14" s="38"/>
      <c r="FCU14" s="38"/>
      <c r="FCV14" s="38"/>
      <c r="FCW14" s="38"/>
      <c r="FCX14" s="38"/>
      <c r="FCY14" s="38"/>
      <c r="FCZ14" s="38"/>
      <c r="FDA14" s="38"/>
      <c r="FDB14" s="38"/>
      <c r="FDC14" s="38"/>
      <c r="FDD14" s="38"/>
      <c r="FDE14" s="38"/>
      <c r="FDF14" s="38"/>
      <c r="FDG14" s="38"/>
      <c r="FDH14" s="38"/>
      <c r="FDI14" s="38"/>
      <c r="FDJ14" s="38"/>
      <c r="FDK14" s="38"/>
      <c r="FDL14" s="38"/>
      <c r="FDM14" s="38"/>
      <c r="FDN14" s="38"/>
      <c r="FDO14" s="38"/>
      <c r="FDP14" s="38"/>
      <c r="FDQ14" s="38"/>
      <c r="FDR14" s="38"/>
      <c r="FDS14" s="38"/>
      <c r="FDT14" s="38"/>
      <c r="FDU14" s="38"/>
      <c r="FDV14" s="38"/>
      <c r="FDW14" s="38"/>
      <c r="FDX14" s="38"/>
      <c r="FDY14" s="38"/>
      <c r="FDZ14" s="38"/>
      <c r="FEA14" s="38"/>
      <c r="FEB14" s="38"/>
      <c r="FEC14" s="38"/>
      <c r="FED14" s="38"/>
      <c r="FEE14" s="38"/>
      <c r="FEF14" s="38"/>
      <c r="FEG14" s="38"/>
      <c r="FEH14" s="38"/>
      <c r="FEI14" s="38"/>
      <c r="FEJ14" s="38"/>
      <c r="FEK14" s="38"/>
      <c r="FEL14" s="38"/>
      <c r="FEM14" s="38"/>
      <c r="FEN14" s="38"/>
      <c r="FEO14" s="38"/>
      <c r="FEP14" s="38"/>
      <c r="FEQ14" s="38"/>
      <c r="FER14" s="38"/>
      <c r="FES14" s="38"/>
      <c r="FET14" s="38"/>
      <c r="FEU14" s="38"/>
      <c r="FEV14" s="38"/>
      <c r="FEW14" s="38"/>
      <c r="FEX14" s="38"/>
      <c r="FEY14" s="38"/>
      <c r="FEZ14" s="38"/>
      <c r="FFA14" s="38"/>
      <c r="FFB14" s="38"/>
      <c r="FFC14" s="38"/>
      <c r="FFD14" s="38"/>
      <c r="FFE14" s="38"/>
      <c r="FFF14" s="38"/>
      <c r="FFG14" s="38"/>
      <c r="FFH14" s="38"/>
      <c r="FFI14" s="38"/>
      <c r="FFJ14" s="38"/>
      <c r="FFK14" s="38"/>
      <c r="FFL14" s="38"/>
      <c r="FFM14" s="38"/>
      <c r="FFN14" s="38"/>
      <c r="FFO14" s="38"/>
      <c r="FFP14" s="38"/>
      <c r="FFQ14" s="38"/>
      <c r="FFR14" s="38"/>
      <c r="FFS14" s="38"/>
      <c r="FFT14" s="38"/>
      <c r="FFU14" s="38"/>
      <c r="FFV14" s="38"/>
      <c r="FFW14" s="38"/>
      <c r="FFX14" s="38"/>
      <c r="FFY14" s="38"/>
      <c r="FFZ14" s="38"/>
      <c r="FGA14" s="38"/>
      <c r="FGB14" s="38"/>
      <c r="FGC14" s="38"/>
      <c r="FGD14" s="38"/>
      <c r="FGE14" s="38"/>
      <c r="FGF14" s="38"/>
      <c r="FGG14" s="38"/>
      <c r="FGH14" s="38"/>
      <c r="FGI14" s="38"/>
      <c r="FGJ14" s="38"/>
      <c r="FGK14" s="38"/>
      <c r="FGL14" s="38"/>
      <c r="FGM14" s="38"/>
      <c r="FGN14" s="38"/>
      <c r="FGO14" s="38"/>
      <c r="FGP14" s="38"/>
      <c r="FGQ14" s="38"/>
      <c r="FGR14" s="38"/>
      <c r="FGS14" s="38"/>
      <c r="FGT14" s="38"/>
      <c r="FGU14" s="38"/>
      <c r="FGV14" s="38"/>
      <c r="FGW14" s="38"/>
      <c r="FGX14" s="38"/>
      <c r="FGY14" s="38"/>
      <c r="FGZ14" s="38"/>
      <c r="FHA14" s="38"/>
      <c r="FHB14" s="38"/>
      <c r="FHC14" s="38"/>
      <c r="FHD14" s="38"/>
      <c r="FHE14" s="38"/>
      <c r="FHF14" s="38"/>
      <c r="FHG14" s="38"/>
      <c r="FHH14" s="38"/>
      <c r="FHI14" s="38"/>
      <c r="FHJ14" s="38"/>
      <c r="FHK14" s="38"/>
      <c r="FHL14" s="38"/>
      <c r="FHM14" s="38"/>
      <c r="FHN14" s="38"/>
      <c r="FHO14" s="38"/>
      <c r="FHP14" s="38"/>
      <c r="FHQ14" s="38"/>
      <c r="FHR14" s="38"/>
      <c r="FHS14" s="38"/>
      <c r="FHT14" s="38"/>
      <c r="FHU14" s="38"/>
      <c r="FHV14" s="38"/>
      <c r="FHW14" s="38"/>
      <c r="FHX14" s="38"/>
      <c r="FHY14" s="38"/>
      <c r="FHZ14" s="38"/>
      <c r="FIA14" s="38"/>
      <c r="FIB14" s="38"/>
      <c r="FIC14" s="38"/>
      <c r="FID14" s="38"/>
      <c r="FIE14" s="38"/>
      <c r="FIF14" s="38"/>
      <c r="FIG14" s="38"/>
      <c r="FIH14" s="38"/>
      <c r="FII14" s="38"/>
      <c r="FIJ14" s="38"/>
      <c r="FIK14" s="38"/>
      <c r="FIL14" s="38"/>
      <c r="FIM14" s="38"/>
      <c r="FIN14" s="38"/>
      <c r="FIO14" s="38"/>
      <c r="FIP14" s="38"/>
      <c r="FIQ14" s="38"/>
      <c r="FIR14" s="38"/>
      <c r="FIS14" s="38"/>
      <c r="FIT14" s="38"/>
      <c r="FIU14" s="38"/>
      <c r="FIV14" s="38"/>
      <c r="FIW14" s="38"/>
      <c r="FIX14" s="38"/>
      <c r="FIY14" s="38"/>
      <c r="FIZ14" s="38"/>
      <c r="FJA14" s="38"/>
      <c r="FJB14" s="38"/>
      <c r="FJC14" s="38"/>
      <c r="FJD14" s="38"/>
      <c r="FJE14" s="38"/>
      <c r="FJF14" s="38"/>
      <c r="FJG14" s="38"/>
      <c r="FJH14" s="38"/>
      <c r="FJI14" s="38"/>
      <c r="FJJ14" s="38"/>
      <c r="FJK14" s="38"/>
      <c r="FJL14" s="38"/>
      <c r="FJM14" s="38"/>
      <c r="FJN14" s="38"/>
      <c r="FJO14" s="38"/>
      <c r="FJP14" s="38"/>
      <c r="FJQ14" s="38"/>
      <c r="FJR14" s="38"/>
      <c r="FJS14" s="38"/>
      <c r="FJT14" s="38"/>
      <c r="FJU14" s="38"/>
      <c r="FJV14" s="38"/>
      <c r="FJW14" s="38"/>
      <c r="FJX14" s="38"/>
      <c r="FJY14" s="38"/>
      <c r="FJZ14" s="38"/>
      <c r="FKA14" s="38"/>
      <c r="FKB14" s="38"/>
      <c r="FKC14" s="38"/>
      <c r="FKD14" s="38"/>
      <c r="FKE14" s="38"/>
      <c r="FKF14" s="38"/>
      <c r="FKG14" s="38"/>
      <c r="FKH14" s="38"/>
      <c r="FKI14" s="38"/>
      <c r="FKJ14" s="38"/>
      <c r="FKK14" s="38"/>
      <c r="FKL14" s="38"/>
      <c r="FKM14" s="38"/>
      <c r="FKN14" s="38"/>
      <c r="FKO14" s="38"/>
      <c r="FKP14" s="38"/>
      <c r="FKQ14" s="38"/>
      <c r="FKR14" s="38"/>
      <c r="FKS14" s="38"/>
      <c r="FKT14" s="38"/>
      <c r="FKU14" s="38"/>
      <c r="FKV14" s="38"/>
      <c r="FKW14" s="38"/>
      <c r="FKX14" s="38"/>
      <c r="FKY14" s="38"/>
      <c r="FKZ14" s="38"/>
      <c r="FLA14" s="38"/>
      <c r="FLB14" s="38"/>
      <c r="FLC14" s="38"/>
      <c r="FLD14" s="38"/>
      <c r="FLE14" s="38"/>
      <c r="FLF14" s="38"/>
      <c r="FLG14" s="38"/>
      <c r="FLH14" s="38"/>
      <c r="FLI14" s="38"/>
      <c r="FLJ14" s="38"/>
      <c r="FLK14" s="38"/>
      <c r="FLL14" s="38"/>
      <c r="FLM14" s="38"/>
      <c r="FLN14" s="38"/>
      <c r="FLO14" s="38"/>
      <c r="FLP14" s="38"/>
      <c r="FLQ14" s="38"/>
      <c r="FLR14" s="38"/>
      <c r="FLS14" s="38"/>
      <c r="FLT14" s="38"/>
      <c r="FLU14" s="38"/>
      <c r="FLV14" s="38"/>
      <c r="FLW14" s="38"/>
      <c r="FLX14" s="38"/>
      <c r="FLY14" s="38"/>
      <c r="FLZ14" s="38"/>
      <c r="FMA14" s="38"/>
      <c r="FMB14" s="38"/>
      <c r="FMC14" s="38"/>
      <c r="FMD14" s="38"/>
      <c r="FME14" s="38"/>
      <c r="FMF14" s="38"/>
      <c r="FMG14" s="38"/>
      <c r="FMH14" s="38"/>
      <c r="FMI14" s="38"/>
      <c r="FMJ14" s="38"/>
      <c r="FMK14" s="38"/>
      <c r="FML14" s="38"/>
      <c r="FMM14" s="38"/>
      <c r="FMN14" s="38"/>
      <c r="FMO14" s="38"/>
      <c r="FMP14" s="38"/>
      <c r="FMQ14" s="38"/>
      <c r="FMR14" s="38"/>
      <c r="FMS14" s="38"/>
      <c r="FMT14" s="38"/>
      <c r="FMU14" s="38"/>
      <c r="FMV14" s="38"/>
      <c r="FMW14" s="38"/>
      <c r="FMX14" s="38"/>
      <c r="FMY14" s="38"/>
      <c r="FMZ14" s="38"/>
      <c r="FNA14" s="38"/>
      <c r="FNB14" s="38"/>
      <c r="FNC14" s="38"/>
      <c r="FND14" s="38"/>
      <c r="FNE14" s="38"/>
      <c r="FNF14" s="38"/>
      <c r="FNG14" s="38"/>
      <c r="FNH14" s="38"/>
      <c r="FNI14" s="38"/>
      <c r="FNJ14" s="38"/>
      <c r="FNK14" s="38"/>
      <c r="FNL14" s="38"/>
      <c r="FNM14" s="38"/>
      <c r="FNN14" s="38"/>
      <c r="FNO14" s="38"/>
      <c r="FNP14" s="38"/>
      <c r="FNQ14" s="38"/>
      <c r="FNR14" s="38"/>
      <c r="FNS14" s="38"/>
      <c r="FNT14" s="38"/>
      <c r="FNU14" s="38"/>
      <c r="FNV14" s="38"/>
      <c r="FNW14" s="38"/>
      <c r="FNX14" s="38"/>
      <c r="FNY14" s="38"/>
      <c r="FNZ14" s="38"/>
      <c r="FOA14" s="38"/>
      <c r="FOB14" s="38"/>
      <c r="FOC14" s="38"/>
      <c r="FOD14" s="38"/>
      <c r="FOE14" s="38"/>
      <c r="FOF14" s="38"/>
      <c r="FOG14" s="38"/>
      <c r="FOH14" s="38"/>
      <c r="FOI14" s="38"/>
      <c r="FOJ14" s="38"/>
      <c r="FOK14" s="38"/>
      <c r="FOL14" s="38"/>
      <c r="FOM14" s="38"/>
      <c r="FON14" s="38"/>
      <c r="FOO14" s="38"/>
      <c r="FOP14" s="38"/>
      <c r="FOQ14" s="38"/>
      <c r="FOR14" s="38"/>
      <c r="FOS14" s="38"/>
      <c r="FOT14" s="38"/>
      <c r="FOU14" s="38"/>
      <c r="FOV14" s="38"/>
      <c r="FOW14" s="38"/>
      <c r="FOX14" s="38"/>
      <c r="FOY14" s="38"/>
      <c r="FOZ14" s="38"/>
      <c r="FPA14" s="38"/>
      <c r="FPB14" s="38"/>
      <c r="FPC14" s="38"/>
      <c r="FPD14" s="38"/>
      <c r="FPE14" s="38"/>
      <c r="FPF14" s="38"/>
      <c r="FPG14" s="38"/>
      <c r="FPH14" s="38"/>
      <c r="FPI14" s="38"/>
      <c r="FPJ14" s="38"/>
      <c r="FPK14" s="38"/>
      <c r="FPL14" s="38"/>
      <c r="FPM14" s="38"/>
      <c r="FPN14" s="38"/>
      <c r="FPO14" s="38"/>
      <c r="FPP14" s="38"/>
      <c r="FPQ14" s="38"/>
      <c r="FPR14" s="38"/>
      <c r="FPS14" s="38"/>
      <c r="FPT14" s="38"/>
      <c r="FPU14" s="38"/>
      <c r="FPV14" s="38"/>
      <c r="FPW14" s="38"/>
      <c r="FPX14" s="38"/>
      <c r="FPY14" s="38"/>
      <c r="FPZ14" s="38"/>
      <c r="FQA14" s="38"/>
      <c r="FQB14" s="38"/>
      <c r="FQC14" s="38"/>
      <c r="FQD14" s="38"/>
      <c r="FQE14" s="38"/>
      <c r="FQF14" s="38"/>
      <c r="FQG14" s="38"/>
      <c r="FQH14" s="38"/>
      <c r="FQI14" s="38"/>
      <c r="FQJ14" s="38"/>
      <c r="FQK14" s="38"/>
      <c r="FQL14" s="38"/>
      <c r="FQM14" s="38"/>
      <c r="FQN14" s="38"/>
      <c r="FQO14" s="38"/>
      <c r="FQP14" s="38"/>
      <c r="FQQ14" s="38"/>
      <c r="FQR14" s="38"/>
      <c r="FQS14" s="38"/>
      <c r="FQT14" s="38"/>
      <c r="FQU14" s="38"/>
      <c r="FQV14" s="38"/>
      <c r="FQW14" s="38"/>
      <c r="FQX14" s="38"/>
      <c r="FQY14" s="38"/>
      <c r="FQZ14" s="38"/>
      <c r="FRA14" s="38"/>
      <c r="FRB14" s="38"/>
      <c r="FRC14" s="38"/>
      <c r="FRD14" s="38"/>
      <c r="FRE14" s="38"/>
      <c r="FRF14" s="38"/>
      <c r="FRG14" s="38"/>
      <c r="FRH14" s="38"/>
      <c r="FRI14" s="38"/>
      <c r="FRJ14" s="38"/>
      <c r="FRK14" s="38"/>
      <c r="FRL14" s="38"/>
      <c r="FRM14" s="38"/>
      <c r="FRN14" s="38"/>
      <c r="FRO14" s="38"/>
      <c r="FRP14" s="38"/>
      <c r="FRQ14" s="38"/>
      <c r="FRR14" s="38"/>
      <c r="FRS14" s="38"/>
      <c r="FRT14" s="38"/>
      <c r="FRU14" s="38"/>
      <c r="FRV14" s="38"/>
      <c r="FRW14" s="38"/>
      <c r="FRX14" s="38"/>
      <c r="FRY14" s="38"/>
      <c r="FRZ14" s="38"/>
      <c r="FSA14" s="38"/>
      <c r="FSB14" s="38"/>
      <c r="FSC14" s="38"/>
      <c r="FSD14" s="38"/>
      <c r="FSE14" s="38"/>
      <c r="FSF14" s="38"/>
      <c r="FSG14" s="38"/>
      <c r="FSH14" s="38"/>
      <c r="FSI14" s="38"/>
      <c r="FSJ14" s="38"/>
      <c r="FSK14" s="38"/>
      <c r="FSL14" s="38"/>
      <c r="FSM14" s="38"/>
      <c r="FSN14" s="38"/>
      <c r="FSO14" s="38"/>
      <c r="FSP14" s="38"/>
      <c r="FSQ14" s="38"/>
      <c r="FSR14" s="38"/>
      <c r="FSS14" s="38"/>
      <c r="FST14" s="38"/>
      <c r="FSU14" s="38"/>
      <c r="FSV14" s="38"/>
      <c r="FSW14" s="38"/>
      <c r="FSX14" s="38"/>
      <c r="FSY14" s="38"/>
      <c r="FSZ14" s="38"/>
      <c r="FTA14" s="38"/>
      <c r="FTB14" s="38"/>
      <c r="FTC14" s="38"/>
      <c r="FTD14" s="38"/>
      <c r="FTE14" s="38"/>
      <c r="FTF14" s="38"/>
      <c r="FTG14" s="38"/>
      <c r="FTH14" s="38"/>
      <c r="FTI14" s="38"/>
      <c r="FTJ14" s="38"/>
      <c r="FTK14" s="38"/>
      <c r="FTL14" s="38"/>
      <c r="FTM14" s="38"/>
      <c r="FTN14" s="38"/>
      <c r="FTO14" s="38"/>
      <c r="FTP14" s="38"/>
      <c r="FTQ14" s="38"/>
      <c r="FTR14" s="38"/>
      <c r="FTS14" s="38"/>
      <c r="FTT14" s="38"/>
      <c r="FTU14" s="38"/>
      <c r="FTV14" s="38"/>
      <c r="FTW14" s="38"/>
      <c r="FTX14" s="38"/>
      <c r="FTY14" s="38"/>
      <c r="FTZ14" s="38"/>
      <c r="FUA14" s="38"/>
      <c r="FUB14" s="38"/>
      <c r="FUC14" s="38"/>
      <c r="FUD14" s="38"/>
      <c r="FUE14" s="38"/>
      <c r="FUF14" s="38"/>
      <c r="FUG14" s="38"/>
      <c r="FUH14" s="38"/>
      <c r="FUI14" s="38"/>
      <c r="FUJ14" s="38"/>
      <c r="FUK14" s="38"/>
      <c r="FUL14" s="38"/>
      <c r="FUM14" s="38"/>
      <c r="FUN14" s="38"/>
      <c r="FUO14" s="38"/>
      <c r="FUP14" s="38"/>
      <c r="FUQ14" s="38"/>
      <c r="FUR14" s="38"/>
      <c r="FUS14" s="38"/>
      <c r="FUT14" s="38"/>
      <c r="FUU14" s="38"/>
      <c r="FUV14" s="38"/>
      <c r="FUW14" s="38"/>
      <c r="FUX14" s="38"/>
      <c r="FUY14" s="38"/>
      <c r="FUZ14" s="38"/>
      <c r="FVA14" s="38"/>
      <c r="FVB14" s="38"/>
      <c r="FVC14" s="38"/>
      <c r="FVD14" s="38"/>
      <c r="FVE14" s="38"/>
      <c r="FVF14" s="38"/>
      <c r="FVG14" s="38"/>
      <c r="FVH14" s="38"/>
      <c r="FVI14" s="38"/>
      <c r="FVJ14" s="38"/>
      <c r="FVK14" s="38"/>
      <c r="FVL14" s="38"/>
      <c r="FVM14" s="38"/>
      <c r="FVN14" s="38"/>
      <c r="FVO14" s="38"/>
      <c r="FVP14" s="38"/>
      <c r="FVQ14" s="38"/>
      <c r="FVR14" s="38"/>
      <c r="FVS14" s="38"/>
      <c r="FVT14" s="38"/>
      <c r="FVU14" s="38"/>
      <c r="FVV14" s="38"/>
      <c r="FVW14" s="38"/>
      <c r="FVX14" s="38"/>
      <c r="FVY14" s="38"/>
      <c r="FVZ14" s="38"/>
      <c r="FWA14" s="38"/>
      <c r="FWB14" s="38"/>
      <c r="FWC14" s="38"/>
      <c r="FWD14" s="38"/>
      <c r="FWE14" s="38"/>
      <c r="FWF14" s="38"/>
      <c r="FWG14" s="38"/>
      <c r="FWH14" s="38"/>
      <c r="FWI14" s="38"/>
      <c r="FWJ14" s="38"/>
      <c r="FWK14" s="38"/>
      <c r="FWL14" s="38"/>
      <c r="FWM14" s="38"/>
      <c r="FWN14" s="38"/>
      <c r="FWO14" s="38"/>
      <c r="FWP14" s="38"/>
      <c r="FWQ14" s="38"/>
      <c r="FWR14" s="38"/>
      <c r="FWS14" s="38"/>
      <c r="FWT14" s="38"/>
      <c r="FWU14" s="38"/>
      <c r="FWV14" s="38"/>
      <c r="FWW14" s="38"/>
      <c r="FWX14" s="38"/>
      <c r="FWY14" s="38"/>
      <c r="FWZ14" s="38"/>
      <c r="FXA14" s="38"/>
      <c r="FXB14" s="38"/>
      <c r="FXC14" s="38"/>
      <c r="FXD14" s="38"/>
      <c r="FXE14" s="38"/>
      <c r="FXF14" s="38"/>
      <c r="FXG14" s="38"/>
      <c r="FXH14" s="38"/>
      <c r="FXI14" s="38"/>
      <c r="FXJ14" s="38"/>
      <c r="FXK14" s="38"/>
      <c r="FXL14" s="38"/>
      <c r="FXM14" s="38"/>
      <c r="FXN14" s="38"/>
      <c r="FXO14" s="38"/>
      <c r="FXP14" s="38"/>
      <c r="FXQ14" s="38"/>
      <c r="FXR14" s="38"/>
      <c r="FXS14" s="38"/>
      <c r="FXT14" s="38"/>
      <c r="FXU14" s="38"/>
      <c r="FXV14" s="38"/>
      <c r="FXW14" s="38"/>
      <c r="FXX14" s="38"/>
      <c r="FXY14" s="38"/>
      <c r="FXZ14" s="38"/>
      <c r="FYA14" s="38"/>
      <c r="FYB14" s="38"/>
      <c r="FYC14" s="38"/>
      <c r="FYD14" s="38"/>
      <c r="FYE14" s="38"/>
      <c r="FYF14" s="38"/>
      <c r="FYG14" s="38"/>
      <c r="FYH14" s="38"/>
      <c r="FYI14" s="38"/>
      <c r="FYJ14" s="38"/>
      <c r="FYK14" s="38"/>
      <c r="FYL14" s="38"/>
      <c r="FYM14" s="38"/>
      <c r="FYN14" s="38"/>
      <c r="FYO14" s="38"/>
      <c r="FYP14" s="38"/>
      <c r="FYQ14" s="38"/>
      <c r="FYR14" s="38"/>
      <c r="FYS14" s="38"/>
      <c r="FYT14" s="38"/>
      <c r="FYU14" s="38"/>
      <c r="FYV14" s="38"/>
      <c r="FYW14" s="38"/>
      <c r="FYX14" s="38"/>
      <c r="FYY14" s="38"/>
      <c r="FYZ14" s="38"/>
      <c r="FZA14" s="38"/>
      <c r="FZB14" s="38"/>
      <c r="FZC14" s="38"/>
      <c r="FZD14" s="38"/>
      <c r="FZE14" s="38"/>
      <c r="FZF14" s="38"/>
      <c r="FZG14" s="38"/>
      <c r="FZH14" s="38"/>
      <c r="FZI14" s="38"/>
      <c r="FZJ14" s="38"/>
      <c r="FZK14" s="38"/>
      <c r="FZL14" s="38"/>
      <c r="FZM14" s="38"/>
      <c r="FZN14" s="38"/>
      <c r="FZO14" s="38"/>
      <c r="FZP14" s="38"/>
      <c r="FZQ14" s="38"/>
      <c r="FZR14" s="38"/>
      <c r="FZS14" s="38"/>
      <c r="FZT14" s="38"/>
      <c r="FZU14" s="38"/>
      <c r="FZV14" s="38"/>
      <c r="FZW14" s="38"/>
      <c r="FZX14" s="38"/>
      <c r="FZY14" s="38"/>
      <c r="FZZ14" s="38"/>
      <c r="GAA14" s="38"/>
      <c r="GAB14" s="38"/>
      <c r="GAC14" s="38"/>
      <c r="GAD14" s="38"/>
      <c r="GAE14" s="38"/>
      <c r="GAF14" s="38"/>
      <c r="GAG14" s="38"/>
      <c r="GAH14" s="38"/>
      <c r="GAI14" s="38"/>
      <c r="GAJ14" s="38"/>
      <c r="GAK14" s="38"/>
      <c r="GAL14" s="38"/>
      <c r="GAM14" s="38"/>
      <c r="GAN14" s="38"/>
      <c r="GAO14" s="38"/>
      <c r="GAP14" s="38"/>
      <c r="GAQ14" s="38"/>
      <c r="GAR14" s="38"/>
      <c r="GAS14" s="38"/>
      <c r="GAT14" s="38"/>
      <c r="GAU14" s="38"/>
      <c r="GAV14" s="38"/>
      <c r="GAW14" s="38"/>
      <c r="GAX14" s="38"/>
      <c r="GAY14" s="38"/>
      <c r="GAZ14" s="38"/>
      <c r="GBA14" s="38"/>
      <c r="GBB14" s="38"/>
      <c r="GBC14" s="38"/>
      <c r="GBD14" s="38"/>
      <c r="GBE14" s="38"/>
      <c r="GBF14" s="38"/>
      <c r="GBG14" s="38"/>
      <c r="GBH14" s="38"/>
      <c r="GBI14" s="38"/>
      <c r="GBJ14" s="38"/>
      <c r="GBK14" s="38"/>
      <c r="GBL14" s="38"/>
      <c r="GBM14" s="38"/>
      <c r="GBN14" s="38"/>
      <c r="GBO14" s="38"/>
      <c r="GBP14" s="38"/>
      <c r="GBQ14" s="38"/>
      <c r="GBR14" s="38"/>
      <c r="GBS14" s="38"/>
      <c r="GBT14" s="38"/>
      <c r="GBU14" s="38"/>
      <c r="GBV14" s="38"/>
      <c r="GBW14" s="38"/>
      <c r="GBX14" s="38"/>
      <c r="GBY14" s="38"/>
      <c r="GBZ14" s="38"/>
      <c r="GCA14" s="38"/>
      <c r="GCB14" s="38"/>
      <c r="GCC14" s="38"/>
      <c r="GCD14" s="38"/>
      <c r="GCE14" s="38"/>
      <c r="GCF14" s="38"/>
      <c r="GCG14" s="38"/>
      <c r="GCH14" s="38"/>
      <c r="GCI14" s="38"/>
      <c r="GCJ14" s="38"/>
      <c r="GCK14" s="38"/>
      <c r="GCL14" s="38"/>
      <c r="GCM14" s="38"/>
      <c r="GCN14" s="38"/>
      <c r="GCO14" s="38"/>
      <c r="GCP14" s="38"/>
      <c r="GCQ14" s="38"/>
      <c r="GCR14" s="38"/>
      <c r="GCS14" s="38"/>
      <c r="GCT14" s="38"/>
      <c r="GCU14" s="38"/>
      <c r="GCV14" s="38"/>
      <c r="GCW14" s="38"/>
      <c r="GCX14" s="38"/>
      <c r="GCY14" s="38"/>
      <c r="GCZ14" s="38"/>
      <c r="GDA14" s="38"/>
      <c r="GDB14" s="38"/>
      <c r="GDC14" s="38"/>
      <c r="GDD14" s="38"/>
      <c r="GDE14" s="38"/>
      <c r="GDF14" s="38"/>
      <c r="GDG14" s="38"/>
      <c r="GDH14" s="38"/>
      <c r="GDI14" s="38"/>
      <c r="GDJ14" s="38"/>
      <c r="GDK14" s="38"/>
      <c r="GDL14" s="38"/>
      <c r="GDM14" s="38"/>
      <c r="GDN14" s="38"/>
      <c r="GDO14" s="38"/>
      <c r="GDP14" s="38"/>
      <c r="GDQ14" s="38"/>
      <c r="GDR14" s="38"/>
      <c r="GDS14" s="38"/>
      <c r="GDT14" s="38"/>
      <c r="GDU14" s="38"/>
      <c r="GDV14" s="38"/>
      <c r="GDW14" s="38"/>
      <c r="GDX14" s="38"/>
      <c r="GDY14" s="38"/>
      <c r="GDZ14" s="38"/>
      <c r="GEA14" s="38"/>
      <c r="GEB14" s="38"/>
      <c r="GEC14" s="38"/>
      <c r="GED14" s="38"/>
      <c r="GEE14" s="38"/>
      <c r="GEF14" s="38"/>
      <c r="GEG14" s="38"/>
      <c r="GEH14" s="38"/>
      <c r="GEI14" s="38"/>
      <c r="GEJ14" s="38"/>
      <c r="GEK14" s="38"/>
      <c r="GEL14" s="38"/>
      <c r="GEM14" s="38"/>
      <c r="GEN14" s="38"/>
      <c r="GEO14" s="38"/>
      <c r="GEP14" s="38"/>
      <c r="GEQ14" s="38"/>
      <c r="GER14" s="38"/>
      <c r="GES14" s="38"/>
      <c r="GET14" s="38"/>
      <c r="GEU14" s="38"/>
      <c r="GEV14" s="38"/>
      <c r="GEW14" s="38"/>
      <c r="GEX14" s="38"/>
      <c r="GEY14" s="38"/>
      <c r="GEZ14" s="38"/>
      <c r="GFA14" s="38"/>
      <c r="GFB14" s="38"/>
      <c r="GFC14" s="38"/>
      <c r="GFD14" s="38"/>
      <c r="GFE14" s="38"/>
      <c r="GFF14" s="38"/>
      <c r="GFG14" s="38"/>
      <c r="GFH14" s="38"/>
      <c r="GFI14" s="38"/>
      <c r="GFJ14" s="38"/>
      <c r="GFK14" s="38"/>
      <c r="GFL14" s="38"/>
      <c r="GFM14" s="38"/>
      <c r="GFN14" s="38"/>
      <c r="GFO14" s="38"/>
      <c r="GFP14" s="38"/>
      <c r="GFQ14" s="38"/>
      <c r="GFR14" s="38"/>
      <c r="GFS14" s="38"/>
      <c r="GFT14" s="38"/>
      <c r="GFU14" s="38"/>
      <c r="GFV14" s="38"/>
      <c r="GFW14" s="38"/>
      <c r="GFX14" s="38"/>
      <c r="GFY14" s="38"/>
      <c r="GFZ14" s="38"/>
      <c r="GGA14" s="38"/>
      <c r="GGB14" s="38"/>
      <c r="GGC14" s="38"/>
      <c r="GGD14" s="38"/>
      <c r="GGE14" s="38"/>
      <c r="GGF14" s="38"/>
      <c r="GGG14" s="38"/>
      <c r="GGH14" s="38"/>
      <c r="GGI14" s="38"/>
      <c r="GGJ14" s="38"/>
      <c r="GGK14" s="38"/>
      <c r="GGL14" s="38"/>
      <c r="GGM14" s="38"/>
      <c r="GGN14" s="38"/>
      <c r="GGO14" s="38"/>
      <c r="GGP14" s="38"/>
      <c r="GGQ14" s="38"/>
      <c r="GGR14" s="38"/>
      <c r="GGS14" s="38"/>
      <c r="GGT14" s="38"/>
      <c r="GGU14" s="38"/>
      <c r="GGV14" s="38"/>
      <c r="GGW14" s="38"/>
      <c r="GGX14" s="38"/>
      <c r="GGY14" s="38"/>
      <c r="GGZ14" s="38"/>
      <c r="GHA14" s="38"/>
      <c r="GHB14" s="38"/>
      <c r="GHC14" s="38"/>
      <c r="GHD14" s="38"/>
      <c r="GHE14" s="38"/>
      <c r="GHF14" s="38"/>
      <c r="GHG14" s="38"/>
      <c r="GHH14" s="38"/>
      <c r="GHI14" s="38"/>
      <c r="GHJ14" s="38"/>
      <c r="GHK14" s="38"/>
      <c r="GHL14" s="38"/>
      <c r="GHM14" s="38"/>
      <c r="GHN14" s="38"/>
      <c r="GHO14" s="38"/>
      <c r="GHP14" s="38"/>
      <c r="GHQ14" s="38"/>
      <c r="GHR14" s="38"/>
      <c r="GHS14" s="38"/>
      <c r="GHT14" s="38"/>
      <c r="GHU14" s="38"/>
      <c r="GHV14" s="38"/>
      <c r="GHW14" s="38"/>
      <c r="GHX14" s="38"/>
      <c r="GHY14" s="38"/>
      <c r="GHZ14" s="38"/>
      <c r="GIA14" s="38"/>
      <c r="GIB14" s="38"/>
      <c r="GIC14" s="38"/>
      <c r="GID14" s="38"/>
      <c r="GIE14" s="38"/>
      <c r="GIF14" s="38"/>
      <c r="GIG14" s="38"/>
      <c r="GIH14" s="38"/>
      <c r="GII14" s="38"/>
      <c r="GIJ14" s="38"/>
      <c r="GIK14" s="38"/>
      <c r="GIL14" s="38"/>
      <c r="GIM14" s="38"/>
      <c r="GIN14" s="38"/>
      <c r="GIO14" s="38"/>
      <c r="GIP14" s="38"/>
      <c r="GIQ14" s="38"/>
      <c r="GIR14" s="38"/>
      <c r="GIS14" s="38"/>
      <c r="GIT14" s="38"/>
      <c r="GIU14" s="38"/>
      <c r="GIV14" s="38"/>
      <c r="GIW14" s="38"/>
      <c r="GIX14" s="38"/>
      <c r="GIY14" s="38"/>
      <c r="GIZ14" s="38"/>
      <c r="GJA14" s="38"/>
      <c r="GJB14" s="38"/>
      <c r="GJC14" s="38"/>
      <c r="GJD14" s="38"/>
      <c r="GJE14" s="38"/>
      <c r="GJF14" s="38"/>
      <c r="GJG14" s="38"/>
      <c r="GJH14" s="38"/>
      <c r="GJI14" s="38"/>
      <c r="GJJ14" s="38"/>
      <c r="GJK14" s="38"/>
      <c r="GJL14" s="38"/>
      <c r="GJM14" s="38"/>
      <c r="GJN14" s="38"/>
      <c r="GJO14" s="38"/>
      <c r="GJP14" s="38"/>
      <c r="GJQ14" s="38"/>
      <c r="GJR14" s="38"/>
      <c r="GJS14" s="38"/>
      <c r="GJT14" s="38"/>
      <c r="GJU14" s="38"/>
      <c r="GJV14" s="38"/>
      <c r="GJW14" s="38"/>
      <c r="GJX14" s="38"/>
      <c r="GJY14" s="38"/>
      <c r="GJZ14" s="38"/>
      <c r="GKA14" s="38"/>
      <c r="GKB14" s="38"/>
      <c r="GKC14" s="38"/>
      <c r="GKD14" s="38"/>
      <c r="GKE14" s="38"/>
      <c r="GKF14" s="38"/>
      <c r="GKG14" s="38"/>
      <c r="GKH14" s="38"/>
      <c r="GKI14" s="38"/>
      <c r="GKJ14" s="38"/>
      <c r="GKK14" s="38"/>
      <c r="GKL14" s="38"/>
      <c r="GKM14" s="38"/>
      <c r="GKN14" s="38"/>
      <c r="GKO14" s="38"/>
      <c r="GKP14" s="38"/>
      <c r="GKQ14" s="38"/>
      <c r="GKR14" s="38"/>
      <c r="GKS14" s="38"/>
      <c r="GKT14" s="38"/>
      <c r="GKU14" s="38"/>
      <c r="GKV14" s="38"/>
      <c r="GKW14" s="38"/>
      <c r="GKX14" s="38"/>
      <c r="GKY14" s="38"/>
      <c r="GKZ14" s="38"/>
      <c r="GLA14" s="38"/>
      <c r="GLB14" s="38"/>
      <c r="GLC14" s="38"/>
      <c r="GLD14" s="38"/>
      <c r="GLE14" s="38"/>
      <c r="GLF14" s="38"/>
      <c r="GLG14" s="38"/>
      <c r="GLH14" s="38"/>
      <c r="GLI14" s="38"/>
      <c r="GLJ14" s="38"/>
      <c r="GLK14" s="38"/>
      <c r="GLL14" s="38"/>
      <c r="GLM14" s="38"/>
      <c r="GLN14" s="38"/>
      <c r="GLO14" s="38"/>
      <c r="GLP14" s="38"/>
      <c r="GLQ14" s="38"/>
      <c r="GLR14" s="38"/>
      <c r="GLS14" s="38"/>
      <c r="GLT14" s="38"/>
      <c r="GLU14" s="38"/>
      <c r="GLV14" s="38"/>
      <c r="GLW14" s="38"/>
      <c r="GLX14" s="38"/>
      <c r="GLY14" s="38"/>
      <c r="GLZ14" s="38"/>
      <c r="GMA14" s="38"/>
      <c r="GMB14" s="38"/>
      <c r="GMC14" s="38"/>
      <c r="GMD14" s="38"/>
      <c r="GME14" s="38"/>
      <c r="GMF14" s="38"/>
      <c r="GMG14" s="38"/>
      <c r="GMH14" s="38"/>
      <c r="GMI14" s="38"/>
      <c r="GMJ14" s="38"/>
      <c r="GMK14" s="38"/>
      <c r="GML14" s="38"/>
      <c r="GMM14" s="38"/>
      <c r="GMN14" s="38"/>
      <c r="GMO14" s="38"/>
      <c r="GMP14" s="38"/>
      <c r="GMQ14" s="38"/>
      <c r="GMR14" s="38"/>
      <c r="GMS14" s="38"/>
      <c r="GMT14" s="38"/>
      <c r="GMU14" s="38"/>
      <c r="GMV14" s="38"/>
      <c r="GMW14" s="38"/>
      <c r="GMX14" s="38"/>
      <c r="GMY14" s="38"/>
      <c r="GMZ14" s="38"/>
      <c r="GNA14" s="38"/>
      <c r="GNB14" s="38"/>
      <c r="GNC14" s="38"/>
      <c r="GND14" s="38"/>
      <c r="GNE14" s="38"/>
      <c r="GNF14" s="38"/>
      <c r="GNG14" s="38"/>
      <c r="GNH14" s="38"/>
      <c r="GNI14" s="38"/>
      <c r="GNJ14" s="38"/>
      <c r="GNK14" s="38"/>
      <c r="GNL14" s="38"/>
      <c r="GNM14" s="38"/>
      <c r="GNN14" s="38"/>
      <c r="GNO14" s="38"/>
      <c r="GNP14" s="38"/>
      <c r="GNQ14" s="38"/>
      <c r="GNR14" s="38"/>
      <c r="GNS14" s="38"/>
      <c r="GNT14" s="38"/>
      <c r="GNU14" s="38"/>
      <c r="GNV14" s="38"/>
      <c r="GNW14" s="38"/>
      <c r="GNX14" s="38"/>
      <c r="GNY14" s="38"/>
      <c r="GNZ14" s="38"/>
      <c r="GOA14" s="38"/>
      <c r="GOB14" s="38"/>
      <c r="GOC14" s="38"/>
      <c r="GOD14" s="38"/>
      <c r="GOE14" s="38"/>
      <c r="GOF14" s="38"/>
      <c r="GOG14" s="38"/>
      <c r="GOH14" s="38"/>
      <c r="GOI14" s="38"/>
      <c r="GOJ14" s="38"/>
      <c r="GOK14" s="38"/>
      <c r="GOL14" s="38"/>
      <c r="GOM14" s="38"/>
      <c r="GON14" s="38"/>
      <c r="GOO14" s="38"/>
      <c r="GOP14" s="38"/>
      <c r="GOQ14" s="38"/>
      <c r="GOR14" s="38"/>
      <c r="GOS14" s="38"/>
      <c r="GOT14" s="38"/>
      <c r="GOU14" s="38"/>
      <c r="GOV14" s="38"/>
      <c r="GOW14" s="38"/>
      <c r="GOX14" s="38"/>
      <c r="GOY14" s="38"/>
      <c r="GOZ14" s="38"/>
      <c r="GPA14" s="38"/>
      <c r="GPB14" s="38"/>
      <c r="GPC14" s="38"/>
      <c r="GPD14" s="38"/>
      <c r="GPE14" s="38"/>
      <c r="GPF14" s="38"/>
      <c r="GPG14" s="38"/>
      <c r="GPH14" s="38"/>
      <c r="GPI14" s="38"/>
      <c r="GPJ14" s="38"/>
      <c r="GPK14" s="38"/>
      <c r="GPL14" s="38"/>
      <c r="GPM14" s="38"/>
      <c r="GPN14" s="38"/>
      <c r="GPO14" s="38"/>
      <c r="GPP14" s="38"/>
      <c r="GPQ14" s="38"/>
      <c r="GPR14" s="38"/>
      <c r="GPS14" s="38"/>
      <c r="GPT14" s="38"/>
      <c r="GPU14" s="38"/>
      <c r="GPV14" s="38"/>
      <c r="GPW14" s="38"/>
      <c r="GPX14" s="38"/>
      <c r="GPY14" s="38"/>
      <c r="GPZ14" s="38"/>
      <c r="GQA14" s="38"/>
      <c r="GQB14" s="38"/>
      <c r="GQC14" s="38"/>
      <c r="GQD14" s="38"/>
      <c r="GQE14" s="38"/>
      <c r="GQF14" s="38"/>
      <c r="GQG14" s="38"/>
      <c r="GQH14" s="38"/>
      <c r="GQI14" s="38"/>
      <c r="GQJ14" s="38"/>
      <c r="GQK14" s="38"/>
      <c r="GQL14" s="38"/>
      <c r="GQM14" s="38"/>
      <c r="GQN14" s="38"/>
      <c r="GQO14" s="38"/>
      <c r="GQP14" s="38"/>
      <c r="GQQ14" s="38"/>
      <c r="GQR14" s="38"/>
      <c r="GQS14" s="38"/>
      <c r="GQT14" s="38"/>
      <c r="GQU14" s="38"/>
      <c r="GQV14" s="38"/>
      <c r="GQW14" s="38"/>
      <c r="GQX14" s="38"/>
      <c r="GQY14" s="38"/>
      <c r="GQZ14" s="38"/>
      <c r="GRA14" s="38"/>
      <c r="GRB14" s="38"/>
      <c r="GRC14" s="38"/>
      <c r="GRD14" s="38"/>
      <c r="GRE14" s="38"/>
      <c r="GRF14" s="38"/>
      <c r="GRG14" s="38"/>
      <c r="GRH14" s="38"/>
      <c r="GRI14" s="38"/>
      <c r="GRJ14" s="38"/>
      <c r="GRK14" s="38"/>
      <c r="GRL14" s="38"/>
      <c r="GRM14" s="38"/>
      <c r="GRN14" s="38"/>
      <c r="GRO14" s="38"/>
      <c r="GRP14" s="38"/>
      <c r="GRQ14" s="38"/>
      <c r="GRR14" s="38"/>
      <c r="GRS14" s="38"/>
      <c r="GRT14" s="38"/>
      <c r="GRU14" s="38"/>
      <c r="GRV14" s="38"/>
      <c r="GRW14" s="38"/>
      <c r="GRX14" s="38"/>
      <c r="GRY14" s="38"/>
      <c r="GRZ14" s="38"/>
      <c r="GSA14" s="38"/>
      <c r="GSB14" s="38"/>
      <c r="GSC14" s="38"/>
      <c r="GSD14" s="38"/>
      <c r="GSE14" s="38"/>
      <c r="GSF14" s="38"/>
      <c r="GSG14" s="38"/>
      <c r="GSH14" s="38"/>
      <c r="GSI14" s="38"/>
      <c r="GSJ14" s="38"/>
      <c r="GSK14" s="38"/>
      <c r="GSL14" s="38"/>
      <c r="GSM14" s="38"/>
      <c r="GSN14" s="38"/>
      <c r="GSO14" s="38"/>
      <c r="GSP14" s="38"/>
      <c r="GSQ14" s="38"/>
      <c r="GSR14" s="38"/>
      <c r="GSS14" s="38"/>
      <c r="GST14" s="38"/>
      <c r="GSU14" s="38"/>
      <c r="GSV14" s="38"/>
      <c r="GSW14" s="38"/>
      <c r="GSX14" s="38"/>
      <c r="GSY14" s="38"/>
      <c r="GSZ14" s="38"/>
      <c r="GTA14" s="38"/>
      <c r="GTB14" s="38"/>
      <c r="GTC14" s="38"/>
      <c r="GTD14" s="38"/>
      <c r="GTE14" s="38"/>
      <c r="GTF14" s="38"/>
      <c r="GTG14" s="38"/>
      <c r="GTH14" s="38"/>
      <c r="GTI14" s="38"/>
      <c r="GTJ14" s="38"/>
      <c r="GTK14" s="38"/>
      <c r="GTL14" s="38"/>
      <c r="GTM14" s="38"/>
      <c r="GTN14" s="38"/>
      <c r="GTO14" s="38"/>
      <c r="GTP14" s="38"/>
      <c r="GTQ14" s="38"/>
      <c r="GTR14" s="38"/>
      <c r="GTS14" s="38"/>
      <c r="GTT14" s="38"/>
      <c r="GTU14" s="38"/>
      <c r="GTV14" s="38"/>
      <c r="GTW14" s="38"/>
      <c r="GTX14" s="38"/>
      <c r="GTY14" s="38"/>
      <c r="GTZ14" s="38"/>
      <c r="GUA14" s="38"/>
      <c r="GUB14" s="38"/>
      <c r="GUC14" s="38"/>
      <c r="GUD14" s="38"/>
      <c r="GUE14" s="38"/>
      <c r="GUF14" s="38"/>
      <c r="GUG14" s="38"/>
      <c r="GUH14" s="38"/>
      <c r="GUI14" s="38"/>
      <c r="GUJ14" s="38"/>
      <c r="GUK14" s="38"/>
      <c r="GUL14" s="38"/>
      <c r="GUM14" s="38"/>
      <c r="GUN14" s="38"/>
      <c r="GUO14" s="38"/>
      <c r="GUP14" s="38"/>
      <c r="GUQ14" s="38"/>
      <c r="GUR14" s="38"/>
      <c r="GUS14" s="38"/>
      <c r="GUT14" s="38"/>
      <c r="GUU14" s="38"/>
      <c r="GUV14" s="38"/>
      <c r="GUW14" s="38"/>
      <c r="GUX14" s="38"/>
      <c r="GUY14" s="38"/>
      <c r="GUZ14" s="38"/>
      <c r="GVA14" s="38"/>
      <c r="GVB14" s="38"/>
      <c r="GVC14" s="38"/>
      <c r="GVD14" s="38"/>
      <c r="GVE14" s="38"/>
      <c r="GVF14" s="38"/>
      <c r="GVG14" s="38"/>
      <c r="GVH14" s="38"/>
      <c r="GVI14" s="38"/>
      <c r="GVJ14" s="38"/>
      <c r="GVK14" s="38"/>
      <c r="GVL14" s="38"/>
      <c r="GVM14" s="38"/>
      <c r="GVN14" s="38"/>
      <c r="GVO14" s="38"/>
      <c r="GVP14" s="38"/>
      <c r="GVQ14" s="38"/>
      <c r="GVR14" s="38"/>
      <c r="GVS14" s="38"/>
      <c r="GVT14" s="38"/>
      <c r="GVU14" s="38"/>
      <c r="GVV14" s="38"/>
      <c r="GVW14" s="38"/>
      <c r="GVX14" s="38"/>
      <c r="GVY14" s="38"/>
      <c r="GVZ14" s="38"/>
      <c r="GWA14" s="38"/>
      <c r="GWB14" s="38"/>
      <c r="GWC14" s="38"/>
      <c r="GWD14" s="38"/>
      <c r="GWE14" s="38"/>
      <c r="GWF14" s="38"/>
      <c r="GWG14" s="38"/>
      <c r="GWH14" s="38"/>
      <c r="GWI14" s="38"/>
      <c r="GWJ14" s="38"/>
      <c r="GWK14" s="38"/>
      <c r="GWL14" s="38"/>
      <c r="GWM14" s="38"/>
      <c r="GWN14" s="38"/>
      <c r="GWO14" s="38"/>
      <c r="GWP14" s="38"/>
      <c r="GWQ14" s="38"/>
      <c r="GWR14" s="38"/>
      <c r="GWS14" s="38"/>
      <c r="GWT14" s="38"/>
      <c r="GWU14" s="38"/>
      <c r="GWV14" s="38"/>
      <c r="GWW14" s="38"/>
      <c r="GWX14" s="38"/>
      <c r="GWY14" s="38"/>
      <c r="GWZ14" s="38"/>
      <c r="GXA14" s="38"/>
      <c r="GXB14" s="38"/>
      <c r="GXC14" s="38"/>
      <c r="GXD14" s="38"/>
      <c r="GXE14" s="38"/>
      <c r="GXF14" s="38"/>
      <c r="GXG14" s="38"/>
      <c r="GXH14" s="38"/>
      <c r="GXI14" s="38"/>
      <c r="GXJ14" s="38"/>
      <c r="GXK14" s="38"/>
      <c r="GXL14" s="38"/>
      <c r="GXM14" s="38"/>
      <c r="GXN14" s="38"/>
      <c r="GXO14" s="38"/>
      <c r="GXP14" s="38"/>
      <c r="GXQ14" s="38"/>
      <c r="GXR14" s="38"/>
      <c r="GXS14" s="38"/>
      <c r="GXT14" s="38"/>
      <c r="GXU14" s="38"/>
      <c r="GXV14" s="38"/>
      <c r="GXW14" s="38"/>
      <c r="GXX14" s="38"/>
      <c r="GXY14" s="38"/>
      <c r="GXZ14" s="38"/>
      <c r="GYA14" s="38"/>
      <c r="GYB14" s="38"/>
      <c r="GYC14" s="38"/>
      <c r="GYD14" s="38"/>
      <c r="GYE14" s="38"/>
      <c r="GYF14" s="38"/>
      <c r="GYG14" s="38"/>
      <c r="GYH14" s="38"/>
      <c r="GYI14" s="38"/>
      <c r="GYJ14" s="38"/>
      <c r="GYK14" s="38"/>
      <c r="GYL14" s="38"/>
      <c r="GYM14" s="38"/>
      <c r="GYN14" s="38"/>
      <c r="GYO14" s="38"/>
      <c r="GYP14" s="38"/>
      <c r="GYQ14" s="38"/>
      <c r="GYR14" s="38"/>
      <c r="GYS14" s="38"/>
      <c r="GYT14" s="38"/>
      <c r="GYU14" s="38"/>
      <c r="GYV14" s="38"/>
      <c r="GYW14" s="38"/>
      <c r="GYX14" s="38"/>
      <c r="GYY14" s="38"/>
      <c r="GYZ14" s="38"/>
      <c r="GZA14" s="38"/>
      <c r="GZB14" s="38"/>
      <c r="GZC14" s="38"/>
      <c r="GZD14" s="38"/>
      <c r="GZE14" s="38"/>
      <c r="GZF14" s="38"/>
      <c r="GZG14" s="38"/>
      <c r="GZH14" s="38"/>
      <c r="GZI14" s="38"/>
      <c r="GZJ14" s="38"/>
      <c r="GZK14" s="38"/>
      <c r="GZL14" s="38"/>
      <c r="GZM14" s="38"/>
      <c r="GZN14" s="38"/>
      <c r="GZO14" s="38"/>
      <c r="GZP14" s="38"/>
      <c r="GZQ14" s="38"/>
      <c r="GZR14" s="38"/>
      <c r="GZS14" s="38"/>
      <c r="GZT14" s="38"/>
      <c r="GZU14" s="38"/>
      <c r="GZV14" s="38"/>
      <c r="GZW14" s="38"/>
      <c r="GZX14" s="38"/>
      <c r="GZY14" s="38"/>
      <c r="GZZ14" s="38"/>
      <c r="HAA14" s="38"/>
      <c r="HAB14" s="38"/>
      <c r="HAC14" s="38"/>
      <c r="HAD14" s="38"/>
      <c r="HAE14" s="38"/>
      <c r="HAF14" s="38"/>
      <c r="HAG14" s="38"/>
      <c r="HAH14" s="38"/>
      <c r="HAI14" s="38"/>
      <c r="HAJ14" s="38"/>
      <c r="HAK14" s="38"/>
      <c r="HAL14" s="38"/>
      <c r="HAM14" s="38"/>
      <c r="HAN14" s="38"/>
      <c r="HAO14" s="38"/>
      <c r="HAP14" s="38"/>
      <c r="HAQ14" s="38"/>
      <c r="HAR14" s="38"/>
      <c r="HAS14" s="38"/>
      <c r="HAT14" s="38"/>
      <c r="HAU14" s="38"/>
      <c r="HAV14" s="38"/>
      <c r="HAW14" s="38"/>
      <c r="HAX14" s="38"/>
      <c r="HAY14" s="38"/>
      <c r="HAZ14" s="38"/>
      <c r="HBA14" s="38"/>
      <c r="HBB14" s="38"/>
      <c r="HBC14" s="38"/>
      <c r="HBD14" s="38"/>
      <c r="HBE14" s="38"/>
      <c r="HBF14" s="38"/>
      <c r="HBG14" s="38"/>
      <c r="HBH14" s="38"/>
      <c r="HBI14" s="38"/>
      <c r="HBJ14" s="38"/>
      <c r="HBK14" s="38"/>
      <c r="HBL14" s="38"/>
      <c r="HBM14" s="38"/>
      <c r="HBN14" s="38"/>
      <c r="HBO14" s="38"/>
      <c r="HBP14" s="38"/>
      <c r="HBQ14" s="38"/>
      <c r="HBR14" s="38"/>
      <c r="HBS14" s="38"/>
      <c r="HBT14" s="38"/>
      <c r="HBU14" s="38"/>
      <c r="HBV14" s="38"/>
      <c r="HBW14" s="38"/>
      <c r="HBX14" s="38"/>
      <c r="HBY14" s="38"/>
      <c r="HBZ14" s="38"/>
      <c r="HCA14" s="38"/>
      <c r="HCB14" s="38"/>
      <c r="HCC14" s="38"/>
      <c r="HCD14" s="38"/>
      <c r="HCE14" s="38"/>
      <c r="HCF14" s="38"/>
      <c r="HCG14" s="38"/>
      <c r="HCH14" s="38"/>
      <c r="HCI14" s="38"/>
      <c r="HCJ14" s="38"/>
      <c r="HCK14" s="38"/>
      <c r="HCL14" s="38"/>
      <c r="HCM14" s="38"/>
      <c r="HCN14" s="38"/>
      <c r="HCO14" s="38"/>
      <c r="HCP14" s="38"/>
      <c r="HCQ14" s="38"/>
      <c r="HCR14" s="38"/>
      <c r="HCS14" s="38"/>
      <c r="HCT14" s="38"/>
      <c r="HCU14" s="38"/>
      <c r="HCV14" s="38"/>
      <c r="HCW14" s="38"/>
      <c r="HCX14" s="38"/>
      <c r="HCY14" s="38"/>
      <c r="HCZ14" s="38"/>
      <c r="HDA14" s="38"/>
      <c r="HDB14" s="38"/>
      <c r="HDC14" s="38"/>
      <c r="HDD14" s="38"/>
      <c r="HDE14" s="38"/>
      <c r="HDF14" s="38"/>
      <c r="HDG14" s="38"/>
      <c r="HDH14" s="38"/>
      <c r="HDI14" s="38"/>
      <c r="HDJ14" s="38"/>
      <c r="HDK14" s="38"/>
      <c r="HDL14" s="38"/>
      <c r="HDM14" s="38"/>
      <c r="HDN14" s="38"/>
      <c r="HDO14" s="38"/>
      <c r="HDP14" s="38"/>
      <c r="HDQ14" s="38"/>
      <c r="HDR14" s="38"/>
      <c r="HDS14" s="38"/>
      <c r="HDT14" s="38"/>
      <c r="HDU14" s="38"/>
      <c r="HDV14" s="38"/>
      <c r="HDW14" s="38"/>
      <c r="HDX14" s="38"/>
      <c r="HDY14" s="38"/>
      <c r="HDZ14" s="38"/>
      <c r="HEA14" s="38"/>
      <c r="HEB14" s="38"/>
      <c r="HEC14" s="38"/>
      <c r="HED14" s="38"/>
      <c r="HEE14" s="38"/>
      <c r="HEF14" s="38"/>
      <c r="HEG14" s="38"/>
      <c r="HEH14" s="38"/>
      <c r="HEI14" s="38"/>
      <c r="HEJ14" s="38"/>
      <c r="HEK14" s="38"/>
      <c r="HEL14" s="38"/>
      <c r="HEM14" s="38"/>
      <c r="HEN14" s="38"/>
      <c r="HEO14" s="38"/>
      <c r="HEP14" s="38"/>
      <c r="HEQ14" s="38"/>
      <c r="HER14" s="38"/>
      <c r="HES14" s="38"/>
      <c r="HET14" s="38"/>
      <c r="HEU14" s="38"/>
      <c r="HEV14" s="38"/>
      <c r="HEW14" s="38"/>
      <c r="HEX14" s="38"/>
      <c r="HEY14" s="38"/>
      <c r="HEZ14" s="38"/>
      <c r="HFA14" s="38"/>
      <c r="HFB14" s="38"/>
      <c r="HFC14" s="38"/>
      <c r="HFD14" s="38"/>
      <c r="HFE14" s="38"/>
      <c r="HFF14" s="38"/>
      <c r="HFG14" s="38"/>
      <c r="HFH14" s="38"/>
      <c r="HFI14" s="38"/>
      <c r="HFJ14" s="38"/>
      <c r="HFK14" s="38"/>
      <c r="HFL14" s="38"/>
      <c r="HFM14" s="38"/>
      <c r="HFN14" s="38"/>
      <c r="HFO14" s="38"/>
      <c r="HFP14" s="38"/>
      <c r="HFQ14" s="38"/>
      <c r="HFR14" s="38"/>
      <c r="HFS14" s="38"/>
      <c r="HFT14" s="38"/>
      <c r="HFU14" s="38"/>
      <c r="HFV14" s="38"/>
      <c r="HFW14" s="38"/>
      <c r="HFX14" s="38"/>
      <c r="HFY14" s="38"/>
      <c r="HFZ14" s="38"/>
      <c r="HGA14" s="38"/>
      <c r="HGB14" s="38"/>
      <c r="HGC14" s="38"/>
      <c r="HGD14" s="38"/>
      <c r="HGE14" s="38"/>
      <c r="HGF14" s="38"/>
      <c r="HGG14" s="38"/>
      <c r="HGH14" s="38"/>
      <c r="HGI14" s="38"/>
      <c r="HGJ14" s="38"/>
      <c r="HGK14" s="38"/>
      <c r="HGL14" s="38"/>
      <c r="HGM14" s="38"/>
      <c r="HGN14" s="38"/>
      <c r="HGO14" s="38"/>
      <c r="HGP14" s="38"/>
      <c r="HGQ14" s="38"/>
      <c r="HGR14" s="38"/>
      <c r="HGS14" s="38"/>
      <c r="HGT14" s="38"/>
      <c r="HGU14" s="38"/>
      <c r="HGV14" s="38"/>
      <c r="HGW14" s="38"/>
      <c r="HGX14" s="38"/>
      <c r="HGY14" s="38"/>
      <c r="HGZ14" s="38"/>
      <c r="HHA14" s="38"/>
      <c r="HHB14" s="38"/>
      <c r="HHC14" s="38"/>
      <c r="HHD14" s="38"/>
      <c r="HHE14" s="38"/>
      <c r="HHF14" s="38"/>
      <c r="HHG14" s="38"/>
      <c r="HHH14" s="38"/>
      <c r="HHI14" s="38"/>
      <c r="HHJ14" s="38"/>
      <c r="HHK14" s="38"/>
      <c r="HHL14" s="38"/>
      <c r="HHM14" s="38"/>
      <c r="HHN14" s="38"/>
      <c r="HHO14" s="38"/>
      <c r="HHP14" s="38"/>
      <c r="HHQ14" s="38"/>
      <c r="HHR14" s="38"/>
      <c r="HHS14" s="38"/>
      <c r="HHT14" s="38"/>
      <c r="HHU14" s="38"/>
      <c r="HHV14" s="38"/>
      <c r="HHW14" s="38"/>
      <c r="HHX14" s="38"/>
      <c r="HHY14" s="38"/>
      <c r="HHZ14" s="38"/>
      <c r="HIA14" s="38"/>
      <c r="HIB14" s="38"/>
      <c r="HIC14" s="38"/>
      <c r="HID14" s="38"/>
      <c r="HIE14" s="38"/>
      <c r="HIF14" s="38"/>
      <c r="HIG14" s="38"/>
      <c r="HIH14" s="38"/>
      <c r="HII14" s="38"/>
      <c r="HIJ14" s="38"/>
      <c r="HIK14" s="38"/>
      <c r="HIL14" s="38"/>
      <c r="HIM14" s="38"/>
      <c r="HIN14" s="38"/>
      <c r="HIO14" s="38"/>
      <c r="HIP14" s="38"/>
      <c r="HIQ14" s="38"/>
      <c r="HIR14" s="38"/>
      <c r="HIS14" s="38"/>
      <c r="HIT14" s="38"/>
      <c r="HIU14" s="38"/>
      <c r="HIV14" s="38"/>
      <c r="HIW14" s="38"/>
      <c r="HIX14" s="38"/>
      <c r="HIY14" s="38"/>
      <c r="HIZ14" s="38"/>
      <c r="HJA14" s="38"/>
      <c r="HJB14" s="38"/>
      <c r="HJC14" s="38"/>
      <c r="HJD14" s="38"/>
      <c r="HJE14" s="38"/>
      <c r="HJF14" s="38"/>
      <c r="HJG14" s="38"/>
      <c r="HJH14" s="38"/>
      <c r="HJI14" s="38"/>
      <c r="HJJ14" s="38"/>
      <c r="HJK14" s="38"/>
      <c r="HJL14" s="38"/>
      <c r="HJM14" s="38"/>
      <c r="HJN14" s="38"/>
      <c r="HJO14" s="38"/>
      <c r="HJP14" s="38"/>
      <c r="HJQ14" s="38"/>
      <c r="HJR14" s="38"/>
      <c r="HJS14" s="38"/>
      <c r="HJT14" s="38"/>
      <c r="HJU14" s="38"/>
      <c r="HJV14" s="38"/>
      <c r="HJW14" s="38"/>
      <c r="HJX14" s="38"/>
      <c r="HJY14" s="38"/>
      <c r="HJZ14" s="38"/>
      <c r="HKA14" s="38"/>
      <c r="HKB14" s="38"/>
      <c r="HKC14" s="38"/>
      <c r="HKD14" s="38"/>
      <c r="HKE14" s="38"/>
      <c r="HKF14" s="38"/>
      <c r="HKG14" s="38"/>
      <c r="HKH14" s="38"/>
      <c r="HKI14" s="38"/>
      <c r="HKJ14" s="38"/>
      <c r="HKK14" s="38"/>
      <c r="HKL14" s="38"/>
      <c r="HKM14" s="38"/>
      <c r="HKN14" s="38"/>
      <c r="HKO14" s="38"/>
      <c r="HKP14" s="38"/>
      <c r="HKQ14" s="38"/>
      <c r="HKR14" s="38"/>
      <c r="HKS14" s="38"/>
      <c r="HKT14" s="38"/>
      <c r="HKU14" s="38"/>
      <c r="HKV14" s="38"/>
      <c r="HKW14" s="38"/>
      <c r="HKX14" s="38"/>
      <c r="HKY14" s="38"/>
      <c r="HKZ14" s="38"/>
      <c r="HLA14" s="38"/>
      <c r="HLB14" s="38"/>
      <c r="HLC14" s="38"/>
      <c r="HLD14" s="38"/>
      <c r="HLE14" s="38"/>
      <c r="HLF14" s="38"/>
      <c r="HLG14" s="38"/>
      <c r="HLH14" s="38"/>
      <c r="HLI14" s="38"/>
      <c r="HLJ14" s="38"/>
      <c r="HLK14" s="38"/>
      <c r="HLL14" s="38"/>
      <c r="HLM14" s="38"/>
      <c r="HLN14" s="38"/>
      <c r="HLO14" s="38"/>
      <c r="HLP14" s="38"/>
      <c r="HLQ14" s="38"/>
      <c r="HLR14" s="38"/>
      <c r="HLS14" s="38"/>
      <c r="HLT14" s="38"/>
      <c r="HLU14" s="38"/>
      <c r="HLV14" s="38"/>
      <c r="HLW14" s="38"/>
      <c r="HLX14" s="38"/>
      <c r="HLY14" s="38"/>
      <c r="HLZ14" s="38"/>
      <c r="HMA14" s="38"/>
      <c r="HMB14" s="38"/>
      <c r="HMC14" s="38"/>
      <c r="HMD14" s="38"/>
      <c r="HME14" s="38"/>
      <c r="HMF14" s="38"/>
      <c r="HMG14" s="38"/>
      <c r="HMH14" s="38"/>
      <c r="HMI14" s="38"/>
      <c r="HMJ14" s="38"/>
      <c r="HMK14" s="38"/>
      <c r="HML14" s="38"/>
      <c r="HMM14" s="38"/>
      <c r="HMN14" s="38"/>
      <c r="HMO14" s="38"/>
      <c r="HMP14" s="38"/>
      <c r="HMQ14" s="38"/>
      <c r="HMR14" s="38"/>
      <c r="HMS14" s="38"/>
      <c r="HMT14" s="38"/>
      <c r="HMU14" s="38"/>
      <c r="HMV14" s="38"/>
      <c r="HMW14" s="38"/>
      <c r="HMX14" s="38"/>
      <c r="HMY14" s="38"/>
      <c r="HMZ14" s="38"/>
      <c r="HNA14" s="38"/>
      <c r="HNB14" s="38"/>
      <c r="HNC14" s="38"/>
      <c r="HND14" s="38"/>
      <c r="HNE14" s="38"/>
      <c r="HNF14" s="38"/>
      <c r="HNG14" s="38"/>
      <c r="HNH14" s="38"/>
      <c r="HNI14" s="38"/>
      <c r="HNJ14" s="38"/>
      <c r="HNK14" s="38"/>
      <c r="HNL14" s="38"/>
      <c r="HNM14" s="38"/>
      <c r="HNN14" s="38"/>
      <c r="HNO14" s="38"/>
      <c r="HNP14" s="38"/>
      <c r="HNQ14" s="38"/>
      <c r="HNR14" s="38"/>
      <c r="HNS14" s="38"/>
      <c r="HNT14" s="38"/>
      <c r="HNU14" s="38"/>
      <c r="HNV14" s="38"/>
      <c r="HNW14" s="38"/>
      <c r="HNX14" s="38"/>
      <c r="HNY14" s="38"/>
      <c r="HNZ14" s="38"/>
      <c r="HOA14" s="38"/>
      <c r="HOB14" s="38"/>
      <c r="HOC14" s="38"/>
      <c r="HOD14" s="38"/>
      <c r="HOE14" s="38"/>
      <c r="HOF14" s="38"/>
      <c r="HOG14" s="38"/>
      <c r="HOH14" s="38"/>
      <c r="HOI14" s="38"/>
      <c r="HOJ14" s="38"/>
      <c r="HOK14" s="38"/>
      <c r="HOL14" s="38"/>
      <c r="HOM14" s="38"/>
      <c r="HON14" s="38"/>
      <c r="HOO14" s="38"/>
      <c r="HOP14" s="38"/>
      <c r="HOQ14" s="38"/>
      <c r="HOR14" s="38"/>
      <c r="HOS14" s="38"/>
      <c r="HOT14" s="38"/>
      <c r="HOU14" s="38"/>
      <c r="HOV14" s="38"/>
      <c r="HOW14" s="38"/>
      <c r="HOX14" s="38"/>
      <c r="HOY14" s="38"/>
      <c r="HOZ14" s="38"/>
      <c r="HPA14" s="38"/>
      <c r="HPB14" s="38"/>
      <c r="HPC14" s="38"/>
      <c r="HPD14" s="38"/>
      <c r="HPE14" s="38"/>
      <c r="HPF14" s="38"/>
      <c r="HPG14" s="38"/>
      <c r="HPH14" s="38"/>
      <c r="HPI14" s="38"/>
      <c r="HPJ14" s="38"/>
      <c r="HPK14" s="38"/>
      <c r="HPL14" s="38"/>
      <c r="HPM14" s="38"/>
      <c r="HPN14" s="38"/>
      <c r="HPO14" s="38"/>
      <c r="HPP14" s="38"/>
      <c r="HPQ14" s="38"/>
      <c r="HPR14" s="38"/>
      <c r="HPS14" s="38"/>
      <c r="HPT14" s="38"/>
      <c r="HPU14" s="38"/>
      <c r="HPV14" s="38"/>
      <c r="HPW14" s="38"/>
      <c r="HPX14" s="38"/>
      <c r="HPY14" s="38"/>
      <c r="HPZ14" s="38"/>
      <c r="HQA14" s="38"/>
      <c r="HQB14" s="38"/>
      <c r="HQC14" s="38"/>
      <c r="HQD14" s="38"/>
      <c r="HQE14" s="38"/>
      <c r="HQF14" s="38"/>
      <c r="HQG14" s="38"/>
      <c r="HQH14" s="38"/>
      <c r="HQI14" s="38"/>
      <c r="HQJ14" s="38"/>
      <c r="HQK14" s="38"/>
      <c r="HQL14" s="38"/>
      <c r="HQM14" s="38"/>
      <c r="HQN14" s="38"/>
      <c r="HQO14" s="38"/>
      <c r="HQP14" s="38"/>
      <c r="HQQ14" s="38"/>
      <c r="HQR14" s="38"/>
      <c r="HQS14" s="38"/>
      <c r="HQT14" s="38"/>
      <c r="HQU14" s="38"/>
      <c r="HQV14" s="38"/>
      <c r="HQW14" s="38"/>
      <c r="HQX14" s="38"/>
      <c r="HQY14" s="38"/>
      <c r="HQZ14" s="38"/>
      <c r="HRA14" s="38"/>
      <c r="HRB14" s="38"/>
      <c r="HRC14" s="38"/>
      <c r="HRD14" s="38"/>
      <c r="HRE14" s="38"/>
      <c r="HRF14" s="38"/>
      <c r="HRG14" s="38"/>
      <c r="HRH14" s="38"/>
      <c r="HRI14" s="38"/>
      <c r="HRJ14" s="38"/>
      <c r="HRK14" s="38"/>
      <c r="HRL14" s="38"/>
      <c r="HRM14" s="38"/>
      <c r="HRN14" s="38"/>
      <c r="HRO14" s="38"/>
      <c r="HRP14" s="38"/>
      <c r="HRQ14" s="38"/>
      <c r="HRR14" s="38"/>
      <c r="HRS14" s="38"/>
      <c r="HRT14" s="38"/>
      <c r="HRU14" s="38"/>
      <c r="HRV14" s="38"/>
      <c r="HRW14" s="38"/>
      <c r="HRX14" s="38"/>
      <c r="HRY14" s="38"/>
      <c r="HRZ14" s="38"/>
      <c r="HSA14" s="38"/>
      <c r="HSB14" s="38"/>
      <c r="HSC14" s="38"/>
      <c r="HSD14" s="38"/>
      <c r="HSE14" s="38"/>
      <c r="HSF14" s="38"/>
      <c r="HSG14" s="38"/>
      <c r="HSH14" s="38"/>
      <c r="HSI14" s="38"/>
      <c r="HSJ14" s="38"/>
      <c r="HSK14" s="38"/>
      <c r="HSL14" s="38"/>
      <c r="HSM14" s="38"/>
      <c r="HSN14" s="38"/>
      <c r="HSO14" s="38"/>
      <c r="HSP14" s="38"/>
      <c r="HSQ14" s="38"/>
      <c r="HSR14" s="38"/>
      <c r="HSS14" s="38"/>
      <c r="HST14" s="38"/>
      <c r="HSU14" s="38"/>
      <c r="HSV14" s="38"/>
      <c r="HSW14" s="38"/>
      <c r="HSX14" s="38"/>
      <c r="HSY14" s="38"/>
      <c r="HSZ14" s="38"/>
      <c r="HTA14" s="38"/>
      <c r="HTB14" s="38"/>
      <c r="HTC14" s="38"/>
      <c r="HTD14" s="38"/>
      <c r="HTE14" s="38"/>
      <c r="HTF14" s="38"/>
      <c r="HTG14" s="38"/>
      <c r="HTH14" s="38"/>
      <c r="HTI14" s="38"/>
      <c r="HTJ14" s="38"/>
      <c r="HTK14" s="38"/>
      <c r="HTL14" s="38"/>
      <c r="HTM14" s="38"/>
      <c r="HTN14" s="38"/>
      <c r="HTO14" s="38"/>
      <c r="HTP14" s="38"/>
      <c r="HTQ14" s="38"/>
      <c r="HTR14" s="38"/>
      <c r="HTS14" s="38"/>
      <c r="HTT14" s="38"/>
      <c r="HTU14" s="38"/>
      <c r="HTV14" s="38"/>
      <c r="HTW14" s="38"/>
      <c r="HTX14" s="38"/>
      <c r="HTY14" s="38"/>
      <c r="HTZ14" s="38"/>
      <c r="HUA14" s="38"/>
      <c r="HUB14" s="38"/>
      <c r="HUC14" s="38"/>
      <c r="HUD14" s="38"/>
      <c r="HUE14" s="38"/>
      <c r="HUF14" s="38"/>
      <c r="HUG14" s="38"/>
      <c r="HUH14" s="38"/>
      <c r="HUI14" s="38"/>
      <c r="HUJ14" s="38"/>
      <c r="HUK14" s="38"/>
      <c r="HUL14" s="38"/>
      <c r="HUM14" s="38"/>
      <c r="HUN14" s="38"/>
      <c r="HUO14" s="38"/>
      <c r="HUP14" s="38"/>
      <c r="HUQ14" s="38"/>
      <c r="HUR14" s="38"/>
      <c r="HUS14" s="38"/>
      <c r="HUT14" s="38"/>
      <c r="HUU14" s="38"/>
      <c r="HUV14" s="38"/>
      <c r="HUW14" s="38"/>
      <c r="HUX14" s="38"/>
      <c r="HUY14" s="38"/>
      <c r="HUZ14" s="38"/>
      <c r="HVA14" s="38"/>
      <c r="HVB14" s="38"/>
      <c r="HVC14" s="38"/>
      <c r="HVD14" s="38"/>
      <c r="HVE14" s="38"/>
      <c r="HVF14" s="38"/>
      <c r="HVG14" s="38"/>
      <c r="HVH14" s="38"/>
      <c r="HVI14" s="38"/>
      <c r="HVJ14" s="38"/>
      <c r="HVK14" s="38"/>
      <c r="HVL14" s="38"/>
      <c r="HVM14" s="38"/>
      <c r="HVN14" s="38"/>
      <c r="HVO14" s="38"/>
      <c r="HVP14" s="38"/>
      <c r="HVQ14" s="38"/>
      <c r="HVR14" s="38"/>
      <c r="HVS14" s="38"/>
      <c r="HVT14" s="38"/>
      <c r="HVU14" s="38"/>
      <c r="HVV14" s="38"/>
      <c r="HVW14" s="38"/>
      <c r="HVX14" s="38"/>
      <c r="HVY14" s="38"/>
      <c r="HVZ14" s="38"/>
      <c r="HWA14" s="38"/>
      <c r="HWB14" s="38"/>
      <c r="HWC14" s="38"/>
      <c r="HWD14" s="38"/>
      <c r="HWE14" s="38"/>
      <c r="HWF14" s="38"/>
      <c r="HWG14" s="38"/>
      <c r="HWH14" s="38"/>
      <c r="HWI14" s="38"/>
      <c r="HWJ14" s="38"/>
      <c r="HWK14" s="38"/>
      <c r="HWL14" s="38"/>
      <c r="HWM14" s="38"/>
      <c r="HWN14" s="38"/>
      <c r="HWO14" s="38"/>
      <c r="HWP14" s="38"/>
      <c r="HWQ14" s="38"/>
      <c r="HWR14" s="38"/>
      <c r="HWS14" s="38"/>
      <c r="HWT14" s="38"/>
      <c r="HWU14" s="38"/>
      <c r="HWV14" s="38"/>
      <c r="HWW14" s="38"/>
      <c r="HWX14" s="38"/>
      <c r="HWY14" s="38"/>
      <c r="HWZ14" s="38"/>
      <c r="HXA14" s="38"/>
      <c r="HXB14" s="38"/>
      <c r="HXC14" s="38"/>
      <c r="HXD14" s="38"/>
      <c r="HXE14" s="38"/>
      <c r="HXF14" s="38"/>
      <c r="HXG14" s="38"/>
      <c r="HXH14" s="38"/>
      <c r="HXI14" s="38"/>
      <c r="HXJ14" s="38"/>
      <c r="HXK14" s="38"/>
      <c r="HXL14" s="38"/>
      <c r="HXM14" s="38"/>
      <c r="HXN14" s="38"/>
      <c r="HXO14" s="38"/>
      <c r="HXP14" s="38"/>
      <c r="HXQ14" s="38"/>
      <c r="HXR14" s="38"/>
      <c r="HXS14" s="38"/>
      <c r="HXT14" s="38"/>
      <c r="HXU14" s="38"/>
      <c r="HXV14" s="38"/>
      <c r="HXW14" s="38"/>
      <c r="HXX14" s="38"/>
      <c r="HXY14" s="38"/>
      <c r="HXZ14" s="38"/>
      <c r="HYA14" s="38"/>
      <c r="HYB14" s="38"/>
      <c r="HYC14" s="38"/>
      <c r="HYD14" s="38"/>
      <c r="HYE14" s="38"/>
      <c r="HYF14" s="38"/>
      <c r="HYG14" s="38"/>
      <c r="HYH14" s="38"/>
      <c r="HYI14" s="38"/>
      <c r="HYJ14" s="38"/>
      <c r="HYK14" s="38"/>
      <c r="HYL14" s="38"/>
      <c r="HYM14" s="38"/>
      <c r="HYN14" s="38"/>
      <c r="HYO14" s="38"/>
      <c r="HYP14" s="38"/>
      <c r="HYQ14" s="38"/>
      <c r="HYR14" s="38"/>
      <c r="HYS14" s="38"/>
      <c r="HYT14" s="38"/>
      <c r="HYU14" s="38"/>
      <c r="HYV14" s="38"/>
      <c r="HYW14" s="38"/>
      <c r="HYX14" s="38"/>
      <c r="HYY14" s="38"/>
      <c r="HYZ14" s="38"/>
      <c r="HZA14" s="38"/>
      <c r="HZB14" s="38"/>
      <c r="HZC14" s="38"/>
      <c r="HZD14" s="38"/>
      <c r="HZE14" s="38"/>
      <c r="HZF14" s="38"/>
      <c r="HZG14" s="38"/>
      <c r="HZH14" s="38"/>
      <c r="HZI14" s="38"/>
      <c r="HZJ14" s="38"/>
      <c r="HZK14" s="38"/>
      <c r="HZL14" s="38"/>
      <c r="HZM14" s="38"/>
      <c r="HZN14" s="38"/>
      <c r="HZO14" s="38"/>
      <c r="HZP14" s="38"/>
      <c r="HZQ14" s="38"/>
      <c r="HZR14" s="38"/>
      <c r="HZS14" s="38"/>
      <c r="HZT14" s="38"/>
      <c r="HZU14" s="38"/>
      <c r="HZV14" s="38"/>
      <c r="HZW14" s="38"/>
      <c r="HZX14" s="38"/>
      <c r="HZY14" s="38"/>
      <c r="HZZ14" s="38"/>
      <c r="IAA14" s="38"/>
      <c r="IAB14" s="38"/>
      <c r="IAC14" s="38"/>
      <c r="IAD14" s="38"/>
      <c r="IAE14" s="38"/>
      <c r="IAF14" s="38"/>
      <c r="IAG14" s="38"/>
      <c r="IAH14" s="38"/>
      <c r="IAI14" s="38"/>
      <c r="IAJ14" s="38"/>
      <c r="IAK14" s="38"/>
      <c r="IAL14" s="38"/>
      <c r="IAM14" s="38"/>
      <c r="IAN14" s="38"/>
      <c r="IAO14" s="38"/>
      <c r="IAP14" s="38"/>
      <c r="IAQ14" s="38"/>
      <c r="IAR14" s="38"/>
      <c r="IAS14" s="38"/>
      <c r="IAT14" s="38"/>
      <c r="IAU14" s="38"/>
      <c r="IAV14" s="38"/>
      <c r="IAW14" s="38"/>
      <c r="IAX14" s="38"/>
      <c r="IAY14" s="38"/>
      <c r="IAZ14" s="38"/>
      <c r="IBA14" s="38"/>
      <c r="IBB14" s="38"/>
      <c r="IBC14" s="38"/>
      <c r="IBD14" s="38"/>
      <c r="IBE14" s="38"/>
      <c r="IBF14" s="38"/>
      <c r="IBG14" s="38"/>
      <c r="IBH14" s="38"/>
      <c r="IBI14" s="38"/>
      <c r="IBJ14" s="38"/>
      <c r="IBK14" s="38"/>
      <c r="IBL14" s="38"/>
      <c r="IBM14" s="38"/>
      <c r="IBN14" s="38"/>
      <c r="IBO14" s="38"/>
      <c r="IBP14" s="38"/>
      <c r="IBQ14" s="38"/>
      <c r="IBR14" s="38"/>
      <c r="IBS14" s="38"/>
      <c r="IBT14" s="38"/>
      <c r="IBU14" s="38"/>
      <c r="IBV14" s="38"/>
      <c r="IBW14" s="38"/>
      <c r="IBX14" s="38"/>
      <c r="IBY14" s="38"/>
      <c r="IBZ14" s="38"/>
      <c r="ICA14" s="38"/>
      <c r="ICB14" s="38"/>
      <c r="ICC14" s="38"/>
      <c r="ICD14" s="38"/>
      <c r="ICE14" s="38"/>
      <c r="ICF14" s="38"/>
      <c r="ICG14" s="38"/>
      <c r="ICH14" s="38"/>
      <c r="ICI14" s="38"/>
      <c r="ICJ14" s="38"/>
      <c r="ICK14" s="38"/>
      <c r="ICL14" s="38"/>
      <c r="ICM14" s="38"/>
      <c r="ICN14" s="38"/>
      <c r="ICO14" s="38"/>
      <c r="ICP14" s="38"/>
      <c r="ICQ14" s="38"/>
      <c r="ICR14" s="38"/>
      <c r="ICS14" s="38"/>
      <c r="ICT14" s="38"/>
      <c r="ICU14" s="38"/>
      <c r="ICV14" s="38"/>
      <c r="ICW14" s="38"/>
      <c r="ICX14" s="38"/>
      <c r="ICY14" s="38"/>
      <c r="ICZ14" s="38"/>
      <c r="IDA14" s="38"/>
      <c r="IDB14" s="38"/>
      <c r="IDC14" s="38"/>
      <c r="IDD14" s="38"/>
      <c r="IDE14" s="38"/>
      <c r="IDF14" s="38"/>
      <c r="IDG14" s="38"/>
      <c r="IDH14" s="38"/>
      <c r="IDI14" s="38"/>
      <c r="IDJ14" s="38"/>
      <c r="IDK14" s="38"/>
      <c r="IDL14" s="38"/>
      <c r="IDM14" s="38"/>
      <c r="IDN14" s="38"/>
      <c r="IDO14" s="38"/>
      <c r="IDP14" s="38"/>
      <c r="IDQ14" s="38"/>
      <c r="IDR14" s="38"/>
      <c r="IDS14" s="38"/>
      <c r="IDT14" s="38"/>
      <c r="IDU14" s="38"/>
      <c r="IDV14" s="38"/>
      <c r="IDW14" s="38"/>
      <c r="IDX14" s="38"/>
      <c r="IDY14" s="38"/>
      <c r="IDZ14" s="38"/>
      <c r="IEA14" s="38"/>
      <c r="IEB14" s="38"/>
      <c r="IEC14" s="38"/>
      <c r="IED14" s="38"/>
      <c r="IEE14" s="38"/>
      <c r="IEF14" s="38"/>
      <c r="IEG14" s="38"/>
      <c r="IEH14" s="38"/>
      <c r="IEI14" s="38"/>
      <c r="IEJ14" s="38"/>
      <c r="IEK14" s="38"/>
      <c r="IEL14" s="38"/>
      <c r="IEM14" s="38"/>
      <c r="IEN14" s="38"/>
      <c r="IEO14" s="38"/>
      <c r="IEP14" s="38"/>
      <c r="IEQ14" s="38"/>
      <c r="IER14" s="38"/>
      <c r="IES14" s="38"/>
      <c r="IET14" s="38"/>
      <c r="IEU14" s="38"/>
      <c r="IEV14" s="38"/>
      <c r="IEW14" s="38"/>
      <c r="IEX14" s="38"/>
      <c r="IEY14" s="38"/>
      <c r="IEZ14" s="38"/>
      <c r="IFA14" s="38"/>
      <c r="IFB14" s="38"/>
      <c r="IFC14" s="38"/>
      <c r="IFD14" s="38"/>
      <c r="IFE14" s="38"/>
      <c r="IFF14" s="38"/>
      <c r="IFG14" s="38"/>
      <c r="IFH14" s="38"/>
      <c r="IFI14" s="38"/>
      <c r="IFJ14" s="38"/>
      <c r="IFK14" s="38"/>
      <c r="IFL14" s="38"/>
      <c r="IFM14" s="38"/>
      <c r="IFN14" s="38"/>
      <c r="IFO14" s="38"/>
      <c r="IFP14" s="38"/>
      <c r="IFQ14" s="38"/>
      <c r="IFR14" s="38"/>
      <c r="IFS14" s="38"/>
      <c r="IFT14" s="38"/>
      <c r="IFU14" s="38"/>
      <c r="IFV14" s="38"/>
      <c r="IFW14" s="38"/>
      <c r="IFX14" s="38"/>
      <c r="IFY14" s="38"/>
      <c r="IFZ14" s="38"/>
      <c r="IGA14" s="38"/>
      <c r="IGB14" s="38"/>
      <c r="IGC14" s="38"/>
      <c r="IGD14" s="38"/>
      <c r="IGE14" s="38"/>
      <c r="IGF14" s="38"/>
      <c r="IGG14" s="38"/>
      <c r="IGH14" s="38"/>
      <c r="IGI14" s="38"/>
      <c r="IGJ14" s="38"/>
      <c r="IGK14" s="38"/>
      <c r="IGL14" s="38"/>
      <c r="IGM14" s="38"/>
      <c r="IGN14" s="38"/>
      <c r="IGO14" s="38"/>
      <c r="IGP14" s="38"/>
      <c r="IGQ14" s="38"/>
      <c r="IGR14" s="38"/>
      <c r="IGS14" s="38"/>
      <c r="IGT14" s="38"/>
      <c r="IGU14" s="38"/>
      <c r="IGV14" s="38"/>
      <c r="IGW14" s="38"/>
      <c r="IGX14" s="38"/>
      <c r="IGY14" s="38"/>
      <c r="IGZ14" s="38"/>
      <c r="IHA14" s="38"/>
      <c r="IHB14" s="38"/>
      <c r="IHC14" s="38"/>
      <c r="IHD14" s="38"/>
      <c r="IHE14" s="38"/>
      <c r="IHF14" s="38"/>
      <c r="IHG14" s="38"/>
      <c r="IHH14" s="38"/>
      <c r="IHI14" s="38"/>
      <c r="IHJ14" s="38"/>
      <c r="IHK14" s="38"/>
      <c r="IHL14" s="38"/>
      <c r="IHM14" s="38"/>
      <c r="IHN14" s="38"/>
      <c r="IHO14" s="38"/>
      <c r="IHP14" s="38"/>
      <c r="IHQ14" s="38"/>
      <c r="IHR14" s="38"/>
      <c r="IHS14" s="38"/>
      <c r="IHT14" s="38"/>
      <c r="IHU14" s="38"/>
      <c r="IHV14" s="38"/>
      <c r="IHW14" s="38"/>
      <c r="IHX14" s="38"/>
      <c r="IHY14" s="38"/>
      <c r="IHZ14" s="38"/>
      <c r="IIA14" s="38"/>
      <c r="IIB14" s="38"/>
      <c r="IIC14" s="38"/>
      <c r="IID14" s="38"/>
      <c r="IIE14" s="38"/>
      <c r="IIF14" s="38"/>
      <c r="IIG14" s="38"/>
      <c r="IIH14" s="38"/>
      <c r="III14" s="38"/>
      <c r="IIJ14" s="38"/>
      <c r="IIK14" s="38"/>
      <c r="IIL14" s="38"/>
      <c r="IIM14" s="38"/>
      <c r="IIN14" s="38"/>
      <c r="IIO14" s="38"/>
      <c r="IIP14" s="38"/>
      <c r="IIQ14" s="38"/>
      <c r="IIR14" s="38"/>
      <c r="IIS14" s="38"/>
      <c r="IIT14" s="38"/>
      <c r="IIU14" s="38"/>
      <c r="IIV14" s="38"/>
      <c r="IIW14" s="38"/>
      <c r="IIX14" s="38"/>
      <c r="IIY14" s="38"/>
      <c r="IIZ14" s="38"/>
      <c r="IJA14" s="38"/>
      <c r="IJB14" s="38"/>
      <c r="IJC14" s="38"/>
      <c r="IJD14" s="38"/>
      <c r="IJE14" s="38"/>
      <c r="IJF14" s="38"/>
      <c r="IJG14" s="38"/>
      <c r="IJH14" s="38"/>
      <c r="IJI14" s="38"/>
      <c r="IJJ14" s="38"/>
      <c r="IJK14" s="38"/>
      <c r="IJL14" s="38"/>
      <c r="IJM14" s="38"/>
      <c r="IJN14" s="38"/>
      <c r="IJO14" s="38"/>
      <c r="IJP14" s="38"/>
      <c r="IJQ14" s="38"/>
      <c r="IJR14" s="38"/>
      <c r="IJS14" s="38"/>
      <c r="IJT14" s="38"/>
      <c r="IJU14" s="38"/>
      <c r="IJV14" s="38"/>
      <c r="IJW14" s="38"/>
      <c r="IJX14" s="38"/>
      <c r="IJY14" s="38"/>
      <c r="IJZ14" s="38"/>
      <c r="IKA14" s="38"/>
      <c r="IKB14" s="38"/>
      <c r="IKC14" s="38"/>
      <c r="IKD14" s="38"/>
      <c r="IKE14" s="38"/>
      <c r="IKF14" s="38"/>
      <c r="IKG14" s="38"/>
      <c r="IKH14" s="38"/>
      <c r="IKI14" s="38"/>
      <c r="IKJ14" s="38"/>
      <c r="IKK14" s="38"/>
      <c r="IKL14" s="38"/>
      <c r="IKM14" s="38"/>
      <c r="IKN14" s="38"/>
      <c r="IKO14" s="38"/>
      <c r="IKP14" s="38"/>
      <c r="IKQ14" s="38"/>
      <c r="IKR14" s="38"/>
      <c r="IKS14" s="38"/>
      <c r="IKT14" s="38"/>
      <c r="IKU14" s="38"/>
      <c r="IKV14" s="38"/>
      <c r="IKW14" s="38"/>
      <c r="IKX14" s="38"/>
      <c r="IKY14" s="38"/>
      <c r="IKZ14" s="38"/>
      <c r="ILA14" s="38"/>
      <c r="ILB14" s="38"/>
      <c r="ILC14" s="38"/>
      <c r="ILD14" s="38"/>
      <c r="ILE14" s="38"/>
      <c r="ILF14" s="38"/>
      <c r="ILG14" s="38"/>
      <c r="ILH14" s="38"/>
      <c r="ILI14" s="38"/>
      <c r="ILJ14" s="38"/>
      <c r="ILK14" s="38"/>
      <c r="ILL14" s="38"/>
      <c r="ILM14" s="38"/>
      <c r="ILN14" s="38"/>
      <c r="ILO14" s="38"/>
      <c r="ILP14" s="38"/>
      <c r="ILQ14" s="38"/>
      <c r="ILR14" s="38"/>
      <c r="ILS14" s="38"/>
      <c r="ILT14" s="38"/>
      <c r="ILU14" s="38"/>
      <c r="ILV14" s="38"/>
      <c r="ILW14" s="38"/>
      <c r="ILX14" s="38"/>
      <c r="ILY14" s="38"/>
      <c r="ILZ14" s="38"/>
      <c r="IMA14" s="38"/>
      <c r="IMB14" s="38"/>
      <c r="IMC14" s="38"/>
      <c r="IMD14" s="38"/>
      <c r="IME14" s="38"/>
      <c r="IMF14" s="38"/>
      <c r="IMG14" s="38"/>
      <c r="IMH14" s="38"/>
      <c r="IMI14" s="38"/>
      <c r="IMJ14" s="38"/>
      <c r="IMK14" s="38"/>
      <c r="IML14" s="38"/>
      <c r="IMM14" s="38"/>
      <c r="IMN14" s="38"/>
      <c r="IMO14" s="38"/>
      <c r="IMP14" s="38"/>
      <c r="IMQ14" s="38"/>
      <c r="IMR14" s="38"/>
      <c r="IMS14" s="38"/>
      <c r="IMT14" s="38"/>
      <c r="IMU14" s="38"/>
      <c r="IMV14" s="38"/>
      <c r="IMW14" s="38"/>
      <c r="IMX14" s="38"/>
      <c r="IMY14" s="38"/>
      <c r="IMZ14" s="38"/>
      <c r="INA14" s="38"/>
      <c r="INB14" s="38"/>
      <c r="INC14" s="38"/>
      <c r="IND14" s="38"/>
      <c r="INE14" s="38"/>
      <c r="INF14" s="38"/>
      <c r="ING14" s="38"/>
      <c r="INH14" s="38"/>
      <c r="INI14" s="38"/>
      <c r="INJ14" s="38"/>
      <c r="INK14" s="38"/>
      <c r="INL14" s="38"/>
      <c r="INM14" s="38"/>
      <c r="INN14" s="38"/>
      <c r="INO14" s="38"/>
      <c r="INP14" s="38"/>
      <c r="INQ14" s="38"/>
      <c r="INR14" s="38"/>
      <c r="INS14" s="38"/>
      <c r="INT14" s="38"/>
      <c r="INU14" s="38"/>
      <c r="INV14" s="38"/>
      <c r="INW14" s="38"/>
      <c r="INX14" s="38"/>
      <c r="INY14" s="38"/>
      <c r="INZ14" s="38"/>
      <c r="IOA14" s="38"/>
      <c r="IOB14" s="38"/>
      <c r="IOC14" s="38"/>
      <c r="IOD14" s="38"/>
      <c r="IOE14" s="38"/>
      <c r="IOF14" s="38"/>
      <c r="IOG14" s="38"/>
      <c r="IOH14" s="38"/>
      <c r="IOI14" s="38"/>
      <c r="IOJ14" s="38"/>
      <c r="IOK14" s="38"/>
      <c r="IOL14" s="38"/>
      <c r="IOM14" s="38"/>
      <c r="ION14" s="38"/>
      <c r="IOO14" s="38"/>
      <c r="IOP14" s="38"/>
      <c r="IOQ14" s="38"/>
      <c r="IOR14" s="38"/>
      <c r="IOS14" s="38"/>
      <c r="IOT14" s="38"/>
      <c r="IOU14" s="38"/>
      <c r="IOV14" s="38"/>
      <c r="IOW14" s="38"/>
      <c r="IOX14" s="38"/>
      <c r="IOY14" s="38"/>
      <c r="IOZ14" s="38"/>
      <c r="IPA14" s="38"/>
      <c r="IPB14" s="38"/>
      <c r="IPC14" s="38"/>
      <c r="IPD14" s="38"/>
      <c r="IPE14" s="38"/>
      <c r="IPF14" s="38"/>
      <c r="IPG14" s="38"/>
      <c r="IPH14" s="38"/>
      <c r="IPI14" s="38"/>
      <c r="IPJ14" s="38"/>
      <c r="IPK14" s="38"/>
      <c r="IPL14" s="38"/>
      <c r="IPM14" s="38"/>
      <c r="IPN14" s="38"/>
      <c r="IPO14" s="38"/>
      <c r="IPP14" s="38"/>
      <c r="IPQ14" s="38"/>
      <c r="IPR14" s="38"/>
      <c r="IPS14" s="38"/>
      <c r="IPT14" s="38"/>
      <c r="IPU14" s="38"/>
      <c r="IPV14" s="38"/>
      <c r="IPW14" s="38"/>
      <c r="IPX14" s="38"/>
      <c r="IPY14" s="38"/>
      <c r="IPZ14" s="38"/>
      <c r="IQA14" s="38"/>
      <c r="IQB14" s="38"/>
      <c r="IQC14" s="38"/>
      <c r="IQD14" s="38"/>
      <c r="IQE14" s="38"/>
      <c r="IQF14" s="38"/>
      <c r="IQG14" s="38"/>
      <c r="IQH14" s="38"/>
      <c r="IQI14" s="38"/>
      <c r="IQJ14" s="38"/>
      <c r="IQK14" s="38"/>
      <c r="IQL14" s="38"/>
      <c r="IQM14" s="38"/>
      <c r="IQN14" s="38"/>
      <c r="IQO14" s="38"/>
      <c r="IQP14" s="38"/>
      <c r="IQQ14" s="38"/>
      <c r="IQR14" s="38"/>
      <c r="IQS14" s="38"/>
      <c r="IQT14" s="38"/>
      <c r="IQU14" s="38"/>
      <c r="IQV14" s="38"/>
      <c r="IQW14" s="38"/>
      <c r="IQX14" s="38"/>
      <c r="IQY14" s="38"/>
      <c r="IQZ14" s="38"/>
      <c r="IRA14" s="38"/>
      <c r="IRB14" s="38"/>
      <c r="IRC14" s="38"/>
      <c r="IRD14" s="38"/>
      <c r="IRE14" s="38"/>
      <c r="IRF14" s="38"/>
      <c r="IRG14" s="38"/>
      <c r="IRH14" s="38"/>
      <c r="IRI14" s="38"/>
      <c r="IRJ14" s="38"/>
      <c r="IRK14" s="38"/>
      <c r="IRL14" s="38"/>
      <c r="IRM14" s="38"/>
      <c r="IRN14" s="38"/>
      <c r="IRO14" s="38"/>
      <c r="IRP14" s="38"/>
      <c r="IRQ14" s="38"/>
      <c r="IRR14" s="38"/>
      <c r="IRS14" s="38"/>
      <c r="IRT14" s="38"/>
      <c r="IRU14" s="38"/>
      <c r="IRV14" s="38"/>
      <c r="IRW14" s="38"/>
      <c r="IRX14" s="38"/>
      <c r="IRY14" s="38"/>
      <c r="IRZ14" s="38"/>
      <c r="ISA14" s="38"/>
      <c r="ISB14" s="38"/>
      <c r="ISC14" s="38"/>
      <c r="ISD14" s="38"/>
      <c r="ISE14" s="38"/>
      <c r="ISF14" s="38"/>
      <c r="ISG14" s="38"/>
      <c r="ISH14" s="38"/>
      <c r="ISI14" s="38"/>
      <c r="ISJ14" s="38"/>
      <c r="ISK14" s="38"/>
      <c r="ISL14" s="38"/>
      <c r="ISM14" s="38"/>
      <c r="ISN14" s="38"/>
      <c r="ISO14" s="38"/>
      <c r="ISP14" s="38"/>
      <c r="ISQ14" s="38"/>
      <c r="ISR14" s="38"/>
      <c r="ISS14" s="38"/>
      <c r="IST14" s="38"/>
      <c r="ISU14" s="38"/>
      <c r="ISV14" s="38"/>
      <c r="ISW14" s="38"/>
      <c r="ISX14" s="38"/>
      <c r="ISY14" s="38"/>
      <c r="ISZ14" s="38"/>
      <c r="ITA14" s="38"/>
      <c r="ITB14" s="38"/>
      <c r="ITC14" s="38"/>
      <c r="ITD14" s="38"/>
      <c r="ITE14" s="38"/>
      <c r="ITF14" s="38"/>
      <c r="ITG14" s="38"/>
      <c r="ITH14" s="38"/>
      <c r="ITI14" s="38"/>
      <c r="ITJ14" s="38"/>
      <c r="ITK14" s="38"/>
      <c r="ITL14" s="38"/>
      <c r="ITM14" s="38"/>
      <c r="ITN14" s="38"/>
      <c r="ITO14" s="38"/>
      <c r="ITP14" s="38"/>
      <c r="ITQ14" s="38"/>
      <c r="ITR14" s="38"/>
      <c r="ITS14" s="38"/>
      <c r="ITT14" s="38"/>
      <c r="ITU14" s="38"/>
      <c r="ITV14" s="38"/>
      <c r="ITW14" s="38"/>
      <c r="ITX14" s="38"/>
      <c r="ITY14" s="38"/>
      <c r="ITZ14" s="38"/>
      <c r="IUA14" s="38"/>
      <c r="IUB14" s="38"/>
      <c r="IUC14" s="38"/>
      <c r="IUD14" s="38"/>
      <c r="IUE14" s="38"/>
      <c r="IUF14" s="38"/>
      <c r="IUG14" s="38"/>
      <c r="IUH14" s="38"/>
      <c r="IUI14" s="38"/>
      <c r="IUJ14" s="38"/>
      <c r="IUK14" s="38"/>
      <c r="IUL14" s="38"/>
      <c r="IUM14" s="38"/>
      <c r="IUN14" s="38"/>
      <c r="IUO14" s="38"/>
      <c r="IUP14" s="38"/>
      <c r="IUQ14" s="38"/>
      <c r="IUR14" s="38"/>
      <c r="IUS14" s="38"/>
      <c r="IUT14" s="38"/>
      <c r="IUU14" s="38"/>
      <c r="IUV14" s="38"/>
      <c r="IUW14" s="38"/>
      <c r="IUX14" s="38"/>
      <c r="IUY14" s="38"/>
      <c r="IUZ14" s="38"/>
      <c r="IVA14" s="38"/>
      <c r="IVB14" s="38"/>
      <c r="IVC14" s="38"/>
      <c r="IVD14" s="38"/>
      <c r="IVE14" s="38"/>
      <c r="IVF14" s="38"/>
      <c r="IVG14" s="38"/>
      <c r="IVH14" s="38"/>
      <c r="IVI14" s="38"/>
      <c r="IVJ14" s="38"/>
      <c r="IVK14" s="38"/>
      <c r="IVL14" s="38"/>
      <c r="IVM14" s="38"/>
      <c r="IVN14" s="38"/>
      <c r="IVO14" s="38"/>
      <c r="IVP14" s="38"/>
      <c r="IVQ14" s="38"/>
      <c r="IVR14" s="38"/>
      <c r="IVS14" s="38"/>
      <c r="IVT14" s="38"/>
      <c r="IVU14" s="38"/>
      <c r="IVV14" s="38"/>
      <c r="IVW14" s="38"/>
      <c r="IVX14" s="38"/>
      <c r="IVY14" s="38"/>
      <c r="IVZ14" s="38"/>
      <c r="IWA14" s="38"/>
      <c r="IWB14" s="38"/>
      <c r="IWC14" s="38"/>
      <c r="IWD14" s="38"/>
      <c r="IWE14" s="38"/>
      <c r="IWF14" s="38"/>
      <c r="IWG14" s="38"/>
      <c r="IWH14" s="38"/>
      <c r="IWI14" s="38"/>
      <c r="IWJ14" s="38"/>
      <c r="IWK14" s="38"/>
      <c r="IWL14" s="38"/>
      <c r="IWM14" s="38"/>
      <c r="IWN14" s="38"/>
      <c r="IWO14" s="38"/>
      <c r="IWP14" s="38"/>
      <c r="IWQ14" s="38"/>
      <c r="IWR14" s="38"/>
      <c r="IWS14" s="38"/>
      <c r="IWT14" s="38"/>
      <c r="IWU14" s="38"/>
      <c r="IWV14" s="38"/>
      <c r="IWW14" s="38"/>
      <c r="IWX14" s="38"/>
      <c r="IWY14" s="38"/>
      <c r="IWZ14" s="38"/>
      <c r="IXA14" s="38"/>
      <c r="IXB14" s="38"/>
      <c r="IXC14" s="38"/>
      <c r="IXD14" s="38"/>
      <c r="IXE14" s="38"/>
      <c r="IXF14" s="38"/>
      <c r="IXG14" s="38"/>
      <c r="IXH14" s="38"/>
      <c r="IXI14" s="38"/>
      <c r="IXJ14" s="38"/>
      <c r="IXK14" s="38"/>
      <c r="IXL14" s="38"/>
      <c r="IXM14" s="38"/>
      <c r="IXN14" s="38"/>
      <c r="IXO14" s="38"/>
      <c r="IXP14" s="38"/>
      <c r="IXQ14" s="38"/>
      <c r="IXR14" s="38"/>
      <c r="IXS14" s="38"/>
      <c r="IXT14" s="38"/>
      <c r="IXU14" s="38"/>
      <c r="IXV14" s="38"/>
      <c r="IXW14" s="38"/>
      <c r="IXX14" s="38"/>
      <c r="IXY14" s="38"/>
      <c r="IXZ14" s="38"/>
      <c r="IYA14" s="38"/>
      <c r="IYB14" s="38"/>
      <c r="IYC14" s="38"/>
      <c r="IYD14" s="38"/>
      <c r="IYE14" s="38"/>
      <c r="IYF14" s="38"/>
      <c r="IYG14" s="38"/>
      <c r="IYH14" s="38"/>
      <c r="IYI14" s="38"/>
      <c r="IYJ14" s="38"/>
      <c r="IYK14" s="38"/>
      <c r="IYL14" s="38"/>
      <c r="IYM14" s="38"/>
      <c r="IYN14" s="38"/>
      <c r="IYO14" s="38"/>
      <c r="IYP14" s="38"/>
      <c r="IYQ14" s="38"/>
      <c r="IYR14" s="38"/>
      <c r="IYS14" s="38"/>
      <c r="IYT14" s="38"/>
      <c r="IYU14" s="38"/>
      <c r="IYV14" s="38"/>
      <c r="IYW14" s="38"/>
      <c r="IYX14" s="38"/>
      <c r="IYY14" s="38"/>
      <c r="IYZ14" s="38"/>
      <c r="IZA14" s="38"/>
      <c r="IZB14" s="38"/>
      <c r="IZC14" s="38"/>
      <c r="IZD14" s="38"/>
      <c r="IZE14" s="38"/>
      <c r="IZF14" s="38"/>
      <c r="IZG14" s="38"/>
      <c r="IZH14" s="38"/>
      <c r="IZI14" s="38"/>
      <c r="IZJ14" s="38"/>
      <c r="IZK14" s="38"/>
      <c r="IZL14" s="38"/>
      <c r="IZM14" s="38"/>
      <c r="IZN14" s="38"/>
      <c r="IZO14" s="38"/>
      <c r="IZP14" s="38"/>
      <c r="IZQ14" s="38"/>
      <c r="IZR14" s="38"/>
      <c r="IZS14" s="38"/>
      <c r="IZT14" s="38"/>
      <c r="IZU14" s="38"/>
      <c r="IZV14" s="38"/>
      <c r="IZW14" s="38"/>
      <c r="IZX14" s="38"/>
      <c r="IZY14" s="38"/>
      <c r="IZZ14" s="38"/>
      <c r="JAA14" s="38"/>
      <c r="JAB14" s="38"/>
      <c r="JAC14" s="38"/>
      <c r="JAD14" s="38"/>
      <c r="JAE14" s="38"/>
      <c r="JAF14" s="38"/>
      <c r="JAG14" s="38"/>
      <c r="JAH14" s="38"/>
      <c r="JAI14" s="38"/>
      <c r="JAJ14" s="38"/>
      <c r="JAK14" s="38"/>
      <c r="JAL14" s="38"/>
      <c r="JAM14" s="38"/>
      <c r="JAN14" s="38"/>
      <c r="JAO14" s="38"/>
      <c r="JAP14" s="38"/>
      <c r="JAQ14" s="38"/>
      <c r="JAR14" s="38"/>
      <c r="JAS14" s="38"/>
      <c r="JAT14" s="38"/>
      <c r="JAU14" s="38"/>
      <c r="JAV14" s="38"/>
      <c r="JAW14" s="38"/>
      <c r="JAX14" s="38"/>
      <c r="JAY14" s="38"/>
      <c r="JAZ14" s="38"/>
      <c r="JBA14" s="38"/>
      <c r="JBB14" s="38"/>
      <c r="JBC14" s="38"/>
      <c r="JBD14" s="38"/>
      <c r="JBE14" s="38"/>
      <c r="JBF14" s="38"/>
      <c r="JBG14" s="38"/>
      <c r="JBH14" s="38"/>
      <c r="JBI14" s="38"/>
      <c r="JBJ14" s="38"/>
      <c r="JBK14" s="38"/>
      <c r="JBL14" s="38"/>
      <c r="JBM14" s="38"/>
      <c r="JBN14" s="38"/>
      <c r="JBO14" s="38"/>
      <c r="JBP14" s="38"/>
      <c r="JBQ14" s="38"/>
      <c r="JBR14" s="38"/>
      <c r="JBS14" s="38"/>
      <c r="JBT14" s="38"/>
      <c r="JBU14" s="38"/>
      <c r="JBV14" s="38"/>
      <c r="JBW14" s="38"/>
      <c r="JBX14" s="38"/>
      <c r="JBY14" s="38"/>
      <c r="JBZ14" s="38"/>
      <c r="JCA14" s="38"/>
      <c r="JCB14" s="38"/>
      <c r="JCC14" s="38"/>
      <c r="JCD14" s="38"/>
      <c r="JCE14" s="38"/>
      <c r="JCF14" s="38"/>
      <c r="JCG14" s="38"/>
      <c r="JCH14" s="38"/>
      <c r="JCI14" s="38"/>
      <c r="JCJ14" s="38"/>
      <c r="JCK14" s="38"/>
      <c r="JCL14" s="38"/>
      <c r="JCM14" s="38"/>
      <c r="JCN14" s="38"/>
      <c r="JCO14" s="38"/>
      <c r="JCP14" s="38"/>
      <c r="JCQ14" s="38"/>
      <c r="JCR14" s="38"/>
      <c r="JCS14" s="38"/>
      <c r="JCT14" s="38"/>
      <c r="JCU14" s="38"/>
      <c r="JCV14" s="38"/>
      <c r="JCW14" s="38"/>
      <c r="JCX14" s="38"/>
      <c r="JCY14" s="38"/>
      <c r="JCZ14" s="38"/>
      <c r="JDA14" s="38"/>
      <c r="JDB14" s="38"/>
      <c r="JDC14" s="38"/>
      <c r="JDD14" s="38"/>
      <c r="JDE14" s="38"/>
      <c r="JDF14" s="38"/>
      <c r="JDG14" s="38"/>
      <c r="JDH14" s="38"/>
      <c r="JDI14" s="38"/>
      <c r="JDJ14" s="38"/>
      <c r="JDK14" s="38"/>
      <c r="JDL14" s="38"/>
      <c r="JDM14" s="38"/>
      <c r="JDN14" s="38"/>
      <c r="JDO14" s="38"/>
      <c r="JDP14" s="38"/>
      <c r="JDQ14" s="38"/>
      <c r="JDR14" s="38"/>
      <c r="JDS14" s="38"/>
      <c r="JDT14" s="38"/>
      <c r="JDU14" s="38"/>
      <c r="JDV14" s="38"/>
      <c r="JDW14" s="38"/>
      <c r="JDX14" s="38"/>
      <c r="JDY14" s="38"/>
      <c r="JDZ14" s="38"/>
      <c r="JEA14" s="38"/>
      <c r="JEB14" s="38"/>
      <c r="JEC14" s="38"/>
      <c r="JED14" s="38"/>
      <c r="JEE14" s="38"/>
      <c r="JEF14" s="38"/>
      <c r="JEG14" s="38"/>
      <c r="JEH14" s="38"/>
      <c r="JEI14" s="38"/>
      <c r="JEJ14" s="38"/>
      <c r="JEK14" s="38"/>
      <c r="JEL14" s="38"/>
      <c r="JEM14" s="38"/>
      <c r="JEN14" s="38"/>
      <c r="JEO14" s="38"/>
      <c r="JEP14" s="38"/>
      <c r="JEQ14" s="38"/>
      <c r="JER14" s="38"/>
      <c r="JES14" s="38"/>
      <c r="JET14" s="38"/>
      <c r="JEU14" s="38"/>
      <c r="JEV14" s="38"/>
      <c r="JEW14" s="38"/>
      <c r="JEX14" s="38"/>
      <c r="JEY14" s="38"/>
      <c r="JEZ14" s="38"/>
      <c r="JFA14" s="38"/>
      <c r="JFB14" s="38"/>
      <c r="JFC14" s="38"/>
      <c r="JFD14" s="38"/>
      <c r="JFE14" s="38"/>
      <c r="JFF14" s="38"/>
      <c r="JFG14" s="38"/>
      <c r="JFH14" s="38"/>
      <c r="JFI14" s="38"/>
      <c r="JFJ14" s="38"/>
      <c r="JFK14" s="38"/>
      <c r="JFL14" s="38"/>
      <c r="JFM14" s="38"/>
      <c r="JFN14" s="38"/>
      <c r="JFO14" s="38"/>
      <c r="JFP14" s="38"/>
      <c r="JFQ14" s="38"/>
      <c r="JFR14" s="38"/>
      <c r="JFS14" s="38"/>
      <c r="JFT14" s="38"/>
      <c r="JFU14" s="38"/>
      <c r="JFV14" s="38"/>
      <c r="JFW14" s="38"/>
      <c r="JFX14" s="38"/>
      <c r="JFY14" s="38"/>
      <c r="JFZ14" s="38"/>
      <c r="JGA14" s="38"/>
      <c r="JGB14" s="38"/>
      <c r="JGC14" s="38"/>
      <c r="JGD14" s="38"/>
      <c r="JGE14" s="38"/>
      <c r="JGF14" s="38"/>
      <c r="JGG14" s="38"/>
      <c r="JGH14" s="38"/>
      <c r="JGI14" s="38"/>
      <c r="JGJ14" s="38"/>
      <c r="JGK14" s="38"/>
      <c r="JGL14" s="38"/>
      <c r="JGM14" s="38"/>
      <c r="JGN14" s="38"/>
      <c r="JGO14" s="38"/>
      <c r="JGP14" s="38"/>
      <c r="JGQ14" s="38"/>
      <c r="JGR14" s="38"/>
      <c r="JGS14" s="38"/>
      <c r="JGT14" s="38"/>
      <c r="JGU14" s="38"/>
      <c r="JGV14" s="38"/>
      <c r="JGW14" s="38"/>
      <c r="JGX14" s="38"/>
      <c r="JGY14" s="38"/>
      <c r="JGZ14" s="38"/>
      <c r="JHA14" s="38"/>
      <c r="JHB14" s="38"/>
      <c r="JHC14" s="38"/>
      <c r="JHD14" s="38"/>
      <c r="JHE14" s="38"/>
      <c r="JHF14" s="38"/>
      <c r="JHG14" s="38"/>
      <c r="JHH14" s="38"/>
      <c r="JHI14" s="38"/>
      <c r="JHJ14" s="38"/>
      <c r="JHK14" s="38"/>
      <c r="JHL14" s="38"/>
      <c r="JHM14" s="38"/>
      <c r="JHN14" s="38"/>
      <c r="JHO14" s="38"/>
      <c r="JHP14" s="38"/>
      <c r="JHQ14" s="38"/>
      <c r="JHR14" s="38"/>
      <c r="JHS14" s="38"/>
      <c r="JHT14" s="38"/>
      <c r="JHU14" s="38"/>
      <c r="JHV14" s="38"/>
      <c r="JHW14" s="38"/>
      <c r="JHX14" s="38"/>
      <c r="JHY14" s="38"/>
      <c r="JHZ14" s="38"/>
      <c r="JIA14" s="38"/>
      <c r="JIB14" s="38"/>
      <c r="JIC14" s="38"/>
      <c r="JID14" s="38"/>
      <c r="JIE14" s="38"/>
      <c r="JIF14" s="38"/>
      <c r="JIG14" s="38"/>
      <c r="JIH14" s="38"/>
      <c r="JII14" s="38"/>
      <c r="JIJ14" s="38"/>
      <c r="JIK14" s="38"/>
      <c r="JIL14" s="38"/>
      <c r="JIM14" s="38"/>
      <c r="JIN14" s="38"/>
      <c r="JIO14" s="38"/>
      <c r="JIP14" s="38"/>
      <c r="JIQ14" s="38"/>
      <c r="JIR14" s="38"/>
      <c r="JIS14" s="38"/>
      <c r="JIT14" s="38"/>
      <c r="JIU14" s="38"/>
      <c r="JIV14" s="38"/>
      <c r="JIW14" s="38"/>
      <c r="JIX14" s="38"/>
      <c r="JIY14" s="38"/>
      <c r="JIZ14" s="38"/>
      <c r="JJA14" s="38"/>
      <c r="JJB14" s="38"/>
      <c r="JJC14" s="38"/>
      <c r="JJD14" s="38"/>
      <c r="JJE14" s="38"/>
      <c r="JJF14" s="38"/>
      <c r="JJG14" s="38"/>
      <c r="JJH14" s="38"/>
      <c r="JJI14" s="38"/>
      <c r="JJJ14" s="38"/>
      <c r="JJK14" s="38"/>
      <c r="JJL14" s="38"/>
      <c r="JJM14" s="38"/>
      <c r="JJN14" s="38"/>
      <c r="JJO14" s="38"/>
      <c r="JJP14" s="38"/>
      <c r="JJQ14" s="38"/>
      <c r="JJR14" s="38"/>
      <c r="JJS14" s="38"/>
      <c r="JJT14" s="38"/>
      <c r="JJU14" s="38"/>
      <c r="JJV14" s="38"/>
      <c r="JJW14" s="38"/>
      <c r="JJX14" s="38"/>
      <c r="JJY14" s="38"/>
      <c r="JJZ14" s="38"/>
      <c r="JKA14" s="38"/>
      <c r="JKB14" s="38"/>
      <c r="JKC14" s="38"/>
      <c r="JKD14" s="38"/>
      <c r="JKE14" s="38"/>
      <c r="JKF14" s="38"/>
      <c r="JKG14" s="38"/>
      <c r="JKH14" s="38"/>
      <c r="JKI14" s="38"/>
      <c r="JKJ14" s="38"/>
      <c r="JKK14" s="38"/>
      <c r="JKL14" s="38"/>
      <c r="JKM14" s="38"/>
      <c r="JKN14" s="38"/>
      <c r="JKO14" s="38"/>
      <c r="JKP14" s="38"/>
      <c r="JKQ14" s="38"/>
      <c r="JKR14" s="38"/>
      <c r="JKS14" s="38"/>
      <c r="JKT14" s="38"/>
      <c r="JKU14" s="38"/>
      <c r="JKV14" s="38"/>
      <c r="JKW14" s="38"/>
      <c r="JKX14" s="38"/>
      <c r="JKY14" s="38"/>
      <c r="JKZ14" s="38"/>
      <c r="JLA14" s="38"/>
      <c r="JLB14" s="38"/>
      <c r="JLC14" s="38"/>
      <c r="JLD14" s="38"/>
      <c r="JLE14" s="38"/>
      <c r="JLF14" s="38"/>
      <c r="JLG14" s="38"/>
      <c r="JLH14" s="38"/>
      <c r="JLI14" s="38"/>
      <c r="JLJ14" s="38"/>
      <c r="JLK14" s="38"/>
      <c r="JLL14" s="38"/>
      <c r="JLM14" s="38"/>
      <c r="JLN14" s="38"/>
      <c r="JLO14" s="38"/>
      <c r="JLP14" s="38"/>
      <c r="JLQ14" s="38"/>
      <c r="JLR14" s="38"/>
      <c r="JLS14" s="38"/>
      <c r="JLT14" s="38"/>
      <c r="JLU14" s="38"/>
      <c r="JLV14" s="38"/>
      <c r="JLW14" s="38"/>
      <c r="JLX14" s="38"/>
      <c r="JLY14" s="38"/>
      <c r="JLZ14" s="38"/>
      <c r="JMA14" s="38"/>
      <c r="JMB14" s="38"/>
      <c r="JMC14" s="38"/>
      <c r="JMD14" s="38"/>
      <c r="JME14" s="38"/>
      <c r="JMF14" s="38"/>
      <c r="JMG14" s="38"/>
      <c r="JMH14" s="38"/>
      <c r="JMI14" s="38"/>
      <c r="JMJ14" s="38"/>
      <c r="JMK14" s="38"/>
      <c r="JML14" s="38"/>
      <c r="JMM14" s="38"/>
      <c r="JMN14" s="38"/>
      <c r="JMO14" s="38"/>
      <c r="JMP14" s="38"/>
      <c r="JMQ14" s="38"/>
      <c r="JMR14" s="38"/>
      <c r="JMS14" s="38"/>
      <c r="JMT14" s="38"/>
      <c r="JMU14" s="38"/>
      <c r="JMV14" s="38"/>
      <c r="JMW14" s="38"/>
      <c r="JMX14" s="38"/>
      <c r="JMY14" s="38"/>
      <c r="JMZ14" s="38"/>
      <c r="JNA14" s="38"/>
      <c r="JNB14" s="38"/>
      <c r="JNC14" s="38"/>
      <c r="JND14" s="38"/>
      <c r="JNE14" s="38"/>
      <c r="JNF14" s="38"/>
      <c r="JNG14" s="38"/>
      <c r="JNH14" s="38"/>
      <c r="JNI14" s="38"/>
      <c r="JNJ14" s="38"/>
      <c r="JNK14" s="38"/>
      <c r="JNL14" s="38"/>
      <c r="JNM14" s="38"/>
      <c r="JNN14" s="38"/>
      <c r="JNO14" s="38"/>
      <c r="JNP14" s="38"/>
      <c r="JNQ14" s="38"/>
      <c r="JNR14" s="38"/>
      <c r="JNS14" s="38"/>
      <c r="JNT14" s="38"/>
      <c r="JNU14" s="38"/>
      <c r="JNV14" s="38"/>
      <c r="JNW14" s="38"/>
      <c r="JNX14" s="38"/>
      <c r="JNY14" s="38"/>
      <c r="JNZ14" s="38"/>
      <c r="JOA14" s="38"/>
      <c r="JOB14" s="38"/>
      <c r="JOC14" s="38"/>
      <c r="JOD14" s="38"/>
      <c r="JOE14" s="38"/>
      <c r="JOF14" s="38"/>
      <c r="JOG14" s="38"/>
      <c r="JOH14" s="38"/>
      <c r="JOI14" s="38"/>
      <c r="JOJ14" s="38"/>
      <c r="JOK14" s="38"/>
      <c r="JOL14" s="38"/>
      <c r="JOM14" s="38"/>
      <c r="JON14" s="38"/>
      <c r="JOO14" s="38"/>
      <c r="JOP14" s="38"/>
      <c r="JOQ14" s="38"/>
      <c r="JOR14" s="38"/>
      <c r="JOS14" s="38"/>
      <c r="JOT14" s="38"/>
      <c r="JOU14" s="38"/>
      <c r="JOV14" s="38"/>
      <c r="JOW14" s="38"/>
      <c r="JOX14" s="38"/>
      <c r="JOY14" s="38"/>
      <c r="JOZ14" s="38"/>
      <c r="JPA14" s="38"/>
      <c r="JPB14" s="38"/>
      <c r="JPC14" s="38"/>
      <c r="JPD14" s="38"/>
      <c r="JPE14" s="38"/>
      <c r="JPF14" s="38"/>
      <c r="JPG14" s="38"/>
      <c r="JPH14" s="38"/>
      <c r="JPI14" s="38"/>
      <c r="JPJ14" s="38"/>
      <c r="JPK14" s="38"/>
      <c r="JPL14" s="38"/>
      <c r="JPM14" s="38"/>
      <c r="JPN14" s="38"/>
      <c r="JPO14" s="38"/>
      <c r="JPP14" s="38"/>
      <c r="JPQ14" s="38"/>
      <c r="JPR14" s="38"/>
      <c r="JPS14" s="38"/>
      <c r="JPT14" s="38"/>
      <c r="JPU14" s="38"/>
      <c r="JPV14" s="38"/>
      <c r="JPW14" s="38"/>
      <c r="JPX14" s="38"/>
      <c r="JPY14" s="38"/>
      <c r="JPZ14" s="38"/>
      <c r="JQA14" s="38"/>
      <c r="JQB14" s="38"/>
      <c r="JQC14" s="38"/>
      <c r="JQD14" s="38"/>
      <c r="JQE14" s="38"/>
      <c r="JQF14" s="38"/>
      <c r="JQG14" s="38"/>
      <c r="JQH14" s="38"/>
      <c r="JQI14" s="38"/>
      <c r="JQJ14" s="38"/>
      <c r="JQK14" s="38"/>
      <c r="JQL14" s="38"/>
      <c r="JQM14" s="38"/>
      <c r="JQN14" s="38"/>
      <c r="JQO14" s="38"/>
      <c r="JQP14" s="38"/>
      <c r="JQQ14" s="38"/>
      <c r="JQR14" s="38"/>
      <c r="JQS14" s="38"/>
      <c r="JQT14" s="38"/>
      <c r="JQU14" s="38"/>
      <c r="JQV14" s="38"/>
      <c r="JQW14" s="38"/>
      <c r="JQX14" s="38"/>
      <c r="JQY14" s="38"/>
      <c r="JQZ14" s="38"/>
      <c r="JRA14" s="38"/>
      <c r="JRB14" s="38"/>
      <c r="JRC14" s="38"/>
      <c r="JRD14" s="38"/>
      <c r="JRE14" s="38"/>
      <c r="JRF14" s="38"/>
      <c r="JRG14" s="38"/>
      <c r="JRH14" s="38"/>
      <c r="JRI14" s="38"/>
      <c r="JRJ14" s="38"/>
      <c r="JRK14" s="38"/>
      <c r="JRL14" s="38"/>
      <c r="JRM14" s="38"/>
      <c r="JRN14" s="38"/>
      <c r="JRO14" s="38"/>
      <c r="JRP14" s="38"/>
      <c r="JRQ14" s="38"/>
      <c r="JRR14" s="38"/>
      <c r="JRS14" s="38"/>
      <c r="JRT14" s="38"/>
      <c r="JRU14" s="38"/>
      <c r="JRV14" s="38"/>
      <c r="JRW14" s="38"/>
      <c r="JRX14" s="38"/>
      <c r="JRY14" s="38"/>
      <c r="JRZ14" s="38"/>
      <c r="JSA14" s="38"/>
      <c r="JSB14" s="38"/>
      <c r="JSC14" s="38"/>
      <c r="JSD14" s="38"/>
      <c r="JSE14" s="38"/>
      <c r="JSF14" s="38"/>
      <c r="JSG14" s="38"/>
      <c r="JSH14" s="38"/>
      <c r="JSI14" s="38"/>
      <c r="JSJ14" s="38"/>
      <c r="JSK14" s="38"/>
      <c r="JSL14" s="38"/>
      <c r="JSM14" s="38"/>
      <c r="JSN14" s="38"/>
      <c r="JSO14" s="38"/>
      <c r="JSP14" s="38"/>
      <c r="JSQ14" s="38"/>
      <c r="JSR14" s="38"/>
      <c r="JSS14" s="38"/>
      <c r="JST14" s="38"/>
      <c r="JSU14" s="38"/>
      <c r="JSV14" s="38"/>
      <c r="JSW14" s="38"/>
      <c r="JSX14" s="38"/>
      <c r="JSY14" s="38"/>
      <c r="JSZ14" s="38"/>
      <c r="JTA14" s="38"/>
      <c r="JTB14" s="38"/>
      <c r="JTC14" s="38"/>
      <c r="JTD14" s="38"/>
      <c r="JTE14" s="38"/>
      <c r="JTF14" s="38"/>
      <c r="JTG14" s="38"/>
      <c r="JTH14" s="38"/>
      <c r="JTI14" s="38"/>
      <c r="JTJ14" s="38"/>
      <c r="JTK14" s="38"/>
      <c r="JTL14" s="38"/>
      <c r="JTM14" s="38"/>
      <c r="JTN14" s="38"/>
      <c r="JTO14" s="38"/>
      <c r="JTP14" s="38"/>
      <c r="JTQ14" s="38"/>
      <c r="JTR14" s="38"/>
      <c r="JTS14" s="38"/>
      <c r="JTT14" s="38"/>
      <c r="JTU14" s="38"/>
      <c r="JTV14" s="38"/>
      <c r="JTW14" s="38"/>
      <c r="JTX14" s="38"/>
      <c r="JTY14" s="38"/>
      <c r="JTZ14" s="38"/>
      <c r="JUA14" s="38"/>
      <c r="JUB14" s="38"/>
      <c r="JUC14" s="38"/>
      <c r="JUD14" s="38"/>
      <c r="JUE14" s="38"/>
      <c r="JUF14" s="38"/>
      <c r="JUG14" s="38"/>
      <c r="JUH14" s="38"/>
      <c r="JUI14" s="38"/>
      <c r="JUJ14" s="38"/>
      <c r="JUK14" s="38"/>
      <c r="JUL14" s="38"/>
      <c r="JUM14" s="38"/>
      <c r="JUN14" s="38"/>
      <c r="JUO14" s="38"/>
      <c r="JUP14" s="38"/>
      <c r="JUQ14" s="38"/>
      <c r="JUR14" s="38"/>
      <c r="JUS14" s="38"/>
      <c r="JUT14" s="38"/>
      <c r="JUU14" s="38"/>
      <c r="JUV14" s="38"/>
      <c r="JUW14" s="38"/>
      <c r="JUX14" s="38"/>
      <c r="JUY14" s="38"/>
      <c r="JUZ14" s="38"/>
      <c r="JVA14" s="38"/>
      <c r="JVB14" s="38"/>
      <c r="JVC14" s="38"/>
      <c r="JVD14" s="38"/>
      <c r="JVE14" s="38"/>
      <c r="JVF14" s="38"/>
      <c r="JVG14" s="38"/>
      <c r="JVH14" s="38"/>
      <c r="JVI14" s="38"/>
      <c r="JVJ14" s="38"/>
      <c r="JVK14" s="38"/>
      <c r="JVL14" s="38"/>
      <c r="JVM14" s="38"/>
      <c r="JVN14" s="38"/>
      <c r="JVO14" s="38"/>
      <c r="JVP14" s="38"/>
      <c r="JVQ14" s="38"/>
      <c r="JVR14" s="38"/>
      <c r="JVS14" s="38"/>
      <c r="JVT14" s="38"/>
      <c r="JVU14" s="38"/>
      <c r="JVV14" s="38"/>
      <c r="JVW14" s="38"/>
      <c r="JVX14" s="38"/>
      <c r="JVY14" s="38"/>
      <c r="JVZ14" s="38"/>
      <c r="JWA14" s="38"/>
      <c r="JWB14" s="38"/>
      <c r="JWC14" s="38"/>
      <c r="JWD14" s="38"/>
      <c r="JWE14" s="38"/>
      <c r="JWF14" s="38"/>
      <c r="JWG14" s="38"/>
      <c r="JWH14" s="38"/>
      <c r="JWI14" s="38"/>
      <c r="JWJ14" s="38"/>
      <c r="JWK14" s="38"/>
      <c r="JWL14" s="38"/>
      <c r="JWM14" s="38"/>
      <c r="JWN14" s="38"/>
      <c r="JWO14" s="38"/>
      <c r="JWP14" s="38"/>
      <c r="JWQ14" s="38"/>
      <c r="JWR14" s="38"/>
      <c r="JWS14" s="38"/>
      <c r="JWT14" s="38"/>
      <c r="JWU14" s="38"/>
      <c r="JWV14" s="38"/>
      <c r="JWW14" s="38"/>
      <c r="JWX14" s="38"/>
      <c r="JWY14" s="38"/>
      <c r="JWZ14" s="38"/>
      <c r="JXA14" s="38"/>
      <c r="JXB14" s="38"/>
      <c r="JXC14" s="38"/>
      <c r="JXD14" s="38"/>
      <c r="JXE14" s="38"/>
      <c r="JXF14" s="38"/>
      <c r="JXG14" s="38"/>
      <c r="JXH14" s="38"/>
      <c r="JXI14" s="38"/>
      <c r="JXJ14" s="38"/>
      <c r="JXK14" s="38"/>
      <c r="JXL14" s="38"/>
      <c r="JXM14" s="38"/>
      <c r="JXN14" s="38"/>
      <c r="JXO14" s="38"/>
      <c r="JXP14" s="38"/>
      <c r="JXQ14" s="38"/>
      <c r="JXR14" s="38"/>
      <c r="JXS14" s="38"/>
      <c r="JXT14" s="38"/>
      <c r="JXU14" s="38"/>
      <c r="JXV14" s="38"/>
      <c r="JXW14" s="38"/>
      <c r="JXX14" s="38"/>
      <c r="JXY14" s="38"/>
      <c r="JXZ14" s="38"/>
      <c r="JYA14" s="38"/>
      <c r="JYB14" s="38"/>
      <c r="JYC14" s="38"/>
      <c r="JYD14" s="38"/>
      <c r="JYE14" s="38"/>
      <c r="JYF14" s="38"/>
      <c r="JYG14" s="38"/>
      <c r="JYH14" s="38"/>
      <c r="JYI14" s="38"/>
      <c r="JYJ14" s="38"/>
      <c r="JYK14" s="38"/>
      <c r="JYL14" s="38"/>
      <c r="JYM14" s="38"/>
      <c r="JYN14" s="38"/>
      <c r="JYO14" s="38"/>
      <c r="JYP14" s="38"/>
      <c r="JYQ14" s="38"/>
      <c r="JYR14" s="38"/>
      <c r="JYS14" s="38"/>
      <c r="JYT14" s="38"/>
      <c r="JYU14" s="38"/>
      <c r="JYV14" s="38"/>
      <c r="JYW14" s="38"/>
      <c r="JYX14" s="38"/>
      <c r="JYY14" s="38"/>
      <c r="JYZ14" s="38"/>
      <c r="JZA14" s="38"/>
      <c r="JZB14" s="38"/>
      <c r="JZC14" s="38"/>
      <c r="JZD14" s="38"/>
      <c r="JZE14" s="38"/>
      <c r="JZF14" s="38"/>
      <c r="JZG14" s="38"/>
      <c r="JZH14" s="38"/>
      <c r="JZI14" s="38"/>
      <c r="JZJ14" s="38"/>
      <c r="JZK14" s="38"/>
      <c r="JZL14" s="38"/>
      <c r="JZM14" s="38"/>
      <c r="JZN14" s="38"/>
      <c r="JZO14" s="38"/>
      <c r="JZP14" s="38"/>
      <c r="JZQ14" s="38"/>
      <c r="JZR14" s="38"/>
      <c r="JZS14" s="38"/>
      <c r="JZT14" s="38"/>
      <c r="JZU14" s="38"/>
      <c r="JZV14" s="38"/>
      <c r="JZW14" s="38"/>
      <c r="JZX14" s="38"/>
      <c r="JZY14" s="38"/>
      <c r="JZZ14" s="38"/>
      <c r="KAA14" s="38"/>
      <c r="KAB14" s="38"/>
      <c r="KAC14" s="38"/>
      <c r="KAD14" s="38"/>
      <c r="KAE14" s="38"/>
      <c r="KAF14" s="38"/>
      <c r="KAG14" s="38"/>
      <c r="KAH14" s="38"/>
      <c r="KAI14" s="38"/>
      <c r="KAJ14" s="38"/>
      <c r="KAK14" s="38"/>
      <c r="KAL14" s="38"/>
      <c r="KAM14" s="38"/>
      <c r="KAN14" s="38"/>
      <c r="KAO14" s="38"/>
      <c r="KAP14" s="38"/>
      <c r="KAQ14" s="38"/>
      <c r="KAR14" s="38"/>
      <c r="KAS14" s="38"/>
      <c r="KAT14" s="38"/>
      <c r="KAU14" s="38"/>
      <c r="KAV14" s="38"/>
      <c r="KAW14" s="38"/>
      <c r="KAX14" s="38"/>
      <c r="KAY14" s="38"/>
      <c r="KAZ14" s="38"/>
      <c r="KBA14" s="38"/>
      <c r="KBB14" s="38"/>
      <c r="KBC14" s="38"/>
      <c r="KBD14" s="38"/>
      <c r="KBE14" s="38"/>
      <c r="KBF14" s="38"/>
      <c r="KBG14" s="38"/>
      <c r="KBH14" s="38"/>
      <c r="KBI14" s="38"/>
      <c r="KBJ14" s="38"/>
      <c r="KBK14" s="38"/>
      <c r="KBL14" s="38"/>
      <c r="KBM14" s="38"/>
      <c r="KBN14" s="38"/>
      <c r="KBO14" s="38"/>
      <c r="KBP14" s="38"/>
      <c r="KBQ14" s="38"/>
      <c r="KBR14" s="38"/>
      <c r="KBS14" s="38"/>
      <c r="KBT14" s="38"/>
      <c r="KBU14" s="38"/>
      <c r="KBV14" s="38"/>
      <c r="KBW14" s="38"/>
      <c r="KBX14" s="38"/>
      <c r="KBY14" s="38"/>
      <c r="KBZ14" s="38"/>
      <c r="KCA14" s="38"/>
      <c r="KCB14" s="38"/>
      <c r="KCC14" s="38"/>
      <c r="KCD14" s="38"/>
      <c r="KCE14" s="38"/>
      <c r="KCF14" s="38"/>
      <c r="KCG14" s="38"/>
      <c r="KCH14" s="38"/>
      <c r="KCI14" s="38"/>
      <c r="KCJ14" s="38"/>
      <c r="KCK14" s="38"/>
      <c r="KCL14" s="38"/>
      <c r="KCM14" s="38"/>
      <c r="KCN14" s="38"/>
      <c r="KCO14" s="38"/>
      <c r="KCP14" s="38"/>
      <c r="KCQ14" s="38"/>
      <c r="KCR14" s="38"/>
      <c r="KCS14" s="38"/>
      <c r="KCT14" s="38"/>
      <c r="KCU14" s="38"/>
      <c r="KCV14" s="38"/>
      <c r="KCW14" s="38"/>
      <c r="KCX14" s="38"/>
      <c r="KCY14" s="38"/>
      <c r="KCZ14" s="38"/>
      <c r="KDA14" s="38"/>
      <c r="KDB14" s="38"/>
      <c r="KDC14" s="38"/>
      <c r="KDD14" s="38"/>
      <c r="KDE14" s="38"/>
      <c r="KDF14" s="38"/>
      <c r="KDG14" s="38"/>
      <c r="KDH14" s="38"/>
      <c r="KDI14" s="38"/>
      <c r="KDJ14" s="38"/>
      <c r="KDK14" s="38"/>
      <c r="KDL14" s="38"/>
      <c r="KDM14" s="38"/>
      <c r="KDN14" s="38"/>
      <c r="KDO14" s="38"/>
      <c r="KDP14" s="38"/>
      <c r="KDQ14" s="38"/>
      <c r="KDR14" s="38"/>
      <c r="KDS14" s="38"/>
      <c r="KDT14" s="38"/>
      <c r="KDU14" s="38"/>
      <c r="KDV14" s="38"/>
      <c r="KDW14" s="38"/>
      <c r="KDX14" s="38"/>
      <c r="KDY14" s="38"/>
      <c r="KDZ14" s="38"/>
      <c r="KEA14" s="38"/>
      <c r="KEB14" s="38"/>
      <c r="KEC14" s="38"/>
      <c r="KED14" s="38"/>
      <c r="KEE14" s="38"/>
      <c r="KEF14" s="38"/>
      <c r="KEG14" s="38"/>
      <c r="KEH14" s="38"/>
      <c r="KEI14" s="38"/>
      <c r="KEJ14" s="38"/>
      <c r="KEK14" s="38"/>
      <c r="KEL14" s="38"/>
      <c r="KEM14" s="38"/>
      <c r="KEN14" s="38"/>
      <c r="KEO14" s="38"/>
      <c r="KEP14" s="38"/>
      <c r="KEQ14" s="38"/>
      <c r="KER14" s="38"/>
      <c r="KES14" s="38"/>
      <c r="KET14" s="38"/>
      <c r="KEU14" s="38"/>
      <c r="KEV14" s="38"/>
      <c r="KEW14" s="38"/>
      <c r="KEX14" s="38"/>
      <c r="KEY14" s="38"/>
      <c r="KEZ14" s="38"/>
      <c r="KFA14" s="38"/>
      <c r="KFB14" s="38"/>
      <c r="KFC14" s="38"/>
      <c r="KFD14" s="38"/>
      <c r="KFE14" s="38"/>
      <c r="KFF14" s="38"/>
      <c r="KFG14" s="38"/>
      <c r="KFH14" s="38"/>
      <c r="KFI14" s="38"/>
      <c r="KFJ14" s="38"/>
      <c r="KFK14" s="38"/>
      <c r="KFL14" s="38"/>
      <c r="KFM14" s="38"/>
      <c r="KFN14" s="38"/>
      <c r="KFO14" s="38"/>
      <c r="KFP14" s="38"/>
      <c r="KFQ14" s="38"/>
      <c r="KFR14" s="38"/>
      <c r="KFS14" s="38"/>
      <c r="KFT14" s="38"/>
      <c r="KFU14" s="38"/>
      <c r="KFV14" s="38"/>
      <c r="KFW14" s="38"/>
      <c r="KFX14" s="38"/>
      <c r="KFY14" s="38"/>
      <c r="KFZ14" s="38"/>
      <c r="KGA14" s="38"/>
      <c r="KGB14" s="38"/>
      <c r="KGC14" s="38"/>
      <c r="KGD14" s="38"/>
      <c r="KGE14" s="38"/>
      <c r="KGF14" s="38"/>
      <c r="KGG14" s="38"/>
      <c r="KGH14" s="38"/>
      <c r="KGI14" s="38"/>
      <c r="KGJ14" s="38"/>
      <c r="KGK14" s="38"/>
      <c r="KGL14" s="38"/>
      <c r="KGM14" s="38"/>
      <c r="KGN14" s="38"/>
      <c r="KGO14" s="38"/>
      <c r="KGP14" s="38"/>
      <c r="KGQ14" s="38"/>
      <c r="KGR14" s="38"/>
      <c r="KGS14" s="38"/>
      <c r="KGT14" s="38"/>
      <c r="KGU14" s="38"/>
      <c r="KGV14" s="38"/>
      <c r="KGW14" s="38"/>
      <c r="KGX14" s="38"/>
      <c r="KGY14" s="38"/>
      <c r="KGZ14" s="38"/>
      <c r="KHA14" s="38"/>
      <c r="KHB14" s="38"/>
      <c r="KHC14" s="38"/>
      <c r="KHD14" s="38"/>
      <c r="KHE14" s="38"/>
      <c r="KHF14" s="38"/>
      <c r="KHG14" s="38"/>
      <c r="KHH14" s="38"/>
      <c r="KHI14" s="38"/>
      <c r="KHJ14" s="38"/>
      <c r="KHK14" s="38"/>
      <c r="KHL14" s="38"/>
      <c r="KHM14" s="38"/>
      <c r="KHN14" s="38"/>
      <c r="KHO14" s="38"/>
      <c r="KHP14" s="38"/>
      <c r="KHQ14" s="38"/>
      <c r="KHR14" s="38"/>
      <c r="KHS14" s="38"/>
      <c r="KHT14" s="38"/>
      <c r="KHU14" s="38"/>
      <c r="KHV14" s="38"/>
      <c r="KHW14" s="38"/>
      <c r="KHX14" s="38"/>
      <c r="KHY14" s="38"/>
      <c r="KHZ14" s="38"/>
      <c r="KIA14" s="38"/>
      <c r="KIB14" s="38"/>
      <c r="KIC14" s="38"/>
      <c r="KID14" s="38"/>
      <c r="KIE14" s="38"/>
      <c r="KIF14" s="38"/>
      <c r="KIG14" s="38"/>
      <c r="KIH14" s="38"/>
      <c r="KII14" s="38"/>
      <c r="KIJ14" s="38"/>
      <c r="KIK14" s="38"/>
      <c r="KIL14" s="38"/>
      <c r="KIM14" s="38"/>
      <c r="KIN14" s="38"/>
      <c r="KIO14" s="38"/>
      <c r="KIP14" s="38"/>
      <c r="KIQ14" s="38"/>
      <c r="KIR14" s="38"/>
      <c r="KIS14" s="38"/>
      <c r="KIT14" s="38"/>
      <c r="KIU14" s="38"/>
      <c r="KIV14" s="38"/>
      <c r="KIW14" s="38"/>
      <c r="KIX14" s="38"/>
      <c r="KIY14" s="38"/>
      <c r="KIZ14" s="38"/>
      <c r="KJA14" s="38"/>
      <c r="KJB14" s="38"/>
      <c r="KJC14" s="38"/>
      <c r="KJD14" s="38"/>
      <c r="KJE14" s="38"/>
      <c r="KJF14" s="38"/>
      <c r="KJG14" s="38"/>
      <c r="KJH14" s="38"/>
      <c r="KJI14" s="38"/>
      <c r="KJJ14" s="38"/>
      <c r="KJK14" s="38"/>
      <c r="KJL14" s="38"/>
      <c r="KJM14" s="38"/>
      <c r="KJN14" s="38"/>
      <c r="KJO14" s="38"/>
      <c r="KJP14" s="38"/>
      <c r="KJQ14" s="38"/>
      <c r="KJR14" s="38"/>
      <c r="KJS14" s="38"/>
      <c r="KJT14" s="38"/>
      <c r="KJU14" s="38"/>
      <c r="KJV14" s="38"/>
      <c r="KJW14" s="38"/>
      <c r="KJX14" s="38"/>
      <c r="KJY14" s="38"/>
      <c r="KJZ14" s="38"/>
      <c r="KKA14" s="38"/>
      <c r="KKB14" s="38"/>
      <c r="KKC14" s="38"/>
      <c r="KKD14" s="38"/>
      <c r="KKE14" s="38"/>
      <c r="KKF14" s="38"/>
      <c r="KKG14" s="38"/>
      <c r="KKH14" s="38"/>
      <c r="KKI14" s="38"/>
      <c r="KKJ14" s="38"/>
      <c r="KKK14" s="38"/>
      <c r="KKL14" s="38"/>
      <c r="KKM14" s="38"/>
      <c r="KKN14" s="38"/>
      <c r="KKO14" s="38"/>
      <c r="KKP14" s="38"/>
      <c r="KKQ14" s="38"/>
      <c r="KKR14" s="38"/>
      <c r="KKS14" s="38"/>
      <c r="KKT14" s="38"/>
      <c r="KKU14" s="38"/>
      <c r="KKV14" s="38"/>
      <c r="KKW14" s="38"/>
      <c r="KKX14" s="38"/>
      <c r="KKY14" s="38"/>
      <c r="KKZ14" s="38"/>
      <c r="KLA14" s="38"/>
      <c r="KLB14" s="38"/>
      <c r="KLC14" s="38"/>
      <c r="KLD14" s="38"/>
      <c r="KLE14" s="38"/>
      <c r="KLF14" s="38"/>
      <c r="KLG14" s="38"/>
      <c r="KLH14" s="38"/>
      <c r="KLI14" s="38"/>
      <c r="KLJ14" s="38"/>
      <c r="KLK14" s="38"/>
      <c r="KLL14" s="38"/>
      <c r="KLM14" s="38"/>
      <c r="KLN14" s="38"/>
      <c r="KLO14" s="38"/>
      <c r="KLP14" s="38"/>
      <c r="KLQ14" s="38"/>
      <c r="KLR14" s="38"/>
      <c r="KLS14" s="38"/>
      <c r="KLT14" s="38"/>
      <c r="KLU14" s="38"/>
      <c r="KLV14" s="38"/>
      <c r="KLW14" s="38"/>
      <c r="KLX14" s="38"/>
      <c r="KLY14" s="38"/>
      <c r="KLZ14" s="38"/>
      <c r="KMA14" s="38"/>
      <c r="KMB14" s="38"/>
      <c r="KMC14" s="38"/>
      <c r="KMD14" s="38"/>
      <c r="KME14" s="38"/>
      <c r="KMF14" s="38"/>
      <c r="KMG14" s="38"/>
      <c r="KMH14" s="38"/>
      <c r="KMI14" s="38"/>
      <c r="KMJ14" s="38"/>
      <c r="KMK14" s="38"/>
      <c r="KML14" s="38"/>
      <c r="KMM14" s="38"/>
      <c r="KMN14" s="38"/>
      <c r="KMO14" s="38"/>
      <c r="KMP14" s="38"/>
      <c r="KMQ14" s="38"/>
      <c r="KMR14" s="38"/>
      <c r="KMS14" s="38"/>
      <c r="KMT14" s="38"/>
      <c r="KMU14" s="38"/>
      <c r="KMV14" s="38"/>
      <c r="KMW14" s="38"/>
      <c r="KMX14" s="38"/>
      <c r="KMY14" s="38"/>
      <c r="KMZ14" s="38"/>
      <c r="KNA14" s="38"/>
      <c r="KNB14" s="38"/>
      <c r="KNC14" s="38"/>
      <c r="KND14" s="38"/>
      <c r="KNE14" s="38"/>
      <c r="KNF14" s="38"/>
      <c r="KNG14" s="38"/>
      <c r="KNH14" s="38"/>
      <c r="KNI14" s="38"/>
      <c r="KNJ14" s="38"/>
      <c r="KNK14" s="38"/>
      <c r="KNL14" s="38"/>
      <c r="KNM14" s="38"/>
      <c r="KNN14" s="38"/>
      <c r="KNO14" s="38"/>
      <c r="KNP14" s="38"/>
      <c r="KNQ14" s="38"/>
      <c r="KNR14" s="38"/>
      <c r="KNS14" s="38"/>
      <c r="KNT14" s="38"/>
      <c r="KNU14" s="38"/>
      <c r="KNV14" s="38"/>
      <c r="KNW14" s="38"/>
      <c r="KNX14" s="38"/>
      <c r="KNY14" s="38"/>
      <c r="KNZ14" s="38"/>
      <c r="KOA14" s="38"/>
      <c r="KOB14" s="38"/>
      <c r="KOC14" s="38"/>
      <c r="KOD14" s="38"/>
      <c r="KOE14" s="38"/>
      <c r="KOF14" s="38"/>
      <c r="KOG14" s="38"/>
      <c r="KOH14" s="38"/>
      <c r="KOI14" s="38"/>
      <c r="KOJ14" s="38"/>
      <c r="KOK14" s="38"/>
      <c r="KOL14" s="38"/>
      <c r="KOM14" s="38"/>
      <c r="KON14" s="38"/>
      <c r="KOO14" s="38"/>
      <c r="KOP14" s="38"/>
      <c r="KOQ14" s="38"/>
      <c r="KOR14" s="38"/>
      <c r="KOS14" s="38"/>
      <c r="KOT14" s="38"/>
      <c r="KOU14" s="38"/>
      <c r="KOV14" s="38"/>
      <c r="KOW14" s="38"/>
      <c r="KOX14" s="38"/>
      <c r="KOY14" s="38"/>
      <c r="KOZ14" s="38"/>
      <c r="KPA14" s="38"/>
      <c r="KPB14" s="38"/>
      <c r="KPC14" s="38"/>
      <c r="KPD14" s="38"/>
      <c r="KPE14" s="38"/>
      <c r="KPF14" s="38"/>
      <c r="KPG14" s="38"/>
      <c r="KPH14" s="38"/>
      <c r="KPI14" s="38"/>
      <c r="KPJ14" s="38"/>
      <c r="KPK14" s="38"/>
      <c r="KPL14" s="38"/>
      <c r="KPM14" s="38"/>
      <c r="KPN14" s="38"/>
      <c r="KPO14" s="38"/>
      <c r="KPP14" s="38"/>
      <c r="KPQ14" s="38"/>
      <c r="KPR14" s="38"/>
      <c r="KPS14" s="38"/>
      <c r="KPT14" s="38"/>
      <c r="KPU14" s="38"/>
      <c r="KPV14" s="38"/>
      <c r="KPW14" s="38"/>
      <c r="KPX14" s="38"/>
      <c r="KPY14" s="38"/>
      <c r="KPZ14" s="38"/>
      <c r="KQA14" s="38"/>
      <c r="KQB14" s="38"/>
      <c r="KQC14" s="38"/>
      <c r="KQD14" s="38"/>
      <c r="KQE14" s="38"/>
      <c r="KQF14" s="38"/>
      <c r="KQG14" s="38"/>
      <c r="KQH14" s="38"/>
      <c r="KQI14" s="38"/>
      <c r="KQJ14" s="38"/>
      <c r="KQK14" s="38"/>
      <c r="KQL14" s="38"/>
      <c r="KQM14" s="38"/>
      <c r="KQN14" s="38"/>
      <c r="KQO14" s="38"/>
      <c r="KQP14" s="38"/>
      <c r="KQQ14" s="38"/>
      <c r="KQR14" s="38"/>
      <c r="KQS14" s="38"/>
      <c r="KQT14" s="38"/>
      <c r="KQU14" s="38"/>
      <c r="KQV14" s="38"/>
      <c r="KQW14" s="38"/>
      <c r="KQX14" s="38"/>
      <c r="KQY14" s="38"/>
      <c r="KQZ14" s="38"/>
      <c r="KRA14" s="38"/>
      <c r="KRB14" s="38"/>
      <c r="KRC14" s="38"/>
      <c r="KRD14" s="38"/>
      <c r="KRE14" s="38"/>
      <c r="KRF14" s="38"/>
      <c r="KRG14" s="38"/>
      <c r="KRH14" s="38"/>
      <c r="KRI14" s="38"/>
      <c r="KRJ14" s="38"/>
      <c r="KRK14" s="38"/>
      <c r="KRL14" s="38"/>
      <c r="KRM14" s="38"/>
      <c r="KRN14" s="38"/>
      <c r="KRO14" s="38"/>
      <c r="KRP14" s="38"/>
      <c r="KRQ14" s="38"/>
      <c r="KRR14" s="38"/>
      <c r="KRS14" s="38"/>
      <c r="KRT14" s="38"/>
      <c r="KRU14" s="38"/>
      <c r="KRV14" s="38"/>
      <c r="KRW14" s="38"/>
      <c r="KRX14" s="38"/>
      <c r="KRY14" s="38"/>
      <c r="KRZ14" s="38"/>
      <c r="KSA14" s="38"/>
      <c r="KSB14" s="38"/>
      <c r="KSC14" s="38"/>
      <c r="KSD14" s="38"/>
      <c r="KSE14" s="38"/>
      <c r="KSF14" s="38"/>
      <c r="KSG14" s="38"/>
      <c r="KSH14" s="38"/>
      <c r="KSI14" s="38"/>
      <c r="KSJ14" s="38"/>
      <c r="KSK14" s="38"/>
      <c r="KSL14" s="38"/>
      <c r="KSM14" s="38"/>
      <c r="KSN14" s="38"/>
      <c r="KSO14" s="38"/>
      <c r="KSP14" s="38"/>
      <c r="KSQ14" s="38"/>
      <c r="KSR14" s="38"/>
      <c r="KSS14" s="38"/>
      <c r="KST14" s="38"/>
      <c r="KSU14" s="38"/>
      <c r="KSV14" s="38"/>
      <c r="KSW14" s="38"/>
      <c r="KSX14" s="38"/>
      <c r="KSY14" s="38"/>
      <c r="KSZ14" s="38"/>
      <c r="KTA14" s="38"/>
      <c r="KTB14" s="38"/>
      <c r="KTC14" s="38"/>
      <c r="KTD14" s="38"/>
      <c r="KTE14" s="38"/>
      <c r="KTF14" s="38"/>
      <c r="KTG14" s="38"/>
      <c r="KTH14" s="38"/>
      <c r="KTI14" s="38"/>
      <c r="KTJ14" s="38"/>
      <c r="KTK14" s="38"/>
      <c r="KTL14" s="38"/>
      <c r="KTM14" s="38"/>
      <c r="KTN14" s="38"/>
      <c r="KTO14" s="38"/>
      <c r="KTP14" s="38"/>
      <c r="KTQ14" s="38"/>
      <c r="KTR14" s="38"/>
      <c r="KTS14" s="38"/>
      <c r="KTT14" s="38"/>
      <c r="KTU14" s="38"/>
      <c r="KTV14" s="38"/>
      <c r="KTW14" s="38"/>
      <c r="KTX14" s="38"/>
      <c r="KTY14" s="38"/>
      <c r="KTZ14" s="38"/>
      <c r="KUA14" s="38"/>
      <c r="KUB14" s="38"/>
      <c r="KUC14" s="38"/>
      <c r="KUD14" s="38"/>
      <c r="KUE14" s="38"/>
      <c r="KUF14" s="38"/>
      <c r="KUG14" s="38"/>
      <c r="KUH14" s="38"/>
      <c r="KUI14" s="38"/>
      <c r="KUJ14" s="38"/>
      <c r="KUK14" s="38"/>
      <c r="KUL14" s="38"/>
      <c r="KUM14" s="38"/>
      <c r="KUN14" s="38"/>
      <c r="KUO14" s="38"/>
      <c r="KUP14" s="38"/>
      <c r="KUQ14" s="38"/>
      <c r="KUR14" s="38"/>
      <c r="KUS14" s="38"/>
      <c r="KUT14" s="38"/>
      <c r="KUU14" s="38"/>
      <c r="KUV14" s="38"/>
      <c r="KUW14" s="38"/>
      <c r="KUX14" s="38"/>
      <c r="KUY14" s="38"/>
      <c r="KUZ14" s="38"/>
      <c r="KVA14" s="38"/>
      <c r="KVB14" s="38"/>
      <c r="KVC14" s="38"/>
      <c r="KVD14" s="38"/>
      <c r="KVE14" s="38"/>
      <c r="KVF14" s="38"/>
      <c r="KVG14" s="38"/>
      <c r="KVH14" s="38"/>
      <c r="KVI14" s="38"/>
      <c r="KVJ14" s="38"/>
      <c r="KVK14" s="38"/>
      <c r="KVL14" s="38"/>
      <c r="KVM14" s="38"/>
      <c r="KVN14" s="38"/>
      <c r="KVO14" s="38"/>
      <c r="KVP14" s="38"/>
      <c r="KVQ14" s="38"/>
      <c r="KVR14" s="38"/>
      <c r="KVS14" s="38"/>
      <c r="KVT14" s="38"/>
      <c r="KVU14" s="38"/>
      <c r="KVV14" s="38"/>
      <c r="KVW14" s="38"/>
      <c r="KVX14" s="38"/>
      <c r="KVY14" s="38"/>
      <c r="KVZ14" s="38"/>
      <c r="KWA14" s="38"/>
      <c r="KWB14" s="38"/>
      <c r="KWC14" s="38"/>
      <c r="KWD14" s="38"/>
      <c r="KWE14" s="38"/>
      <c r="KWF14" s="38"/>
      <c r="KWG14" s="38"/>
      <c r="KWH14" s="38"/>
      <c r="KWI14" s="38"/>
      <c r="KWJ14" s="38"/>
      <c r="KWK14" s="38"/>
      <c r="KWL14" s="38"/>
      <c r="KWM14" s="38"/>
      <c r="KWN14" s="38"/>
      <c r="KWO14" s="38"/>
      <c r="KWP14" s="38"/>
      <c r="KWQ14" s="38"/>
      <c r="KWR14" s="38"/>
      <c r="KWS14" s="38"/>
      <c r="KWT14" s="38"/>
      <c r="KWU14" s="38"/>
      <c r="KWV14" s="38"/>
      <c r="KWW14" s="38"/>
      <c r="KWX14" s="38"/>
      <c r="KWY14" s="38"/>
      <c r="KWZ14" s="38"/>
      <c r="KXA14" s="38"/>
      <c r="KXB14" s="38"/>
      <c r="KXC14" s="38"/>
      <c r="KXD14" s="38"/>
      <c r="KXE14" s="38"/>
      <c r="KXF14" s="38"/>
      <c r="KXG14" s="38"/>
      <c r="KXH14" s="38"/>
      <c r="KXI14" s="38"/>
      <c r="KXJ14" s="38"/>
      <c r="KXK14" s="38"/>
      <c r="KXL14" s="38"/>
      <c r="KXM14" s="38"/>
      <c r="KXN14" s="38"/>
      <c r="KXO14" s="38"/>
      <c r="KXP14" s="38"/>
      <c r="KXQ14" s="38"/>
      <c r="KXR14" s="38"/>
      <c r="KXS14" s="38"/>
      <c r="KXT14" s="38"/>
      <c r="KXU14" s="38"/>
      <c r="KXV14" s="38"/>
      <c r="KXW14" s="38"/>
      <c r="KXX14" s="38"/>
      <c r="KXY14" s="38"/>
      <c r="KXZ14" s="38"/>
      <c r="KYA14" s="38"/>
      <c r="KYB14" s="38"/>
      <c r="KYC14" s="38"/>
      <c r="KYD14" s="38"/>
      <c r="KYE14" s="38"/>
      <c r="KYF14" s="38"/>
      <c r="KYG14" s="38"/>
      <c r="KYH14" s="38"/>
      <c r="KYI14" s="38"/>
      <c r="KYJ14" s="38"/>
      <c r="KYK14" s="38"/>
      <c r="KYL14" s="38"/>
      <c r="KYM14" s="38"/>
      <c r="KYN14" s="38"/>
      <c r="KYO14" s="38"/>
      <c r="KYP14" s="38"/>
      <c r="KYQ14" s="38"/>
      <c r="KYR14" s="38"/>
      <c r="KYS14" s="38"/>
      <c r="KYT14" s="38"/>
      <c r="KYU14" s="38"/>
      <c r="KYV14" s="38"/>
      <c r="KYW14" s="38"/>
      <c r="KYX14" s="38"/>
      <c r="KYY14" s="38"/>
      <c r="KYZ14" s="38"/>
      <c r="KZA14" s="38"/>
      <c r="KZB14" s="38"/>
      <c r="KZC14" s="38"/>
      <c r="KZD14" s="38"/>
      <c r="KZE14" s="38"/>
      <c r="KZF14" s="38"/>
      <c r="KZG14" s="38"/>
      <c r="KZH14" s="38"/>
      <c r="KZI14" s="38"/>
      <c r="KZJ14" s="38"/>
      <c r="KZK14" s="38"/>
      <c r="KZL14" s="38"/>
      <c r="KZM14" s="38"/>
      <c r="KZN14" s="38"/>
      <c r="KZO14" s="38"/>
      <c r="KZP14" s="38"/>
      <c r="KZQ14" s="38"/>
      <c r="KZR14" s="38"/>
      <c r="KZS14" s="38"/>
      <c r="KZT14" s="38"/>
      <c r="KZU14" s="38"/>
      <c r="KZV14" s="38"/>
      <c r="KZW14" s="38"/>
      <c r="KZX14" s="38"/>
      <c r="KZY14" s="38"/>
      <c r="KZZ14" s="38"/>
      <c r="LAA14" s="38"/>
      <c r="LAB14" s="38"/>
      <c r="LAC14" s="38"/>
      <c r="LAD14" s="38"/>
      <c r="LAE14" s="38"/>
      <c r="LAF14" s="38"/>
      <c r="LAG14" s="38"/>
      <c r="LAH14" s="38"/>
      <c r="LAI14" s="38"/>
      <c r="LAJ14" s="38"/>
      <c r="LAK14" s="38"/>
      <c r="LAL14" s="38"/>
      <c r="LAM14" s="38"/>
      <c r="LAN14" s="38"/>
      <c r="LAO14" s="38"/>
      <c r="LAP14" s="38"/>
      <c r="LAQ14" s="38"/>
      <c r="LAR14" s="38"/>
      <c r="LAS14" s="38"/>
      <c r="LAT14" s="38"/>
      <c r="LAU14" s="38"/>
      <c r="LAV14" s="38"/>
      <c r="LAW14" s="38"/>
      <c r="LAX14" s="38"/>
      <c r="LAY14" s="38"/>
      <c r="LAZ14" s="38"/>
      <c r="LBA14" s="38"/>
      <c r="LBB14" s="38"/>
      <c r="LBC14" s="38"/>
      <c r="LBD14" s="38"/>
      <c r="LBE14" s="38"/>
      <c r="LBF14" s="38"/>
      <c r="LBG14" s="38"/>
      <c r="LBH14" s="38"/>
      <c r="LBI14" s="38"/>
      <c r="LBJ14" s="38"/>
      <c r="LBK14" s="38"/>
      <c r="LBL14" s="38"/>
      <c r="LBM14" s="38"/>
      <c r="LBN14" s="38"/>
      <c r="LBO14" s="38"/>
      <c r="LBP14" s="38"/>
      <c r="LBQ14" s="38"/>
      <c r="LBR14" s="38"/>
      <c r="LBS14" s="38"/>
      <c r="LBT14" s="38"/>
      <c r="LBU14" s="38"/>
      <c r="LBV14" s="38"/>
      <c r="LBW14" s="38"/>
      <c r="LBX14" s="38"/>
      <c r="LBY14" s="38"/>
      <c r="LBZ14" s="38"/>
      <c r="LCA14" s="38"/>
      <c r="LCB14" s="38"/>
      <c r="LCC14" s="38"/>
      <c r="LCD14" s="38"/>
      <c r="LCE14" s="38"/>
      <c r="LCF14" s="38"/>
      <c r="LCG14" s="38"/>
      <c r="LCH14" s="38"/>
      <c r="LCI14" s="38"/>
      <c r="LCJ14" s="38"/>
      <c r="LCK14" s="38"/>
      <c r="LCL14" s="38"/>
      <c r="LCM14" s="38"/>
      <c r="LCN14" s="38"/>
      <c r="LCO14" s="38"/>
      <c r="LCP14" s="38"/>
      <c r="LCQ14" s="38"/>
      <c r="LCR14" s="38"/>
      <c r="LCS14" s="38"/>
      <c r="LCT14" s="38"/>
      <c r="LCU14" s="38"/>
      <c r="LCV14" s="38"/>
      <c r="LCW14" s="38"/>
      <c r="LCX14" s="38"/>
      <c r="LCY14" s="38"/>
      <c r="LCZ14" s="38"/>
      <c r="LDA14" s="38"/>
      <c r="LDB14" s="38"/>
      <c r="LDC14" s="38"/>
      <c r="LDD14" s="38"/>
      <c r="LDE14" s="38"/>
      <c r="LDF14" s="38"/>
      <c r="LDG14" s="38"/>
      <c r="LDH14" s="38"/>
      <c r="LDI14" s="38"/>
      <c r="LDJ14" s="38"/>
      <c r="LDK14" s="38"/>
      <c r="LDL14" s="38"/>
      <c r="LDM14" s="38"/>
      <c r="LDN14" s="38"/>
      <c r="LDO14" s="38"/>
      <c r="LDP14" s="38"/>
      <c r="LDQ14" s="38"/>
      <c r="LDR14" s="38"/>
      <c r="LDS14" s="38"/>
      <c r="LDT14" s="38"/>
      <c r="LDU14" s="38"/>
      <c r="LDV14" s="38"/>
      <c r="LDW14" s="38"/>
      <c r="LDX14" s="38"/>
      <c r="LDY14" s="38"/>
      <c r="LDZ14" s="38"/>
      <c r="LEA14" s="38"/>
      <c r="LEB14" s="38"/>
      <c r="LEC14" s="38"/>
      <c r="LED14" s="38"/>
      <c r="LEE14" s="38"/>
      <c r="LEF14" s="38"/>
      <c r="LEG14" s="38"/>
      <c r="LEH14" s="38"/>
      <c r="LEI14" s="38"/>
      <c r="LEJ14" s="38"/>
      <c r="LEK14" s="38"/>
      <c r="LEL14" s="38"/>
      <c r="LEM14" s="38"/>
      <c r="LEN14" s="38"/>
      <c r="LEO14" s="38"/>
      <c r="LEP14" s="38"/>
      <c r="LEQ14" s="38"/>
      <c r="LER14" s="38"/>
      <c r="LES14" s="38"/>
      <c r="LET14" s="38"/>
      <c r="LEU14" s="38"/>
      <c r="LEV14" s="38"/>
      <c r="LEW14" s="38"/>
      <c r="LEX14" s="38"/>
      <c r="LEY14" s="38"/>
      <c r="LEZ14" s="38"/>
      <c r="LFA14" s="38"/>
      <c r="LFB14" s="38"/>
      <c r="LFC14" s="38"/>
      <c r="LFD14" s="38"/>
      <c r="LFE14" s="38"/>
      <c r="LFF14" s="38"/>
      <c r="LFG14" s="38"/>
      <c r="LFH14" s="38"/>
      <c r="LFI14" s="38"/>
      <c r="LFJ14" s="38"/>
      <c r="LFK14" s="38"/>
      <c r="LFL14" s="38"/>
      <c r="LFM14" s="38"/>
      <c r="LFN14" s="38"/>
      <c r="LFO14" s="38"/>
      <c r="LFP14" s="38"/>
      <c r="LFQ14" s="38"/>
      <c r="LFR14" s="38"/>
      <c r="LFS14" s="38"/>
      <c r="LFT14" s="38"/>
      <c r="LFU14" s="38"/>
      <c r="LFV14" s="38"/>
      <c r="LFW14" s="38"/>
      <c r="LFX14" s="38"/>
      <c r="LFY14" s="38"/>
      <c r="LFZ14" s="38"/>
      <c r="LGA14" s="38"/>
      <c r="LGB14" s="38"/>
      <c r="LGC14" s="38"/>
      <c r="LGD14" s="38"/>
      <c r="LGE14" s="38"/>
      <c r="LGF14" s="38"/>
      <c r="LGG14" s="38"/>
      <c r="LGH14" s="38"/>
      <c r="LGI14" s="38"/>
      <c r="LGJ14" s="38"/>
      <c r="LGK14" s="38"/>
      <c r="LGL14" s="38"/>
      <c r="LGM14" s="38"/>
      <c r="LGN14" s="38"/>
      <c r="LGO14" s="38"/>
      <c r="LGP14" s="38"/>
      <c r="LGQ14" s="38"/>
      <c r="LGR14" s="38"/>
      <c r="LGS14" s="38"/>
      <c r="LGT14" s="38"/>
      <c r="LGU14" s="38"/>
      <c r="LGV14" s="38"/>
      <c r="LGW14" s="38"/>
      <c r="LGX14" s="38"/>
      <c r="LGY14" s="38"/>
      <c r="LGZ14" s="38"/>
      <c r="LHA14" s="38"/>
      <c r="LHB14" s="38"/>
      <c r="LHC14" s="38"/>
      <c r="LHD14" s="38"/>
      <c r="LHE14" s="38"/>
      <c r="LHF14" s="38"/>
      <c r="LHG14" s="38"/>
      <c r="LHH14" s="38"/>
      <c r="LHI14" s="38"/>
      <c r="LHJ14" s="38"/>
      <c r="LHK14" s="38"/>
      <c r="LHL14" s="38"/>
      <c r="LHM14" s="38"/>
      <c r="LHN14" s="38"/>
      <c r="LHO14" s="38"/>
      <c r="LHP14" s="38"/>
      <c r="LHQ14" s="38"/>
      <c r="LHR14" s="38"/>
      <c r="LHS14" s="38"/>
      <c r="LHT14" s="38"/>
      <c r="LHU14" s="38"/>
      <c r="LHV14" s="38"/>
      <c r="LHW14" s="38"/>
      <c r="LHX14" s="38"/>
      <c r="LHY14" s="38"/>
      <c r="LHZ14" s="38"/>
      <c r="LIA14" s="38"/>
      <c r="LIB14" s="38"/>
      <c r="LIC14" s="38"/>
      <c r="LID14" s="38"/>
      <c r="LIE14" s="38"/>
      <c r="LIF14" s="38"/>
      <c r="LIG14" s="38"/>
      <c r="LIH14" s="38"/>
      <c r="LII14" s="38"/>
      <c r="LIJ14" s="38"/>
      <c r="LIK14" s="38"/>
      <c r="LIL14" s="38"/>
      <c r="LIM14" s="38"/>
      <c r="LIN14" s="38"/>
      <c r="LIO14" s="38"/>
      <c r="LIP14" s="38"/>
      <c r="LIQ14" s="38"/>
      <c r="LIR14" s="38"/>
      <c r="LIS14" s="38"/>
      <c r="LIT14" s="38"/>
      <c r="LIU14" s="38"/>
      <c r="LIV14" s="38"/>
      <c r="LIW14" s="38"/>
      <c r="LIX14" s="38"/>
      <c r="LIY14" s="38"/>
      <c r="LIZ14" s="38"/>
      <c r="LJA14" s="38"/>
      <c r="LJB14" s="38"/>
      <c r="LJC14" s="38"/>
      <c r="LJD14" s="38"/>
      <c r="LJE14" s="38"/>
      <c r="LJF14" s="38"/>
      <c r="LJG14" s="38"/>
      <c r="LJH14" s="38"/>
      <c r="LJI14" s="38"/>
      <c r="LJJ14" s="38"/>
      <c r="LJK14" s="38"/>
      <c r="LJL14" s="38"/>
      <c r="LJM14" s="38"/>
      <c r="LJN14" s="38"/>
      <c r="LJO14" s="38"/>
      <c r="LJP14" s="38"/>
      <c r="LJQ14" s="38"/>
      <c r="LJR14" s="38"/>
      <c r="LJS14" s="38"/>
      <c r="LJT14" s="38"/>
      <c r="LJU14" s="38"/>
      <c r="LJV14" s="38"/>
      <c r="LJW14" s="38"/>
      <c r="LJX14" s="38"/>
      <c r="LJY14" s="38"/>
      <c r="LJZ14" s="38"/>
      <c r="LKA14" s="38"/>
      <c r="LKB14" s="38"/>
      <c r="LKC14" s="38"/>
      <c r="LKD14" s="38"/>
      <c r="LKE14" s="38"/>
      <c r="LKF14" s="38"/>
      <c r="LKG14" s="38"/>
      <c r="LKH14" s="38"/>
      <c r="LKI14" s="38"/>
      <c r="LKJ14" s="38"/>
      <c r="LKK14" s="38"/>
      <c r="LKL14" s="38"/>
      <c r="LKM14" s="38"/>
      <c r="LKN14" s="38"/>
      <c r="LKO14" s="38"/>
      <c r="LKP14" s="38"/>
      <c r="LKQ14" s="38"/>
      <c r="LKR14" s="38"/>
      <c r="LKS14" s="38"/>
      <c r="LKT14" s="38"/>
      <c r="LKU14" s="38"/>
      <c r="LKV14" s="38"/>
      <c r="LKW14" s="38"/>
      <c r="LKX14" s="38"/>
      <c r="LKY14" s="38"/>
      <c r="LKZ14" s="38"/>
      <c r="LLA14" s="38"/>
      <c r="LLB14" s="38"/>
      <c r="LLC14" s="38"/>
      <c r="LLD14" s="38"/>
      <c r="LLE14" s="38"/>
      <c r="LLF14" s="38"/>
      <c r="LLG14" s="38"/>
      <c r="LLH14" s="38"/>
      <c r="LLI14" s="38"/>
      <c r="LLJ14" s="38"/>
      <c r="LLK14" s="38"/>
      <c r="LLL14" s="38"/>
      <c r="LLM14" s="38"/>
      <c r="LLN14" s="38"/>
      <c r="LLO14" s="38"/>
      <c r="LLP14" s="38"/>
      <c r="LLQ14" s="38"/>
      <c r="LLR14" s="38"/>
      <c r="LLS14" s="38"/>
      <c r="LLT14" s="38"/>
      <c r="LLU14" s="38"/>
      <c r="LLV14" s="38"/>
      <c r="LLW14" s="38"/>
      <c r="LLX14" s="38"/>
      <c r="LLY14" s="38"/>
      <c r="LLZ14" s="38"/>
      <c r="LMA14" s="38"/>
      <c r="LMB14" s="38"/>
      <c r="LMC14" s="38"/>
      <c r="LMD14" s="38"/>
      <c r="LME14" s="38"/>
      <c r="LMF14" s="38"/>
      <c r="LMG14" s="38"/>
      <c r="LMH14" s="38"/>
      <c r="LMI14" s="38"/>
      <c r="LMJ14" s="38"/>
      <c r="LMK14" s="38"/>
      <c r="LML14" s="38"/>
      <c r="LMM14" s="38"/>
      <c r="LMN14" s="38"/>
      <c r="LMO14" s="38"/>
      <c r="LMP14" s="38"/>
      <c r="LMQ14" s="38"/>
      <c r="LMR14" s="38"/>
      <c r="LMS14" s="38"/>
      <c r="LMT14" s="38"/>
      <c r="LMU14" s="38"/>
      <c r="LMV14" s="38"/>
      <c r="LMW14" s="38"/>
      <c r="LMX14" s="38"/>
      <c r="LMY14" s="38"/>
      <c r="LMZ14" s="38"/>
      <c r="LNA14" s="38"/>
      <c r="LNB14" s="38"/>
      <c r="LNC14" s="38"/>
      <c r="LND14" s="38"/>
      <c r="LNE14" s="38"/>
      <c r="LNF14" s="38"/>
      <c r="LNG14" s="38"/>
      <c r="LNH14" s="38"/>
      <c r="LNI14" s="38"/>
      <c r="LNJ14" s="38"/>
      <c r="LNK14" s="38"/>
      <c r="LNL14" s="38"/>
      <c r="LNM14" s="38"/>
      <c r="LNN14" s="38"/>
      <c r="LNO14" s="38"/>
      <c r="LNP14" s="38"/>
      <c r="LNQ14" s="38"/>
      <c r="LNR14" s="38"/>
      <c r="LNS14" s="38"/>
      <c r="LNT14" s="38"/>
      <c r="LNU14" s="38"/>
      <c r="LNV14" s="38"/>
      <c r="LNW14" s="38"/>
      <c r="LNX14" s="38"/>
      <c r="LNY14" s="38"/>
      <c r="LNZ14" s="38"/>
      <c r="LOA14" s="38"/>
      <c r="LOB14" s="38"/>
      <c r="LOC14" s="38"/>
      <c r="LOD14" s="38"/>
      <c r="LOE14" s="38"/>
      <c r="LOF14" s="38"/>
      <c r="LOG14" s="38"/>
      <c r="LOH14" s="38"/>
      <c r="LOI14" s="38"/>
      <c r="LOJ14" s="38"/>
      <c r="LOK14" s="38"/>
      <c r="LOL14" s="38"/>
      <c r="LOM14" s="38"/>
      <c r="LON14" s="38"/>
      <c r="LOO14" s="38"/>
      <c r="LOP14" s="38"/>
      <c r="LOQ14" s="38"/>
      <c r="LOR14" s="38"/>
      <c r="LOS14" s="38"/>
      <c r="LOT14" s="38"/>
      <c r="LOU14" s="38"/>
      <c r="LOV14" s="38"/>
      <c r="LOW14" s="38"/>
      <c r="LOX14" s="38"/>
      <c r="LOY14" s="38"/>
      <c r="LOZ14" s="38"/>
      <c r="LPA14" s="38"/>
      <c r="LPB14" s="38"/>
      <c r="LPC14" s="38"/>
      <c r="LPD14" s="38"/>
      <c r="LPE14" s="38"/>
      <c r="LPF14" s="38"/>
      <c r="LPG14" s="38"/>
      <c r="LPH14" s="38"/>
      <c r="LPI14" s="38"/>
      <c r="LPJ14" s="38"/>
      <c r="LPK14" s="38"/>
      <c r="LPL14" s="38"/>
      <c r="LPM14" s="38"/>
      <c r="LPN14" s="38"/>
      <c r="LPO14" s="38"/>
      <c r="LPP14" s="38"/>
      <c r="LPQ14" s="38"/>
      <c r="LPR14" s="38"/>
      <c r="LPS14" s="38"/>
      <c r="LPT14" s="38"/>
      <c r="LPU14" s="38"/>
      <c r="LPV14" s="38"/>
      <c r="LPW14" s="38"/>
      <c r="LPX14" s="38"/>
      <c r="LPY14" s="38"/>
      <c r="LPZ14" s="38"/>
      <c r="LQA14" s="38"/>
      <c r="LQB14" s="38"/>
      <c r="LQC14" s="38"/>
      <c r="LQD14" s="38"/>
      <c r="LQE14" s="38"/>
      <c r="LQF14" s="38"/>
      <c r="LQG14" s="38"/>
      <c r="LQH14" s="38"/>
      <c r="LQI14" s="38"/>
      <c r="LQJ14" s="38"/>
      <c r="LQK14" s="38"/>
      <c r="LQL14" s="38"/>
      <c r="LQM14" s="38"/>
      <c r="LQN14" s="38"/>
      <c r="LQO14" s="38"/>
      <c r="LQP14" s="38"/>
      <c r="LQQ14" s="38"/>
      <c r="LQR14" s="38"/>
      <c r="LQS14" s="38"/>
      <c r="LQT14" s="38"/>
      <c r="LQU14" s="38"/>
      <c r="LQV14" s="38"/>
      <c r="LQW14" s="38"/>
      <c r="LQX14" s="38"/>
      <c r="LQY14" s="38"/>
      <c r="LQZ14" s="38"/>
      <c r="LRA14" s="38"/>
      <c r="LRB14" s="38"/>
      <c r="LRC14" s="38"/>
      <c r="LRD14" s="38"/>
      <c r="LRE14" s="38"/>
      <c r="LRF14" s="38"/>
      <c r="LRG14" s="38"/>
      <c r="LRH14" s="38"/>
      <c r="LRI14" s="38"/>
      <c r="LRJ14" s="38"/>
      <c r="LRK14" s="38"/>
      <c r="LRL14" s="38"/>
      <c r="LRM14" s="38"/>
      <c r="LRN14" s="38"/>
      <c r="LRO14" s="38"/>
      <c r="LRP14" s="38"/>
      <c r="LRQ14" s="38"/>
      <c r="LRR14" s="38"/>
      <c r="LRS14" s="38"/>
      <c r="LRT14" s="38"/>
      <c r="LRU14" s="38"/>
      <c r="LRV14" s="38"/>
      <c r="LRW14" s="38"/>
      <c r="LRX14" s="38"/>
      <c r="LRY14" s="38"/>
      <c r="LRZ14" s="38"/>
      <c r="LSA14" s="38"/>
      <c r="LSB14" s="38"/>
      <c r="LSC14" s="38"/>
      <c r="LSD14" s="38"/>
      <c r="LSE14" s="38"/>
      <c r="LSF14" s="38"/>
      <c r="LSG14" s="38"/>
      <c r="LSH14" s="38"/>
      <c r="LSI14" s="38"/>
      <c r="LSJ14" s="38"/>
      <c r="LSK14" s="38"/>
      <c r="LSL14" s="38"/>
      <c r="LSM14" s="38"/>
      <c r="LSN14" s="38"/>
      <c r="LSO14" s="38"/>
      <c r="LSP14" s="38"/>
      <c r="LSQ14" s="38"/>
      <c r="LSR14" s="38"/>
      <c r="LSS14" s="38"/>
      <c r="LST14" s="38"/>
      <c r="LSU14" s="38"/>
      <c r="LSV14" s="38"/>
      <c r="LSW14" s="38"/>
      <c r="LSX14" s="38"/>
      <c r="LSY14" s="38"/>
      <c r="LSZ14" s="38"/>
      <c r="LTA14" s="38"/>
      <c r="LTB14" s="38"/>
      <c r="LTC14" s="38"/>
      <c r="LTD14" s="38"/>
      <c r="LTE14" s="38"/>
      <c r="LTF14" s="38"/>
      <c r="LTG14" s="38"/>
      <c r="LTH14" s="38"/>
      <c r="LTI14" s="38"/>
      <c r="LTJ14" s="38"/>
      <c r="LTK14" s="38"/>
      <c r="LTL14" s="38"/>
      <c r="LTM14" s="38"/>
      <c r="LTN14" s="38"/>
      <c r="LTO14" s="38"/>
      <c r="LTP14" s="38"/>
      <c r="LTQ14" s="38"/>
      <c r="LTR14" s="38"/>
      <c r="LTS14" s="38"/>
      <c r="LTT14" s="38"/>
      <c r="LTU14" s="38"/>
      <c r="LTV14" s="38"/>
      <c r="LTW14" s="38"/>
      <c r="LTX14" s="38"/>
      <c r="LTY14" s="38"/>
      <c r="LTZ14" s="38"/>
      <c r="LUA14" s="38"/>
      <c r="LUB14" s="38"/>
      <c r="LUC14" s="38"/>
      <c r="LUD14" s="38"/>
      <c r="LUE14" s="38"/>
      <c r="LUF14" s="38"/>
      <c r="LUG14" s="38"/>
      <c r="LUH14" s="38"/>
      <c r="LUI14" s="38"/>
      <c r="LUJ14" s="38"/>
      <c r="LUK14" s="38"/>
      <c r="LUL14" s="38"/>
      <c r="LUM14" s="38"/>
      <c r="LUN14" s="38"/>
      <c r="LUO14" s="38"/>
      <c r="LUP14" s="38"/>
      <c r="LUQ14" s="38"/>
      <c r="LUR14" s="38"/>
      <c r="LUS14" s="38"/>
      <c r="LUT14" s="38"/>
      <c r="LUU14" s="38"/>
      <c r="LUV14" s="38"/>
      <c r="LUW14" s="38"/>
      <c r="LUX14" s="38"/>
      <c r="LUY14" s="38"/>
      <c r="LUZ14" s="38"/>
      <c r="LVA14" s="38"/>
      <c r="LVB14" s="38"/>
      <c r="LVC14" s="38"/>
      <c r="LVD14" s="38"/>
      <c r="LVE14" s="38"/>
      <c r="LVF14" s="38"/>
      <c r="LVG14" s="38"/>
      <c r="LVH14" s="38"/>
      <c r="LVI14" s="38"/>
      <c r="LVJ14" s="38"/>
      <c r="LVK14" s="38"/>
      <c r="LVL14" s="38"/>
      <c r="LVM14" s="38"/>
      <c r="LVN14" s="38"/>
      <c r="LVO14" s="38"/>
      <c r="LVP14" s="38"/>
      <c r="LVQ14" s="38"/>
      <c r="LVR14" s="38"/>
      <c r="LVS14" s="38"/>
      <c r="LVT14" s="38"/>
      <c r="LVU14" s="38"/>
      <c r="LVV14" s="38"/>
      <c r="LVW14" s="38"/>
      <c r="LVX14" s="38"/>
      <c r="LVY14" s="38"/>
      <c r="LVZ14" s="38"/>
      <c r="LWA14" s="38"/>
      <c r="LWB14" s="38"/>
      <c r="LWC14" s="38"/>
      <c r="LWD14" s="38"/>
      <c r="LWE14" s="38"/>
      <c r="LWF14" s="38"/>
      <c r="LWG14" s="38"/>
      <c r="LWH14" s="38"/>
      <c r="LWI14" s="38"/>
      <c r="LWJ14" s="38"/>
      <c r="LWK14" s="38"/>
      <c r="LWL14" s="38"/>
      <c r="LWM14" s="38"/>
      <c r="LWN14" s="38"/>
      <c r="LWO14" s="38"/>
      <c r="LWP14" s="38"/>
      <c r="LWQ14" s="38"/>
      <c r="LWR14" s="38"/>
      <c r="LWS14" s="38"/>
      <c r="LWT14" s="38"/>
      <c r="LWU14" s="38"/>
      <c r="LWV14" s="38"/>
      <c r="LWW14" s="38"/>
      <c r="LWX14" s="38"/>
      <c r="LWY14" s="38"/>
      <c r="LWZ14" s="38"/>
      <c r="LXA14" s="38"/>
      <c r="LXB14" s="38"/>
      <c r="LXC14" s="38"/>
      <c r="LXD14" s="38"/>
      <c r="LXE14" s="38"/>
      <c r="LXF14" s="38"/>
      <c r="LXG14" s="38"/>
      <c r="LXH14" s="38"/>
      <c r="LXI14" s="38"/>
      <c r="LXJ14" s="38"/>
      <c r="LXK14" s="38"/>
      <c r="LXL14" s="38"/>
      <c r="LXM14" s="38"/>
      <c r="LXN14" s="38"/>
      <c r="LXO14" s="38"/>
      <c r="LXP14" s="38"/>
      <c r="LXQ14" s="38"/>
      <c r="LXR14" s="38"/>
      <c r="LXS14" s="38"/>
      <c r="LXT14" s="38"/>
      <c r="LXU14" s="38"/>
      <c r="LXV14" s="38"/>
      <c r="LXW14" s="38"/>
      <c r="LXX14" s="38"/>
      <c r="LXY14" s="38"/>
      <c r="LXZ14" s="38"/>
      <c r="LYA14" s="38"/>
      <c r="LYB14" s="38"/>
      <c r="LYC14" s="38"/>
      <c r="LYD14" s="38"/>
      <c r="LYE14" s="38"/>
      <c r="LYF14" s="38"/>
      <c r="LYG14" s="38"/>
      <c r="LYH14" s="38"/>
      <c r="LYI14" s="38"/>
      <c r="LYJ14" s="38"/>
      <c r="LYK14" s="38"/>
      <c r="LYL14" s="38"/>
      <c r="LYM14" s="38"/>
      <c r="LYN14" s="38"/>
      <c r="LYO14" s="38"/>
      <c r="LYP14" s="38"/>
      <c r="LYQ14" s="38"/>
      <c r="LYR14" s="38"/>
      <c r="LYS14" s="38"/>
      <c r="LYT14" s="38"/>
      <c r="LYU14" s="38"/>
      <c r="LYV14" s="38"/>
      <c r="LYW14" s="38"/>
      <c r="LYX14" s="38"/>
      <c r="LYY14" s="38"/>
      <c r="LYZ14" s="38"/>
      <c r="LZA14" s="38"/>
      <c r="LZB14" s="38"/>
      <c r="LZC14" s="38"/>
      <c r="LZD14" s="38"/>
      <c r="LZE14" s="38"/>
      <c r="LZF14" s="38"/>
      <c r="LZG14" s="38"/>
      <c r="LZH14" s="38"/>
      <c r="LZI14" s="38"/>
      <c r="LZJ14" s="38"/>
      <c r="LZK14" s="38"/>
      <c r="LZL14" s="38"/>
      <c r="LZM14" s="38"/>
      <c r="LZN14" s="38"/>
      <c r="LZO14" s="38"/>
      <c r="LZP14" s="38"/>
      <c r="LZQ14" s="38"/>
      <c r="LZR14" s="38"/>
      <c r="LZS14" s="38"/>
      <c r="LZT14" s="38"/>
      <c r="LZU14" s="38"/>
      <c r="LZV14" s="38"/>
      <c r="LZW14" s="38"/>
      <c r="LZX14" s="38"/>
      <c r="LZY14" s="38"/>
      <c r="LZZ14" s="38"/>
      <c r="MAA14" s="38"/>
      <c r="MAB14" s="38"/>
      <c r="MAC14" s="38"/>
      <c r="MAD14" s="38"/>
      <c r="MAE14" s="38"/>
      <c r="MAF14" s="38"/>
      <c r="MAG14" s="38"/>
      <c r="MAH14" s="38"/>
      <c r="MAI14" s="38"/>
      <c r="MAJ14" s="38"/>
      <c r="MAK14" s="38"/>
      <c r="MAL14" s="38"/>
      <c r="MAM14" s="38"/>
      <c r="MAN14" s="38"/>
      <c r="MAO14" s="38"/>
      <c r="MAP14" s="38"/>
      <c r="MAQ14" s="38"/>
      <c r="MAR14" s="38"/>
      <c r="MAS14" s="38"/>
      <c r="MAT14" s="38"/>
      <c r="MAU14" s="38"/>
      <c r="MAV14" s="38"/>
      <c r="MAW14" s="38"/>
      <c r="MAX14" s="38"/>
      <c r="MAY14" s="38"/>
      <c r="MAZ14" s="38"/>
      <c r="MBA14" s="38"/>
      <c r="MBB14" s="38"/>
      <c r="MBC14" s="38"/>
      <c r="MBD14" s="38"/>
      <c r="MBE14" s="38"/>
      <c r="MBF14" s="38"/>
      <c r="MBG14" s="38"/>
      <c r="MBH14" s="38"/>
      <c r="MBI14" s="38"/>
      <c r="MBJ14" s="38"/>
      <c r="MBK14" s="38"/>
      <c r="MBL14" s="38"/>
      <c r="MBM14" s="38"/>
      <c r="MBN14" s="38"/>
      <c r="MBO14" s="38"/>
      <c r="MBP14" s="38"/>
      <c r="MBQ14" s="38"/>
      <c r="MBR14" s="38"/>
      <c r="MBS14" s="38"/>
      <c r="MBT14" s="38"/>
      <c r="MBU14" s="38"/>
      <c r="MBV14" s="38"/>
      <c r="MBW14" s="38"/>
      <c r="MBX14" s="38"/>
      <c r="MBY14" s="38"/>
      <c r="MBZ14" s="38"/>
      <c r="MCA14" s="38"/>
      <c r="MCB14" s="38"/>
      <c r="MCC14" s="38"/>
      <c r="MCD14" s="38"/>
      <c r="MCE14" s="38"/>
      <c r="MCF14" s="38"/>
      <c r="MCG14" s="38"/>
      <c r="MCH14" s="38"/>
      <c r="MCI14" s="38"/>
      <c r="MCJ14" s="38"/>
      <c r="MCK14" s="38"/>
      <c r="MCL14" s="38"/>
      <c r="MCM14" s="38"/>
      <c r="MCN14" s="38"/>
      <c r="MCO14" s="38"/>
      <c r="MCP14" s="38"/>
      <c r="MCQ14" s="38"/>
      <c r="MCR14" s="38"/>
      <c r="MCS14" s="38"/>
      <c r="MCT14" s="38"/>
      <c r="MCU14" s="38"/>
      <c r="MCV14" s="38"/>
      <c r="MCW14" s="38"/>
      <c r="MCX14" s="38"/>
      <c r="MCY14" s="38"/>
      <c r="MCZ14" s="38"/>
      <c r="MDA14" s="38"/>
      <c r="MDB14" s="38"/>
      <c r="MDC14" s="38"/>
      <c r="MDD14" s="38"/>
      <c r="MDE14" s="38"/>
      <c r="MDF14" s="38"/>
      <c r="MDG14" s="38"/>
      <c r="MDH14" s="38"/>
      <c r="MDI14" s="38"/>
      <c r="MDJ14" s="38"/>
      <c r="MDK14" s="38"/>
      <c r="MDL14" s="38"/>
      <c r="MDM14" s="38"/>
      <c r="MDN14" s="38"/>
      <c r="MDO14" s="38"/>
      <c r="MDP14" s="38"/>
      <c r="MDQ14" s="38"/>
      <c r="MDR14" s="38"/>
      <c r="MDS14" s="38"/>
      <c r="MDT14" s="38"/>
      <c r="MDU14" s="38"/>
      <c r="MDV14" s="38"/>
      <c r="MDW14" s="38"/>
      <c r="MDX14" s="38"/>
      <c r="MDY14" s="38"/>
      <c r="MDZ14" s="38"/>
      <c r="MEA14" s="38"/>
      <c r="MEB14" s="38"/>
      <c r="MEC14" s="38"/>
      <c r="MED14" s="38"/>
      <c r="MEE14" s="38"/>
      <c r="MEF14" s="38"/>
      <c r="MEG14" s="38"/>
      <c r="MEH14" s="38"/>
      <c r="MEI14" s="38"/>
      <c r="MEJ14" s="38"/>
      <c r="MEK14" s="38"/>
      <c r="MEL14" s="38"/>
      <c r="MEM14" s="38"/>
      <c r="MEN14" s="38"/>
      <c r="MEO14" s="38"/>
      <c r="MEP14" s="38"/>
      <c r="MEQ14" s="38"/>
      <c r="MER14" s="38"/>
      <c r="MES14" s="38"/>
      <c r="MET14" s="38"/>
      <c r="MEU14" s="38"/>
      <c r="MEV14" s="38"/>
      <c r="MEW14" s="38"/>
      <c r="MEX14" s="38"/>
      <c r="MEY14" s="38"/>
      <c r="MEZ14" s="38"/>
      <c r="MFA14" s="38"/>
      <c r="MFB14" s="38"/>
      <c r="MFC14" s="38"/>
      <c r="MFD14" s="38"/>
      <c r="MFE14" s="38"/>
      <c r="MFF14" s="38"/>
      <c r="MFG14" s="38"/>
      <c r="MFH14" s="38"/>
      <c r="MFI14" s="38"/>
      <c r="MFJ14" s="38"/>
      <c r="MFK14" s="38"/>
      <c r="MFL14" s="38"/>
      <c r="MFM14" s="38"/>
      <c r="MFN14" s="38"/>
      <c r="MFO14" s="38"/>
      <c r="MFP14" s="38"/>
      <c r="MFQ14" s="38"/>
      <c r="MFR14" s="38"/>
      <c r="MFS14" s="38"/>
      <c r="MFT14" s="38"/>
      <c r="MFU14" s="38"/>
      <c r="MFV14" s="38"/>
      <c r="MFW14" s="38"/>
      <c r="MFX14" s="38"/>
      <c r="MFY14" s="38"/>
      <c r="MFZ14" s="38"/>
      <c r="MGA14" s="38"/>
      <c r="MGB14" s="38"/>
      <c r="MGC14" s="38"/>
      <c r="MGD14" s="38"/>
      <c r="MGE14" s="38"/>
      <c r="MGF14" s="38"/>
      <c r="MGG14" s="38"/>
      <c r="MGH14" s="38"/>
      <c r="MGI14" s="38"/>
      <c r="MGJ14" s="38"/>
      <c r="MGK14" s="38"/>
      <c r="MGL14" s="38"/>
      <c r="MGM14" s="38"/>
      <c r="MGN14" s="38"/>
      <c r="MGO14" s="38"/>
      <c r="MGP14" s="38"/>
      <c r="MGQ14" s="38"/>
      <c r="MGR14" s="38"/>
      <c r="MGS14" s="38"/>
      <c r="MGT14" s="38"/>
      <c r="MGU14" s="38"/>
      <c r="MGV14" s="38"/>
      <c r="MGW14" s="38"/>
      <c r="MGX14" s="38"/>
      <c r="MGY14" s="38"/>
      <c r="MGZ14" s="38"/>
      <c r="MHA14" s="38"/>
      <c r="MHB14" s="38"/>
      <c r="MHC14" s="38"/>
      <c r="MHD14" s="38"/>
      <c r="MHE14" s="38"/>
      <c r="MHF14" s="38"/>
      <c r="MHG14" s="38"/>
      <c r="MHH14" s="38"/>
      <c r="MHI14" s="38"/>
      <c r="MHJ14" s="38"/>
      <c r="MHK14" s="38"/>
      <c r="MHL14" s="38"/>
      <c r="MHM14" s="38"/>
      <c r="MHN14" s="38"/>
      <c r="MHO14" s="38"/>
      <c r="MHP14" s="38"/>
      <c r="MHQ14" s="38"/>
      <c r="MHR14" s="38"/>
      <c r="MHS14" s="38"/>
      <c r="MHT14" s="38"/>
      <c r="MHU14" s="38"/>
      <c r="MHV14" s="38"/>
      <c r="MHW14" s="38"/>
      <c r="MHX14" s="38"/>
      <c r="MHY14" s="38"/>
      <c r="MHZ14" s="38"/>
      <c r="MIA14" s="38"/>
      <c r="MIB14" s="38"/>
      <c r="MIC14" s="38"/>
      <c r="MID14" s="38"/>
      <c r="MIE14" s="38"/>
      <c r="MIF14" s="38"/>
      <c r="MIG14" s="38"/>
      <c r="MIH14" s="38"/>
      <c r="MII14" s="38"/>
      <c r="MIJ14" s="38"/>
      <c r="MIK14" s="38"/>
      <c r="MIL14" s="38"/>
      <c r="MIM14" s="38"/>
      <c r="MIN14" s="38"/>
      <c r="MIO14" s="38"/>
      <c r="MIP14" s="38"/>
      <c r="MIQ14" s="38"/>
      <c r="MIR14" s="38"/>
      <c r="MIS14" s="38"/>
      <c r="MIT14" s="38"/>
      <c r="MIU14" s="38"/>
      <c r="MIV14" s="38"/>
      <c r="MIW14" s="38"/>
      <c r="MIX14" s="38"/>
      <c r="MIY14" s="38"/>
      <c r="MIZ14" s="38"/>
      <c r="MJA14" s="38"/>
      <c r="MJB14" s="38"/>
      <c r="MJC14" s="38"/>
      <c r="MJD14" s="38"/>
      <c r="MJE14" s="38"/>
      <c r="MJF14" s="38"/>
      <c r="MJG14" s="38"/>
      <c r="MJH14" s="38"/>
      <c r="MJI14" s="38"/>
      <c r="MJJ14" s="38"/>
      <c r="MJK14" s="38"/>
      <c r="MJL14" s="38"/>
      <c r="MJM14" s="38"/>
      <c r="MJN14" s="38"/>
      <c r="MJO14" s="38"/>
      <c r="MJP14" s="38"/>
      <c r="MJQ14" s="38"/>
      <c r="MJR14" s="38"/>
      <c r="MJS14" s="38"/>
      <c r="MJT14" s="38"/>
      <c r="MJU14" s="38"/>
      <c r="MJV14" s="38"/>
      <c r="MJW14" s="38"/>
      <c r="MJX14" s="38"/>
      <c r="MJY14" s="38"/>
      <c r="MJZ14" s="38"/>
      <c r="MKA14" s="38"/>
      <c r="MKB14" s="38"/>
      <c r="MKC14" s="38"/>
      <c r="MKD14" s="38"/>
      <c r="MKE14" s="38"/>
      <c r="MKF14" s="38"/>
      <c r="MKG14" s="38"/>
      <c r="MKH14" s="38"/>
      <c r="MKI14" s="38"/>
      <c r="MKJ14" s="38"/>
      <c r="MKK14" s="38"/>
      <c r="MKL14" s="38"/>
      <c r="MKM14" s="38"/>
      <c r="MKN14" s="38"/>
      <c r="MKO14" s="38"/>
      <c r="MKP14" s="38"/>
      <c r="MKQ14" s="38"/>
      <c r="MKR14" s="38"/>
      <c r="MKS14" s="38"/>
      <c r="MKT14" s="38"/>
      <c r="MKU14" s="38"/>
      <c r="MKV14" s="38"/>
      <c r="MKW14" s="38"/>
      <c r="MKX14" s="38"/>
      <c r="MKY14" s="38"/>
      <c r="MKZ14" s="38"/>
      <c r="MLA14" s="38"/>
      <c r="MLB14" s="38"/>
      <c r="MLC14" s="38"/>
      <c r="MLD14" s="38"/>
      <c r="MLE14" s="38"/>
      <c r="MLF14" s="38"/>
      <c r="MLG14" s="38"/>
      <c r="MLH14" s="38"/>
      <c r="MLI14" s="38"/>
      <c r="MLJ14" s="38"/>
      <c r="MLK14" s="38"/>
      <c r="MLL14" s="38"/>
      <c r="MLM14" s="38"/>
      <c r="MLN14" s="38"/>
      <c r="MLO14" s="38"/>
      <c r="MLP14" s="38"/>
      <c r="MLQ14" s="38"/>
      <c r="MLR14" s="38"/>
      <c r="MLS14" s="38"/>
      <c r="MLT14" s="38"/>
      <c r="MLU14" s="38"/>
      <c r="MLV14" s="38"/>
      <c r="MLW14" s="38"/>
      <c r="MLX14" s="38"/>
      <c r="MLY14" s="38"/>
      <c r="MLZ14" s="38"/>
      <c r="MMA14" s="38"/>
      <c r="MMB14" s="38"/>
      <c r="MMC14" s="38"/>
      <c r="MMD14" s="38"/>
      <c r="MME14" s="38"/>
      <c r="MMF14" s="38"/>
      <c r="MMG14" s="38"/>
      <c r="MMH14" s="38"/>
      <c r="MMI14" s="38"/>
      <c r="MMJ14" s="38"/>
      <c r="MMK14" s="38"/>
      <c r="MML14" s="38"/>
      <c r="MMM14" s="38"/>
      <c r="MMN14" s="38"/>
      <c r="MMO14" s="38"/>
      <c r="MMP14" s="38"/>
      <c r="MMQ14" s="38"/>
      <c r="MMR14" s="38"/>
      <c r="MMS14" s="38"/>
      <c r="MMT14" s="38"/>
      <c r="MMU14" s="38"/>
      <c r="MMV14" s="38"/>
      <c r="MMW14" s="38"/>
      <c r="MMX14" s="38"/>
      <c r="MMY14" s="38"/>
      <c r="MMZ14" s="38"/>
      <c r="MNA14" s="38"/>
      <c r="MNB14" s="38"/>
      <c r="MNC14" s="38"/>
      <c r="MND14" s="38"/>
      <c r="MNE14" s="38"/>
      <c r="MNF14" s="38"/>
      <c r="MNG14" s="38"/>
      <c r="MNH14" s="38"/>
      <c r="MNI14" s="38"/>
      <c r="MNJ14" s="38"/>
      <c r="MNK14" s="38"/>
      <c r="MNL14" s="38"/>
      <c r="MNM14" s="38"/>
      <c r="MNN14" s="38"/>
      <c r="MNO14" s="38"/>
      <c r="MNP14" s="38"/>
      <c r="MNQ14" s="38"/>
      <c r="MNR14" s="38"/>
      <c r="MNS14" s="38"/>
      <c r="MNT14" s="38"/>
      <c r="MNU14" s="38"/>
      <c r="MNV14" s="38"/>
      <c r="MNW14" s="38"/>
      <c r="MNX14" s="38"/>
      <c r="MNY14" s="38"/>
      <c r="MNZ14" s="38"/>
      <c r="MOA14" s="38"/>
      <c r="MOB14" s="38"/>
      <c r="MOC14" s="38"/>
      <c r="MOD14" s="38"/>
      <c r="MOE14" s="38"/>
      <c r="MOF14" s="38"/>
      <c r="MOG14" s="38"/>
      <c r="MOH14" s="38"/>
      <c r="MOI14" s="38"/>
      <c r="MOJ14" s="38"/>
      <c r="MOK14" s="38"/>
      <c r="MOL14" s="38"/>
      <c r="MOM14" s="38"/>
      <c r="MON14" s="38"/>
      <c r="MOO14" s="38"/>
      <c r="MOP14" s="38"/>
      <c r="MOQ14" s="38"/>
      <c r="MOR14" s="38"/>
      <c r="MOS14" s="38"/>
      <c r="MOT14" s="38"/>
      <c r="MOU14" s="38"/>
      <c r="MOV14" s="38"/>
      <c r="MOW14" s="38"/>
      <c r="MOX14" s="38"/>
      <c r="MOY14" s="38"/>
      <c r="MOZ14" s="38"/>
      <c r="MPA14" s="38"/>
      <c r="MPB14" s="38"/>
      <c r="MPC14" s="38"/>
      <c r="MPD14" s="38"/>
      <c r="MPE14" s="38"/>
      <c r="MPF14" s="38"/>
      <c r="MPG14" s="38"/>
      <c r="MPH14" s="38"/>
      <c r="MPI14" s="38"/>
      <c r="MPJ14" s="38"/>
      <c r="MPK14" s="38"/>
      <c r="MPL14" s="38"/>
      <c r="MPM14" s="38"/>
      <c r="MPN14" s="38"/>
      <c r="MPO14" s="38"/>
      <c r="MPP14" s="38"/>
      <c r="MPQ14" s="38"/>
      <c r="MPR14" s="38"/>
      <c r="MPS14" s="38"/>
      <c r="MPT14" s="38"/>
      <c r="MPU14" s="38"/>
      <c r="MPV14" s="38"/>
      <c r="MPW14" s="38"/>
      <c r="MPX14" s="38"/>
      <c r="MPY14" s="38"/>
      <c r="MPZ14" s="38"/>
      <c r="MQA14" s="38"/>
      <c r="MQB14" s="38"/>
      <c r="MQC14" s="38"/>
      <c r="MQD14" s="38"/>
      <c r="MQE14" s="38"/>
      <c r="MQF14" s="38"/>
      <c r="MQG14" s="38"/>
      <c r="MQH14" s="38"/>
      <c r="MQI14" s="38"/>
      <c r="MQJ14" s="38"/>
      <c r="MQK14" s="38"/>
      <c r="MQL14" s="38"/>
      <c r="MQM14" s="38"/>
      <c r="MQN14" s="38"/>
      <c r="MQO14" s="38"/>
      <c r="MQP14" s="38"/>
      <c r="MQQ14" s="38"/>
      <c r="MQR14" s="38"/>
      <c r="MQS14" s="38"/>
      <c r="MQT14" s="38"/>
      <c r="MQU14" s="38"/>
      <c r="MQV14" s="38"/>
      <c r="MQW14" s="38"/>
      <c r="MQX14" s="38"/>
      <c r="MQY14" s="38"/>
      <c r="MQZ14" s="38"/>
      <c r="MRA14" s="38"/>
      <c r="MRB14" s="38"/>
      <c r="MRC14" s="38"/>
      <c r="MRD14" s="38"/>
      <c r="MRE14" s="38"/>
      <c r="MRF14" s="38"/>
      <c r="MRG14" s="38"/>
      <c r="MRH14" s="38"/>
      <c r="MRI14" s="38"/>
      <c r="MRJ14" s="38"/>
      <c r="MRK14" s="38"/>
      <c r="MRL14" s="38"/>
      <c r="MRM14" s="38"/>
      <c r="MRN14" s="38"/>
      <c r="MRO14" s="38"/>
      <c r="MRP14" s="38"/>
      <c r="MRQ14" s="38"/>
      <c r="MRR14" s="38"/>
      <c r="MRS14" s="38"/>
      <c r="MRT14" s="38"/>
      <c r="MRU14" s="38"/>
      <c r="MRV14" s="38"/>
      <c r="MRW14" s="38"/>
      <c r="MRX14" s="38"/>
      <c r="MRY14" s="38"/>
      <c r="MRZ14" s="38"/>
      <c r="MSA14" s="38"/>
      <c r="MSB14" s="38"/>
      <c r="MSC14" s="38"/>
      <c r="MSD14" s="38"/>
      <c r="MSE14" s="38"/>
      <c r="MSF14" s="38"/>
      <c r="MSG14" s="38"/>
      <c r="MSH14" s="38"/>
      <c r="MSI14" s="38"/>
      <c r="MSJ14" s="38"/>
      <c r="MSK14" s="38"/>
      <c r="MSL14" s="38"/>
      <c r="MSM14" s="38"/>
      <c r="MSN14" s="38"/>
      <c r="MSO14" s="38"/>
      <c r="MSP14" s="38"/>
      <c r="MSQ14" s="38"/>
      <c r="MSR14" s="38"/>
      <c r="MSS14" s="38"/>
      <c r="MST14" s="38"/>
      <c r="MSU14" s="38"/>
      <c r="MSV14" s="38"/>
      <c r="MSW14" s="38"/>
      <c r="MSX14" s="38"/>
      <c r="MSY14" s="38"/>
      <c r="MSZ14" s="38"/>
      <c r="MTA14" s="38"/>
      <c r="MTB14" s="38"/>
      <c r="MTC14" s="38"/>
      <c r="MTD14" s="38"/>
      <c r="MTE14" s="38"/>
      <c r="MTF14" s="38"/>
      <c r="MTG14" s="38"/>
      <c r="MTH14" s="38"/>
      <c r="MTI14" s="38"/>
      <c r="MTJ14" s="38"/>
      <c r="MTK14" s="38"/>
      <c r="MTL14" s="38"/>
      <c r="MTM14" s="38"/>
      <c r="MTN14" s="38"/>
      <c r="MTO14" s="38"/>
      <c r="MTP14" s="38"/>
      <c r="MTQ14" s="38"/>
      <c r="MTR14" s="38"/>
      <c r="MTS14" s="38"/>
      <c r="MTT14" s="38"/>
      <c r="MTU14" s="38"/>
      <c r="MTV14" s="38"/>
      <c r="MTW14" s="38"/>
      <c r="MTX14" s="38"/>
      <c r="MTY14" s="38"/>
      <c r="MTZ14" s="38"/>
      <c r="MUA14" s="38"/>
      <c r="MUB14" s="38"/>
      <c r="MUC14" s="38"/>
      <c r="MUD14" s="38"/>
      <c r="MUE14" s="38"/>
      <c r="MUF14" s="38"/>
      <c r="MUG14" s="38"/>
      <c r="MUH14" s="38"/>
      <c r="MUI14" s="38"/>
      <c r="MUJ14" s="38"/>
      <c r="MUK14" s="38"/>
      <c r="MUL14" s="38"/>
      <c r="MUM14" s="38"/>
      <c r="MUN14" s="38"/>
      <c r="MUO14" s="38"/>
      <c r="MUP14" s="38"/>
      <c r="MUQ14" s="38"/>
      <c r="MUR14" s="38"/>
      <c r="MUS14" s="38"/>
      <c r="MUT14" s="38"/>
      <c r="MUU14" s="38"/>
      <c r="MUV14" s="38"/>
      <c r="MUW14" s="38"/>
      <c r="MUX14" s="38"/>
      <c r="MUY14" s="38"/>
      <c r="MUZ14" s="38"/>
      <c r="MVA14" s="38"/>
      <c r="MVB14" s="38"/>
      <c r="MVC14" s="38"/>
      <c r="MVD14" s="38"/>
      <c r="MVE14" s="38"/>
      <c r="MVF14" s="38"/>
      <c r="MVG14" s="38"/>
      <c r="MVH14" s="38"/>
      <c r="MVI14" s="38"/>
      <c r="MVJ14" s="38"/>
      <c r="MVK14" s="38"/>
      <c r="MVL14" s="38"/>
      <c r="MVM14" s="38"/>
      <c r="MVN14" s="38"/>
      <c r="MVO14" s="38"/>
      <c r="MVP14" s="38"/>
      <c r="MVQ14" s="38"/>
      <c r="MVR14" s="38"/>
      <c r="MVS14" s="38"/>
      <c r="MVT14" s="38"/>
      <c r="MVU14" s="38"/>
      <c r="MVV14" s="38"/>
      <c r="MVW14" s="38"/>
      <c r="MVX14" s="38"/>
      <c r="MVY14" s="38"/>
      <c r="MVZ14" s="38"/>
      <c r="MWA14" s="38"/>
      <c r="MWB14" s="38"/>
      <c r="MWC14" s="38"/>
      <c r="MWD14" s="38"/>
      <c r="MWE14" s="38"/>
      <c r="MWF14" s="38"/>
      <c r="MWG14" s="38"/>
      <c r="MWH14" s="38"/>
      <c r="MWI14" s="38"/>
      <c r="MWJ14" s="38"/>
      <c r="MWK14" s="38"/>
      <c r="MWL14" s="38"/>
      <c r="MWM14" s="38"/>
      <c r="MWN14" s="38"/>
      <c r="MWO14" s="38"/>
      <c r="MWP14" s="38"/>
      <c r="MWQ14" s="38"/>
      <c r="MWR14" s="38"/>
      <c r="MWS14" s="38"/>
      <c r="MWT14" s="38"/>
      <c r="MWU14" s="38"/>
      <c r="MWV14" s="38"/>
      <c r="MWW14" s="38"/>
      <c r="MWX14" s="38"/>
      <c r="MWY14" s="38"/>
      <c r="MWZ14" s="38"/>
      <c r="MXA14" s="38"/>
      <c r="MXB14" s="38"/>
      <c r="MXC14" s="38"/>
      <c r="MXD14" s="38"/>
      <c r="MXE14" s="38"/>
      <c r="MXF14" s="38"/>
      <c r="MXG14" s="38"/>
      <c r="MXH14" s="38"/>
      <c r="MXI14" s="38"/>
      <c r="MXJ14" s="38"/>
      <c r="MXK14" s="38"/>
      <c r="MXL14" s="38"/>
      <c r="MXM14" s="38"/>
      <c r="MXN14" s="38"/>
      <c r="MXO14" s="38"/>
      <c r="MXP14" s="38"/>
      <c r="MXQ14" s="38"/>
      <c r="MXR14" s="38"/>
      <c r="MXS14" s="38"/>
      <c r="MXT14" s="38"/>
      <c r="MXU14" s="38"/>
      <c r="MXV14" s="38"/>
      <c r="MXW14" s="38"/>
      <c r="MXX14" s="38"/>
      <c r="MXY14" s="38"/>
      <c r="MXZ14" s="38"/>
      <c r="MYA14" s="38"/>
      <c r="MYB14" s="38"/>
      <c r="MYC14" s="38"/>
      <c r="MYD14" s="38"/>
      <c r="MYE14" s="38"/>
      <c r="MYF14" s="38"/>
      <c r="MYG14" s="38"/>
      <c r="MYH14" s="38"/>
      <c r="MYI14" s="38"/>
      <c r="MYJ14" s="38"/>
      <c r="MYK14" s="38"/>
      <c r="MYL14" s="38"/>
      <c r="MYM14" s="38"/>
      <c r="MYN14" s="38"/>
      <c r="MYO14" s="38"/>
      <c r="MYP14" s="38"/>
      <c r="MYQ14" s="38"/>
      <c r="MYR14" s="38"/>
      <c r="MYS14" s="38"/>
      <c r="MYT14" s="38"/>
      <c r="MYU14" s="38"/>
      <c r="MYV14" s="38"/>
      <c r="MYW14" s="38"/>
      <c r="MYX14" s="38"/>
      <c r="MYY14" s="38"/>
      <c r="MYZ14" s="38"/>
      <c r="MZA14" s="38"/>
      <c r="MZB14" s="38"/>
      <c r="MZC14" s="38"/>
      <c r="MZD14" s="38"/>
      <c r="MZE14" s="38"/>
      <c r="MZF14" s="38"/>
      <c r="MZG14" s="38"/>
      <c r="MZH14" s="38"/>
      <c r="MZI14" s="38"/>
      <c r="MZJ14" s="38"/>
      <c r="MZK14" s="38"/>
      <c r="MZL14" s="38"/>
      <c r="MZM14" s="38"/>
      <c r="MZN14" s="38"/>
      <c r="MZO14" s="38"/>
      <c r="MZP14" s="38"/>
      <c r="MZQ14" s="38"/>
      <c r="MZR14" s="38"/>
      <c r="MZS14" s="38"/>
      <c r="MZT14" s="38"/>
      <c r="MZU14" s="38"/>
      <c r="MZV14" s="38"/>
      <c r="MZW14" s="38"/>
      <c r="MZX14" s="38"/>
      <c r="MZY14" s="38"/>
      <c r="MZZ14" s="38"/>
      <c r="NAA14" s="38"/>
      <c r="NAB14" s="38"/>
      <c r="NAC14" s="38"/>
      <c r="NAD14" s="38"/>
      <c r="NAE14" s="38"/>
      <c r="NAF14" s="38"/>
      <c r="NAG14" s="38"/>
      <c r="NAH14" s="38"/>
      <c r="NAI14" s="38"/>
      <c r="NAJ14" s="38"/>
      <c r="NAK14" s="38"/>
      <c r="NAL14" s="38"/>
      <c r="NAM14" s="38"/>
      <c r="NAN14" s="38"/>
      <c r="NAO14" s="38"/>
      <c r="NAP14" s="38"/>
      <c r="NAQ14" s="38"/>
      <c r="NAR14" s="38"/>
      <c r="NAS14" s="38"/>
      <c r="NAT14" s="38"/>
      <c r="NAU14" s="38"/>
      <c r="NAV14" s="38"/>
      <c r="NAW14" s="38"/>
      <c r="NAX14" s="38"/>
      <c r="NAY14" s="38"/>
      <c r="NAZ14" s="38"/>
      <c r="NBA14" s="38"/>
      <c r="NBB14" s="38"/>
      <c r="NBC14" s="38"/>
      <c r="NBD14" s="38"/>
      <c r="NBE14" s="38"/>
      <c r="NBF14" s="38"/>
      <c r="NBG14" s="38"/>
      <c r="NBH14" s="38"/>
      <c r="NBI14" s="38"/>
      <c r="NBJ14" s="38"/>
      <c r="NBK14" s="38"/>
      <c r="NBL14" s="38"/>
      <c r="NBM14" s="38"/>
      <c r="NBN14" s="38"/>
      <c r="NBO14" s="38"/>
      <c r="NBP14" s="38"/>
      <c r="NBQ14" s="38"/>
      <c r="NBR14" s="38"/>
      <c r="NBS14" s="38"/>
      <c r="NBT14" s="38"/>
      <c r="NBU14" s="38"/>
      <c r="NBV14" s="38"/>
      <c r="NBW14" s="38"/>
      <c r="NBX14" s="38"/>
      <c r="NBY14" s="38"/>
      <c r="NBZ14" s="38"/>
      <c r="NCA14" s="38"/>
      <c r="NCB14" s="38"/>
      <c r="NCC14" s="38"/>
      <c r="NCD14" s="38"/>
      <c r="NCE14" s="38"/>
      <c r="NCF14" s="38"/>
      <c r="NCG14" s="38"/>
      <c r="NCH14" s="38"/>
      <c r="NCI14" s="38"/>
      <c r="NCJ14" s="38"/>
      <c r="NCK14" s="38"/>
      <c r="NCL14" s="38"/>
      <c r="NCM14" s="38"/>
      <c r="NCN14" s="38"/>
      <c r="NCO14" s="38"/>
      <c r="NCP14" s="38"/>
      <c r="NCQ14" s="38"/>
      <c r="NCR14" s="38"/>
      <c r="NCS14" s="38"/>
      <c r="NCT14" s="38"/>
      <c r="NCU14" s="38"/>
      <c r="NCV14" s="38"/>
      <c r="NCW14" s="38"/>
      <c r="NCX14" s="38"/>
      <c r="NCY14" s="38"/>
      <c r="NCZ14" s="38"/>
      <c r="NDA14" s="38"/>
      <c r="NDB14" s="38"/>
      <c r="NDC14" s="38"/>
      <c r="NDD14" s="38"/>
      <c r="NDE14" s="38"/>
      <c r="NDF14" s="38"/>
      <c r="NDG14" s="38"/>
      <c r="NDH14" s="38"/>
      <c r="NDI14" s="38"/>
      <c r="NDJ14" s="38"/>
      <c r="NDK14" s="38"/>
      <c r="NDL14" s="38"/>
      <c r="NDM14" s="38"/>
      <c r="NDN14" s="38"/>
      <c r="NDO14" s="38"/>
      <c r="NDP14" s="38"/>
      <c r="NDQ14" s="38"/>
      <c r="NDR14" s="38"/>
      <c r="NDS14" s="38"/>
      <c r="NDT14" s="38"/>
      <c r="NDU14" s="38"/>
      <c r="NDV14" s="38"/>
      <c r="NDW14" s="38"/>
      <c r="NDX14" s="38"/>
      <c r="NDY14" s="38"/>
      <c r="NDZ14" s="38"/>
      <c r="NEA14" s="38"/>
      <c r="NEB14" s="38"/>
      <c r="NEC14" s="38"/>
      <c r="NED14" s="38"/>
      <c r="NEE14" s="38"/>
      <c r="NEF14" s="38"/>
      <c r="NEG14" s="38"/>
      <c r="NEH14" s="38"/>
      <c r="NEI14" s="38"/>
      <c r="NEJ14" s="38"/>
      <c r="NEK14" s="38"/>
      <c r="NEL14" s="38"/>
      <c r="NEM14" s="38"/>
      <c r="NEN14" s="38"/>
      <c r="NEO14" s="38"/>
      <c r="NEP14" s="38"/>
      <c r="NEQ14" s="38"/>
      <c r="NER14" s="38"/>
      <c r="NES14" s="38"/>
      <c r="NET14" s="38"/>
      <c r="NEU14" s="38"/>
      <c r="NEV14" s="38"/>
      <c r="NEW14" s="38"/>
      <c r="NEX14" s="38"/>
      <c r="NEY14" s="38"/>
      <c r="NEZ14" s="38"/>
      <c r="NFA14" s="38"/>
      <c r="NFB14" s="38"/>
      <c r="NFC14" s="38"/>
      <c r="NFD14" s="38"/>
      <c r="NFE14" s="38"/>
      <c r="NFF14" s="38"/>
      <c r="NFG14" s="38"/>
      <c r="NFH14" s="38"/>
      <c r="NFI14" s="38"/>
      <c r="NFJ14" s="38"/>
      <c r="NFK14" s="38"/>
      <c r="NFL14" s="38"/>
      <c r="NFM14" s="38"/>
      <c r="NFN14" s="38"/>
      <c r="NFO14" s="38"/>
      <c r="NFP14" s="38"/>
      <c r="NFQ14" s="38"/>
      <c r="NFR14" s="38"/>
      <c r="NFS14" s="38"/>
      <c r="NFT14" s="38"/>
      <c r="NFU14" s="38"/>
      <c r="NFV14" s="38"/>
      <c r="NFW14" s="38"/>
      <c r="NFX14" s="38"/>
      <c r="NFY14" s="38"/>
      <c r="NFZ14" s="38"/>
      <c r="NGA14" s="38"/>
      <c r="NGB14" s="38"/>
      <c r="NGC14" s="38"/>
      <c r="NGD14" s="38"/>
      <c r="NGE14" s="38"/>
      <c r="NGF14" s="38"/>
      <c r="NGG14" s="38"/>
      <c r="NGH14" s="38"/>
      <c r="NGI14" s="38"/>
      <c r="NGJ14" s="38"/>
      <c r="NGK14" s="38"/>
      <c r="NGL14" s="38"/>
      <c r="NGM14" s="38"/>
      <c r="NGN14" s="38"/>
      <c r="NGO14" s="38"/>
      <c r="NGP14" s="38"/>
      <c r="NGQ14" s="38"/>
      <c r="NGR14" s="38"/>
      <c r="NGS14" s="38"/>
      <c r="NGT14" s="38"/>
      <c r="NGU14" s="38"/>
      <c r="NGV14" s="38"/>
      <c r="NGW14" s="38"/>
      <c r="NGX14" s="38"/>
      <c r="NGY14" s="38"/>
      <c r="NGZ14" s="38"/>
      <c r="NHA14" s="38"/>
      <c r="NHB14" s="38"/>
      <c r="NHC14" s="38"/>
      <c r="NHD14" s="38"/>
      <c r="NHE14" s="38"/>
      <c r="NHF14" s="38"/>
      <c r="NHG14" s="38"/>
      <c r="NHH14" s="38"/>
      <c r="NHI14" s="38"/>
      <c r="NHJ14" s="38"/>
      <c r="NHK14" s="38"/>
      <c r="NHL14" s="38"/>
      <c r="NHM14" s="38"/>
      <c r="NHN14" s="38"/>
      <c r="NHO14" s="38"/>
      <c r="NHP14" s="38"/>
      <c r="NHQ14" s="38"/>
      <c r="NHR14" s="38"/>
      <c r="NHS14" s="38"/>
      <c r="NHT14" s="38"/>
      <c r="NHU14" s="38"/>
      <c r="NHV14" s="38"/>
      <c r="NHW14" s="38"/>
      <c r="NHX14" s="38"/>
      <c r="NHY14" s="38"/>
      <c r="NHZ14" s="38"/>
      <c r="NIA14" s="38"/>
      <c r="NIB14" s="38"/>
      <c r="NIC14" s="38"/>
      <c r="NID14" s="38"/>
      <c r="NIE14" s="38"/>
      <c r="NIF14" s="38"/>
      <c r="NIG14" s="38"/>
      <c r="NIH14" s="38"/>
      <c r="NII14" s="38"/>
      <c r="NIJ14" s="38"/>
      <c r="NIK14" s="38"/>
      <c r="NIL14" s="38"/>
      <c r="NIM14" s="38"/>
      <c r="NIN14" s="38"/>
      <c r="NIO14" s="38"/>
      <c r="NIP14" s="38"/>
      <c r="NIQ14" s="38"/>
      <c r="NIR14" s="38"/>
      <c r="NIS14" s="38"/>
      <c r="NIT14" s="38"/>
      <c r="NIU14" s="38"/>
      <c r="NIV14" s="38"/>
      <c r="NIW14" s="38"/>
      <c r="NIX14" s="38"/>
      <c r="NIY14" s="38"/>
      <c r="NIZ14" s="38"/>
      <c r="NJA14" s="38"/>
      <c r="NJB14" s="38"/>
      <c r="NJC14" s="38"/>
      <c r="NJD14" s="38"/>
      <c r="NJE14" s="38"/>
      <c r="NJF14" s="38"/>
      <c r="NJG14" s="38"/>
      <c r="NJH14" s="38"/>
      <c r="NJI14" s="38"/>
      <c r="NJJ14" s="38"/>
      <c r="NJK14" s="38"/>
      <c r="NJL14" s="38"/>
      <c r="NJM14" s="38"/>
      <c r="NJN14" s="38"/>
      <c r="NJO14" s="38"/>
      <c r="NJP14" s="38"/>
      <c r="NJQ14" s="38"/>
      <c r="NJR14" s="38"/>
      <c r="NJS14" s="38"/>
      <c r="NJT14" s="38"/>
      <c r="NJU14" s="38"/>
      <c r="NJV14" s="38"/>
      <c r="NJW14" s="38"/>
      <c r="NJX14" s="38"/>
      <c r="NJY14" s="38"/>
      <c r="NJZ14" s="38"/>
      <c r="NKA14" s="38"/>
      <c r="NKB14" s="38"/>
      <c r="NKC14" s="38"/>
      <c r="NKD14" s="38"/>
      <c r="NKE14" s="38"/>
      <c r="NKF14" s="38"/>
      <c r="NKG14" s="38"/>
      <c r="NKH14" s="38"/>
      <c r="NKI14" s="38"/>
      <c r="NKJ14" s="38"/>
      <c r="NKK14" s="38"/>
      <c r="NKL14" s="38"/>
      <c r="NKM14" s="38"/>
      <c r="NKN14" s="38"/>
      <c r="NKO14" s="38"/>
      <c r="NKP14" s="38"/>
      <c r="NKQ14" s="38"/>
      <c r="NKR14" s="38"/>
      <c r="NKS14" s="38"/>
      <c r="NKT14" s="38"/>
      <c r="NKU14" s="38"/>
      <c r="NKV14" s="38"/>
      <c r="NKW14" s="38"/>
      <c r="NKX14" s="38"/>
      <c r="NKY14" s="38"/>
      <c r="NKZ14" s="38"/>
      <c r="NLA14" s="38"/>
      <c r="NLB14" s="38"/>
      <c r="NLC14" s="38"/>
      <c r="NLD14" s="38"/>
      <c r="NLE14" s="38"/>
      <c r="NLF14" s="38"/>
      <c r="NLG14" s="38"/>
      <c r="NLH14" s="38"/>
      <c r="NLI14" s="38"/>
      <c r="NLJ14" s="38"/>
      <c r="NLK14" s="38"/>
      <c r="NLL14" s="38"/>
      <c r="NLM14" s="38"/>
      <c r="NLN14" s="38"/>
      <c r="NLO14" s="38"/>
      <c r="NLP14" s="38"/>
      <c r="NLQ14" s="38"/>
      <c r="NLR14" s="38"/>
      <c r="NLS14" s="38"/>
      <c r="NLT14" s="38"/>
      <c r="NLU14" s="38"/>
      <c r="NLV14" s="38"/>
      <c r="NLW14" s="38"/>
      <c r="NLX14" s="38"/>
      <c r="NLY14" s="38"/>
      <c r="NLZ14" s="38"/>
      <c r="NMA14" s="38"/>
      <c r="NMB14" s="38"/>
      <c r="NMC14" s="38"/>
      <c r="NMD14" s="38"/>
      <c r="NME14" s="38"/>
      <c r="NMF14" s="38"/>
      <c r="NMG14" s="38"/>
      <c r="NMH14" s="38"/>
      <c r="NMI14" s="38"/>
      <c r="NMJ14" s="38"/>
      <c r="NMK14" s="38"/>
      <c r="NML14" s="38"/>
      <c r="NMM14" s="38"/>
      <c r="NMN14" s="38"/>
      <c r="NMO14" s="38"/>
      <c r="NMP14" s="38"/>
      <c r="NMQ14" s="38"/>
      <c r="NMR14" s="38"/>
      <c r="NMS14" s="38"/>
      <c r="NMT14" s="38"/>
      <c r="NMU14" s="38"/>
      <c r="NMV14" s="38"/>
      <c r="NMW14" s="38"/>
      <c r="NMX14" s="38"/>
      <c r="NMY14" s="38"/>
      <c r="NMZ14" s="38"/>
      <c r="NNA14" s="38"/>
      <c r="NNB14" s="38"/>
      <c r="NNC14" s="38"/>
      <c r="NND14" s="38"/>
      <c r="NNE14" s="38"/>
      <c r="NNF14" s="38"/>
      <c r="NNG14" s="38"/>
      <c r="NNH14" s="38"/>
      <c r="NNI14" s="38"/>
      <c r="NNJ14" s="38"/>
      <c r="NNK14" s="38"/>
      <c r="NNL14" s="38"/>
      <c r="NNM14" s="38"/>
      <c r="NNN14" s="38"/>
      <c r="NNO14" s="38"/>
      <c r="NNP14" s="38"/>
      <c r="NNQ14" s="38"/>
      <c r="NNR14" s="38"/>
      <c r="NNS14" s="38"/>
      <c r="NNT14" s="38"/>
      <c r="NNU14" s="38"/>
      <c r="NNV14" s="38"/>
      <c r="NNW14" s="38"/>
      <c r="NNX14" s="38"/>
      <c r="NNY14" s="38"/>
      <c r="NNZ14" s="38"/>
      <c r="NOA14" s="38"/>
      <c r="NOB14" s="38"/>
      <c r="NOC14" s="38"/>
      <c r="NOD14" s="38"/>
      <c r="NOE14" s="38"/>
      <c r="NOF14" s="38"/>
      <c r="NOG14" s="38"/>
      <c r="NOH14" s="38"/>
      <c r="NOI14" s="38"/>
      <c r="NOJ14" s="38"/>
      <c r="NOK14" s="38"/>
      <c r="NOL14" s="38"/>
      <c r="NOM14" s="38"/>
      <c r="NON14" s="38"/>
      <c r="NOO14" s="38"/>
      <c r="NOP14" s="38"/>
      <c r="NOQ14" s="38"/>
      <c r="NOR14" s="38"/>
      <c r="NOS14" s="38"/>
      <c r="NOT14" s="38"/>
      <c r="NOU14" s="38"/>
      <c r="NOV14" s="38"/>
      <c r="NOW14" s="38"/>
      <c r="NOX14" s="38"/>
      <c r="NOY14" s="38"/>
      <c r="NOZ14" s="38"/>
      <c r="NPA14" s="38"/>
      <c r="NPB14" s="38"/>
      <c r="NPC14" s="38"/>
      <c r="NPD14" s="38"/>
      <c r="NPE14" s="38"/>
      <c r="NPF14" s="38"/>
      <c r="NPG14" s="38"/>
      <c r="NPH14" s="38"/>
      <c r="NPI14" s="38"/>
      <c r="NPJ14" s="38"/>
      <c r="NPK14" s="38"/>
      <c r="NPL14" s="38"/>
      <c r="NPM14" s="38"/>
      <c r="NPN14" s="38"/>
      <c r="NPO14" s="38"/>
      <c r="NPP14" s="38"/>
      <c r="NPQ14" s="38"/>
      <c r="NPR14" s="38"/>
      <c r="NPS14" s="38"/>
      <c r="NPT14" s="38"/>
      <c r="NPU14" s="38"/>
      <c r="NPV14" s="38"/>
      <c r="NPW14" s="38"/>
      <c r="NPX14" s="38"/>
      <c r="NPY14" s="38"/>
      <c r="NPZ14" s="38"/>
      <c r="NQA14" s="38"/>
      <c r="NQB14" s="38"/>
      <c r="NQC14" s="38"/>
      <c r="NQD14" s="38"/>
      <c r="NQE14" s="38"/>
      <c r="NQF14" s="38"/>
      <c r="NQG14" s="38"/>
      <c r="NQH14" s="38"/>
      <c r="NQI14" s="38"/>
      <c r="NQJ14" s="38"/>
      <c r="NQK14" s="38"/>
      <c r="NQL14" s="38"/>
      <c r="NQM14" s="38"/>
      <c r="NQN14" s="38"/>
      <c r="NQO14" s="38"/>
      <c r="NQP14" s="38"/>
      <c r="NQQ14" s="38"/>
      <c r="NQR14" s="38"/>
      <c r="NQS14" s="38"/>
      <c r="NQT14" s="38"/>
      <c r="NQU14" s="38"/>
      <c r="NQV14" s="38"/>
      <c r="NQW14" s="38"/>
      <c r="NQX14" s="38"/>
      <c r="NQY14" s="38"/>
      <c r="NQZ14" s="38"/>
      <c r="NRA14" s="38"/>
      <c r="NRB14" s="38"/>
      <c r="NRC14" s="38"/>
      <c r="NRD14" s="38"/>
      <c r="NRE14" s="38"/>
      <c r="NRF14" s="38"/>
      <c r="NRG14" s="38"/>
      <c r="NRH14" s="38"/>
      <c r="NRI14" s="38"/>
      <c r="NRJ14" s="38"/>
      <c r="NRK14" s="38"/>
      <c r="NRL14" s="38"/>
      <c r="NRM14" s="38"/>
      <c r="NRN14" s="38"/>
      <c r="NRO14" s="38"/>
      <c r="NRP14" s="38"/>
      <c r="NRQ14" s="38"/>
      <c r="NRR14" s="38"/>
      <c r="NRS14" s="38"/>
      <c r="NRT14" s="38"/>
      <c r="NRU14" s="38"/>
      <c r="NRV14" s="38"/>
      <c r="NRW14" s="38"/>
      <c r="NRX14" s="38"/>
      <c r="NRY14" s="38"/>
      <c r="NRZ14" s="38"/>
      <c r="NSA14" s="38"/>
      <c r="NSB14" s="38"/>
      <c r="NSC14" s="38"/>
      <c r="NSD14" s="38"/>
      <c r="NSE14" s="38"/>
      <c r="NSF14" s="38"/>
      <c r="NSG14" s="38"/>
      <c r="NSH14" s="38"/>
      <c r="NSI14" s="38"/>
      <c r="NSJ14" s="38"/>
      <c r="NSK14" s="38"/>
      <c r="NSL14" s="38"/>
      <c r="NSM14" s="38"/>
      <c r="NSN14" s="38"/>
      <c r="NSO14" s="38"/>
      <c r="NSP14" s="38"/>
      <c r="NSQ14" s="38"/>
      <c r="NSR14" s="38"/>
      <c r="NSS14" s="38"/>
      <c r="NST14" s="38"/>
      <c r="NSU14" s="38"/>
      <c r="NSV14" s="38"/>
      <c r="NSW14" s="38"/>
      <c r="NSX14" s="38"/>
      <c r="NSY14" s="38"/>
      <c r="NSZ14" s="38"/>
      <c r="NTA14" s="38"/>
      <c r="NTB14" s="38"/>
      <c r="NTC14" s="38"/>
      <c r="NTD14" s="38"/>
      <c r="NTE14" s="38"/>
      <c r="NTF14" s="38"/>
      <c r="NTG14" s="38"/>
      <c r="NTH14" s="38"/>
      <c r="NTI14" s="38"/>
      <c r="NTJ14" s="38"/>
      <c r="NTK14" s="38"/>
      <c r="NTL14" s="38"/>
      <c r="NTM14" s="38"/>
      <c r="NTN14" s="38"/>
      <c r="NTO14" s="38"/>
      <c r="NTP14" s="38"/>
      <c r="NTQ14" s="38"/>
      <c r="NTR14" s="38"/>
      <c r="NTS14" s="38"/>
      <c r="NTT14" s="38"/>
      <c r="NTU14" s="38"/>
      <c r="NTV14" s="38"/>
      <c r="NTW14" s="38"/>
      <c r="NTX14" s="38"/>
      <c r="NTY14" s="38"/>
      <c r="NTZ14" s="38"/>
      <c r="NUA14" s="38"/>
      <c r="NUB14" s="38"/>
      <c r="NUC14" s="38"/>
      <c r="NUD14" s="38"/>
      <c r="NUE14" s="38"/>
      <c r="NUF14" s="38"/>
      <c r="NUG14" s="38"/>
      <c r="NUH14" s="38"/>
      <c r="NUI14" s="38"/>
      <c r="NUJ14" s="38"/>
      <c r="NUK14" s="38"/>
      <c r="NUL14" s="38"/>
      <c r="NUM14" s="38"/>
      <c r="NUN14" s="38"/>
      <c r="NUO14" s="38"/>
      <c r="NUP14" s="38"/>
      <c r="NUQ14" s="38"/>
      <c r="NUR14" s="38"/>
      <c r="NUS14" s="38"/>
      <c r="NUT14" s="38"/>
      <c r="NUU14" s="38"/>
      <c r="NUV14" s="38"/>
      <c r="NUW14" s="38"/>
      <c r="NUX14" s="38"/>
      <c r="NUY14" s="38"/>
      <c r="NUZ14" s="38"/>
      <c r="NVA14" s="38"/>
      <c r="NVB14" s="38"/>
      <c r="NVC14" s="38"/>
      <c r="NVD14" s="38"/>
      <c r="NVE14" s="38"/>
      <c r="NVF14" s="38"/>
      <c r="NVG14" s="38"/>
      <c r="NVH14" s="38"/>
      <c r="NVI14" s="38"/>
      <c r="NVJ14" s="38"/>
      <c r="NVK14" s="38"/>
      <c r="NVL14" s="38"/>
      <c r="NVM14" s="38"/>
      <c r="NVN14" s="38"/>
      <c r="NVO14" s="38"/>
      <c r="NVP14" s="38"/>
      <c r="NVQ14" s="38"/>
      <c r="NVR14" s="38"/>
      <c r="NVS14" s="38"/>
      <c r="NVT14" s="38"/>
      <c r="NVU14" s="38"/>
      <c r="NVV14" s="38"/>
      <c r="NVW14" s="38"/>
      <c r="NVX14" s="38"/>
      <c r="NVY14" s="38"/>
      <c r="NVZ14" s="38"/>
      <c r="NWA14" s="38"/>
      <c r="NWB14" s="38"/>
      <c r="NWC14" s="38"/>
      <c r="NWD14" s="38"/>
      <c r="NWE14" s="38"/>
      <c r="NWF14" s="38"/>
      <c r="NWG14" s="38"/>
      <c r="NWH14" s="38"/>
      <c r="NWI14" s="38"/>
      <c r="NWJ14" s="38"/>
      <c r="NWK14" s="38"/>
      <c r="NWL14" s="38"/>
      <c r="NWM14" s="38"/>
      <c r="NWN14" s="38"/>
      <c r="NWO14" s="38"/>
      <c r="NWP14" s="38"/>
      <c r="NWQ14" s="38"/>
      <c r="NWR14" s="38"/>
      <c r="NWS14" s="38"/>
      <c r="NWT14" s="38"/>
      <c r="NWU14" s="38"/>
      <c r="NWV14" s="38"/>
      <c r="NWW14" s="38"/>
      <c r="NWX14" s="38"/>
      <c r="NWY14" s="38"/>
      <c r="NWZ14" s="38"/>
      <c r="NXA14" s="38"/>
      <c r="NXB14" s="38"/>
      <c r="NXC14" s="38"/>
      <c r="NXD14" s="38"/>
      <c r="NXE14" s="38"/>
      <c r="NXF14" s="38"/>
      <c r="NXG14" s="38"/>
      <c r="NXH14" s="38"/>
      <c r="NXI14" s="38"/>
      <c r="NXJ14" s="38"/>
      <c r="NXK14" s="38"/>
      <c r="NXL14" s="38"/>
      <c r="NXM14" s="38"/>
      <c r="NXN14" s="38"/>
      <c r="NXO14" s="38"/>
      <c r="NXP14" s="38"/>
      <c r="NXQ14" s="38"/>
      <c r="NXR14" s="38"/>
      <c r="NXS14" s="38"/>
      <c r="NXT14" s="38"/>
      <c r="NXU14" s="38"/>
      <c r="NXV14" s="38"/>
      <c r="NXW14" s="38"/>
      <c r="NXX14" s="38"/>
      <c r="NXY14" s="38"/>
      <c r="NXZ14" s="38"/>
      <c r="NYA14" s="38"/>
      <c r="NYB14" s="38"/>
      <c r="NYC14" s="38"/>
      <c r="NYD14" s="38"/>
      <c r="NYE14" s="38"/>
      <c r="NYF14" s="38"/>
      <c r="NYG14" s="38"/>
      <c r="NYH14" s="38"/>
      <c r="NYI14" s="38"/>
      <c r="NYJ14" s="38"/>
      <c r="NYK14" s="38"/>
      <c r="NYL14" s="38"/>
      <c r="NYM14" s="38"/>
      <c r="NYN14" s="38"/>
      <c r="NYO14" s="38"/>
      <c r="NYP14" s="38"/>
      <c r="NYQ14" s="38"/>
      <c r="NYR14" s="38"/>
      <c r="NYS14" s="38"/>
      <c r="NYT14" s="38"/>
      <c r="NYU14" s="38"/>
      <c r="NYV14" s="38"/>
      <c r="NYW14" s="38"/>
      <c r="NYX14" s="38"/>
      <c r="NYY14" s="38"/>
      <c r="NYZ14" s="38"/>
      <c r="NZA14" s="38"/>
      <c r="NZB14" s="38"/>
      <c r="NZC14" s="38"/>
      <c r="NZD14" s="38"/>
      <c r="NZE14" s="38"/>
      <c r="NZF14" s="38"/>
      <c r="NZG14" s="38"/>
      <c r="NZH14" s="38"/>
      <c r="NZI14" s="38"/>
      <c r="NZJ14" s="38"/>
      <c r="NZK14" s="38"/>
      <c r="NZL14" s="38"/>
      <c r="NZM14" s="38"/>
      <c r="NZN14" s="38"/>
      <c r="NZO14" s="38"/>
      <c r="NZP14" s="38"/>
      <c r="NZQ14" s="38"/>
      <c r="NZR14" s="38"/>
      <c r="NZS14" s="38"/>
      <c r="NZT14" s="38"/>
      <c r="NZU14" s="38"/>
      <c r="NZV14" s="38"/>
      <c r="NZW14" s="38"/>
      <c r="NZX14" s="38"/>
      <c r="NZY14" s="38"/>
      <c r="NZZ14" s="38"/>
      <c r="OAA14" s="38"/>
      <c r="OAB14" s="38"/>
      <c r="OAC14" s="38"/>
      <c r="OAD14" s="38"/>
      <c r="OAE14" s="38"/>
      <c r="OAF14" s="38"/>
      <c r="OAG14" s="38"/>
      <c r="OAH14" s="38"/>
      <c r="OAI14" s="38"/>
      <c r="OAJ14" s="38"/>
      <c r="OAK14" s="38"/>
      <c r="OAL14" s="38"/>
      <c r="OAM14" s="38"/>
      <c r="OAN14" s="38"/>
      <c r="OAO14" s="38"/>
      <c r="OAP14" s="38"/>
      <c r="OAQ14" s="38"/>
      <c r="OAR14" s="38"/>
      <c r="OAS14" s="38"/>
      <c r="OAT14" s="38"/>
      <c r="OAU14" s="38"/>
      <c r="OAV14" s="38"/>
      <c r="OAW14" s="38"/>
      <c r="OAX14" s="38"/>
      <c r="OAY14" s="38"/>
      <c r="OAZ14" s="38"/>
      <c r="OBA14" s="38"/>
      <c r="OBB14" s="38"/>
      <c r="OBC14" s="38"/>
      <c r="OBD14" s="38"/>
      <c r="OBE14" s="38"/>
      <c r="OBF14" s="38"/>
      <c r="OBG14" s="38"/>
      <c r="OBH14" s="38"/>
      <c r="OBI14" s="38"/>
      <c r="OBJ14" s="38"/>
      <c r="OBK14" s="38"/>
      <c r="OBL14" s="38"/>
      <c r="OBM14" s="38"/>
      <c r="OBN14" s="38"/>
      <c r="OBO14" s="38"/>
      <c r="OBP14" s="38"/>
      <c r="OBQ14" s="38"/>
      <c r="OBR14" s="38"/>
      <c r="OBS14" s="38"/>
      <c r="OBT14" s="38"/>
      <c r="OBU14" s="38"/>
      <c r="OBV14" s="38"/>
      <c r="OBW14" s="38"/>
      <c r="OBX14" s="38"/>
      <c r="OBY14" s="38"/>
      <c r="OBZ14" s="38"/>
      <c r="OCA14" s="38"/>
      <c r="OCB14" s="38"/>
      <c r="OCC14" s="38"/>
      <c r="OCD14" s="38"/>
      <c r="OCE14" s="38"/>
      <c r="OCF14" s="38"/>
      <c r="OCG14" s="38"/>
      <c r="OCH14" s="38"/>
      <c r="OCI14" s="38"/>
      <c r="OCJ14" s="38"/>
      <c r="OCK14" s="38"/>
      <c r="OCL14" s="38"/>
      <c r="OCM14" s="38"/>
      <c r="OCN14" s="38"/>
      <c r="OCO14" s="38"/>
      <c r="OCP14" s="38"/>
      <c r="OCQ14" s="38"/>
      <c r="OCR14" s="38"/>
      <c r="OCS14" s="38"/>
      <c r="OCT14" s="38"/>
      <c r="OCU14" s="38"/>
      <c r="OCV14" s="38"/>
      <c r="OCW14" s="38"/>
      <c r="OCX14" s="38"/>
      <c r="OCY14" s="38"/>
      <c r="OCZ14" s="38"/>
      <c r="ODA14" s="38"/>
      <c r="ODB14" s="38"/>
      <c r="ODC14" s="38"/>
      <c r="ODD14" s="38"/>
      <c r="ODE14" s="38"/>
      <c r="ODF14" s="38"/>
      <c r="ODG14" s="38"/>
      <c r="ODH14" s="38"/>
      <c r="ODI14" s="38"/>
      <c r="ODJ14" s="38"/>
      <c r="ODK14" s="38"/>
      <c r="ODL14" s="38"/>
      <c r="ODM14" s="38"/>
      <c r="ODN14" s="38"/>
      <c r="ODO14" s="38"/>
      <c r="ODP14" s="38"/>
      <c r="ODQ14" s="38"/>
      <c r="ODR14" s="38"/>
      <c r="ODS14" s="38"/>
      <c r="ODT14" s="38"/>
      <c r="ODU14" s="38"/>
      <c r="ODV14" s="38"/>
      <c r="ODW14" s="38"/>
      <c r="ODX14" s="38"/>
      <c r="ODY14" s="38"/>
      <c r="ODZ14" s="38"/>
      <c r="OEA14" s="38"/>
      <c r="OEB14" s="38"/>
      <c r="OEC14" s="38"/>
      <c r="OED14" s="38"/>
      <c r="OEE14" s="38"/>
      <c r="OEF14" s="38"/>
      <c r="OEG14" s="38"/>
      <c r="OEH14" s="38"/>
      <c r="OEI14" s="38"/>
      <c r="OEJ14" s="38"/>
      <c r="OEK14" s="38"/>
      <c r="OEL14" s="38"/>
      <c r="OEM14" s="38"/>
      <c r="OEN14" s="38"/>
      <c r="OEO14" s="38"/>
      <c r="OEP14" s="38"/>
      <c r="OEQ14" s="38"/>
      <c r="OER14" s="38"/>
      <c r="OES14" s="38"/>
      <c r="OET14" s="38"/>
      <c r="OEU14" s="38"/>
      <c r="OEV14" s="38"/>
      <c r="OEW14" s="38"/>
      <c r="OEX14" s="38"/>
      <c r="OEY14" s="38"/>
      <c r="OEZ14" s="38"/>
      <c r="OFA14" s="38"/>
      <c r="OFB14" s="38"/>
      <c r="OFC14" s="38"/>
      <c r="OFD14" s="38"/>
      <c r="OFE14" s="38"/>
      <c r="OFF14" s="38"/>
      <c r="OFG14" s="38"/>
      <c r="OFH14" s="38"/>
      <c r="OFI14" s="38"/>
      <c r="OFJ14" s="38"/>
      <c r="OFK14" s="38"/>
      <c r="OFL14" s="38"/>
      <c r="OFM14" s="38"/>
      <c r="OFN14" s="38"/>
      <c r="OFO14" s="38"/>
      <c r="OFP14" s="38"/>
      <c r="OFQ14" s="38"/>
      <c r="OFR14" s="38"/>
      <c r="OFS14" s="38"/>
      <c r="OFT14" s="38"/>
      <c r="OFU14" s="38"/>
      <c r="OFV14" s="38"/>
      <c r="OFW14" s="38"/>
      <c r="OFX14" s="38"/>
      <c r="OFY14" s="38"/>
      <c r="OFZ14" s="38"/>
      <c r="OGA14" s="38"/>
      <c r="OGB14" s="38"/>
      <c r="OGC14" s="38"/>
      <c r="OGD14" s="38"/>
      <c r="OGE14" s="38"/>
      <c r="OGF14" s="38"/>
      <c r="OGG14" s="38"/>
      <c r="OGH14" s="38"/>
      <c r="OGI14" s="38"/>
      <c r="OGJ14" s="38"/>
      <c r="OGK14" s="38"/>
      <c r="OGL14" s="38"/>
      <c r="OGM14" s="38"/>
      <c r="OGN14" s="38"/>
      <c r="OGO14" s="38"/>
      <c r="OGP14" s="38"/>
      <c r="OGQ14" s="38"/>
      <c r="OGR14" s="38"/>
      <c r="OGS14" s="38"/>
      <c r="OGT14" s="38"/>
      <c r="OGU14" s="38"/>
      <c r="OGV14" s="38"/>
      <c r="OGW14" s="38"/>
      <c r="OGX14" s="38"/>
      <c r="OGY14" s="38"/>
      <c r="OGZ14" s="38"/>
      <c r="OHA14" s="38"/>
      <c r="OHB14" s="38"/>
      <c r="OHC14" s="38"/>
      <c r="OHD14" s="38"/>
      <c r="OHE14" s="38"/>
      <c r="OHF14" s="38"/>
      <c r="OHG14" s="38"/>
      <c r="OHH14" s="38"/>
      <c r="OHI14" s="38"/>
      <c r="OHJ14" s="38"/>
      <c r="OHK14" s="38"/>
      <c r="OHL14" s="38"/>
      <c r="OHM14" s="38"/>
      <c r="OHN14" s="38"/>
      <c r="OHO14" s="38"/>
      <c r="OHP14" s="38"/>
      <c r="OHQ14" s="38"/>
      <c r="OHR14" s="38"/>
      <c r="OHS14" s="38"/>
      <c r="OHT14" s="38"/>
      <c r="OHU14" s="38"/>
      <c r="OHV14" s="38"/>
      <c r="OHW14" s="38"/>
      <c r="OHX14" s="38"/>
      <c r="OHY14" s="38"/>
      <c r="OHZ14" s="38"/>
      <c r="OIA14" s="38"/>
      <c r="OIB14" s="38"/>
      <c r="OIC14" s="38"/>
      <c r="OID14" s="38"/>
      <c r="OIE14" s="38"/>
      <c r="OIF14" s="38"/>
      <c r="OIG14" s="38"/>
      <c r="OIH14" s="38"/>
      <c r="OII14" s="38"/>
      <c r="OIJ14" s="38"/>
      <c r="OIK14" s="38"/>
      <c r="OIL14" s="38"/>
      <c r="OIM14" s="38"/>
      <c r="OIN14" s="38"/>
      <c r="OIO14" s="38"/>
      <c r="OIP14" s="38"/>
      <c r="OIQ14" s="38"/>
      <c r="OIR14" s="38"/>
      <c r="OIS14" s="38"/>
      <c r="OIT14" s="38"/>
      <c r="OIU14" s="38"/>
      <c r="OIV14" s="38"/>
      <c r="OIW14" s="38"/>
      <c r="OIX14" s="38"/>
      <c r="OIY14" s="38"/>
      <c r="OIZ14" s="38"/>
      <c r="OJA14" s="38"/>
      <c r="OJB14" s="38"/>
      <c r="OJC14" s="38"/>
      <c r="OJD14" s="38"/>
      <c r="OJE14" s="38"/>
      <c r="OJF14" s="38"/>
      <c r="OJG14" s="38"/>
      <c r="OJH14" s="38"/>
      <c r="OJI14" s="38"/>
      <c r="OJJ14" s="38"/>
      <c r="OJK14" s="38"/>
      <c r="OJL14" s="38"/>
      <c r="OJM14" s="38"/>
      <c r="OJN14" s="38"/>
      <c r="OJO14" s="38"/>
      <c r="OJP14" s="38"/>
      <c r="OJQ14" s="38"/>
      <c r="OJR14" s="38"/>
      <c r="OJS14" s="38"/>
      <c r="OJT14" s="38"/>
      <c r="OJU14" s="38"/>
      <c r="OJV14" s="38"/>
      <c r="OJW14" s="38"/>
      <c r="OJX14" s="38"/>
      <c r="OJY14" s="38"/>
      <c r="OJZ14" s="38"/>
      <c r="OKA14" s="38"/>
      <c r="OKB14" s="38"/>
      <c r="OKC14" s="38"/>
      <c r="OKD14" s="38"/>
      <c r="OKE14" s="38"/>
      <c r="OKF14" s="38"/>
      <c r="OKG14" s="38"/>
      <c r="OKH14" s="38"/>
      <c r="OKI14" s="38"/>
      <c r="OKJ14" s="38"/>
      <c r="OKK14" s="38"/>
      <c r="OKL14" s="38"/>
      <c r="OKM14" s="38"/>
      <c r="OKN14" s="38"/>
      <c r="OKO14" s="38"/>
      <c r="OKP14" s="38"/>
      <c r="OKQ14" s="38"/>
      <c r="OKR14" s="38"/>
      <c r="OKS14" s="38"/>
      <c r="OKT14" s="38"/>
      <c r="OKU14" s="38"/>
      <c r="OKV14" s="38"/>
      <c r="OKW14" s="38"/>
      <c r="OKX14" s="38"/>
      <c r="OKY14" s="38"/>
      <c r="OKZ14" s="38"/>
      <c r="OLA14" s="38"/>
      <c r="OLB14" s="38"/>
      <c r="OLC14" s="38"/>
      <c r="OLD14" s="38"/>
      <c r="OLE14" s="38"/>
      <c r="OLF14" s="38"/>
      <c r="OLG14" s="38"/>
      <c r="OLH14" s="38"/>
      <c r="OLI14" s="38"/>
      <c r="OLJ14" s="38"/>
      <c r="OLK14" s="38"/>
      <c r="OLL14" s="38"/>
      <c r="OLM14" s="38"/>
      <c r="OLN14" s="38"/>
      <c r="OLO14" s="38"/>
      <c r="OLP14" s="38"/>
      <c r="OLQ14" s="38"/>
      <c r="OLR14" s="38"/>
      <c r="OLS14" s="38"/>
      <c r="OLT14" s="38"/>
      <c r="OLU14" s="38"/>
      <c r="OLV14" s="38"/>
      <c r="OLW14" s="38"/>
      <c r="OLX14" s="38"/>
      <c r="OLY14" s="38"/>
      <c r="OLZ14" s="38"/>
      <c r="OMA14" s="38"/>
      <c r="OMB14" s="38"/>
      <c r="OMC14" s="38"/>
      <c r="OMD14" s="38"/>
      <c r="OME14" s="38"/>
      <c r="OMF14" s="38"/>
      <c r="OMG14" s="38"/>
      <c r="OMH14" s="38"/>
      <c r="OMI14" s="38"/>
      <c r="OMJ14" s="38"/>
      <c r="OMK14" s="38"/>
      <c r="OML14" s="38"/>
      <c r="OMM14" s="38"/>
      <c r="OMN14" s="38"/>
      <c r="OMO14" s="38"/>
      <c r="OMP14" s="38"/>
      <c r="OMQ14" s="38"/>
      <c r="OMR14" s="38"/>
      <c r="OMS14" s="38"/>
      <c r="OMT14" s="38"/>
      <c r="OMU14" s="38"/>
      <c r="OMV14" s="38"/>
      <c r="OMW14" s="38"/>
      <c r="OMX14" s="38"/>
      <c r="OMY14" s="38"/>
      <c r="OMZ14" s="38"/>
      <c r="ONA14" s="38"/>
      <c r="ONB14" s="38"/>
      <c r="ONC14" s="38"/>
      <c r="OND14" s="38"/>
      <c r="ONE14" s="38"/>
      <c r="ONF14" s="38"/>
      <c r="ONG14" s="38"/>
      <c r="ONH14" s="38"/>
      <c r="ONI14" s="38"/>
      <c r="ONJ14" s="38"/>
      <c r="ONK14" s="38"/>
      <c r="ONL14" s="38"/>
      <c r="ONM14" s="38"/>
      <c r="ONN14" s="38"/>
      <c r="ONO14" s="38"/>
      <c r="ONP14" s="38"/>
      <c r="ONQ14" s="38"/>
      <c r="ONR14" s="38"/>
      <c r="ONS14" s="38"/>
      <c r="ONT14" s="38"/>
      <c r="ONU14" s="38"/>
      <c r="ONV14" s="38"/>
      <c r="ONW14" s="38"/>
      <c r="ONX14" s="38"/>
      <c r="ONY14" s="38"/>
      <c r="ONZ14" s="38"/>
      <c r="OOA14" s="38"/>
      <c r="OOB14" s="38"/>
      <c r="OOC14" s="38"/>
      <c r="OOD14" s="38"/>
      <c r="OOE14" s="38"/>
      <c r="OOF14" s="38"/>
      <c r="OOG14" s="38"/>
      <c r="OOH14" s="38"/>
      <c r="OOI14" s="38"/>
      <c r="OOJ14" s="38"/>
      <c r="OOK14" s="38"/>
      <c r="OOL14" s="38"/>
      <c r="OOM14" s="38"/>
      <c r="OON14" s="38"/>
      <c r="OOO14" s="38"/>
      <c r="OOP14" s="38"/>
      <c r="OOQ14" s="38"/>
      <c r="OOR14" s="38"/>
      <c r="OOS14" s="38"/>
      <c r="OOT14" s="38"/>
      <c r="OOU14" s="38"/>
      <c r="OOV14" s="38"/>
      <c r="OOW14" s="38"/>
      <c r="OOX14" s="38"/>
      <c r="OOY14" s="38"/>
      <c r="OOZ14" s="38"/>
      <c r="OPA14" s="38"/>
      <c r="OPB14" s="38"/>
      <c r="OPC14" s="38"/>
      <c r="OPD14" s="38"/>
      <c r="OPE14" s="38"/>
      <c r="OPF14" s="38"/>
      <c r="OPG14" s="38"/>
      <c r="OPH14" s="38"/>
      <c r="OPI14" s="38"/>
      <c r="OPJ14" s="38"/>
      <c r="OPK14" s="38"/>
      <c r="OPL14" s="38"/>
      <c r="OPM14" s="38"/>
      <c r="OPN14" s="38"/>
      <c r="OPO14" s="38"/>
      <c r="OPP14" s="38"/>
      <c r="OPQ14" s="38"/>
      <c r="OPR14" s="38"/>
      <c r="OPS14" s="38"/>
      <c r="OPT14" s="38"/>
      <c r="OPU14" s="38"/>
      <c r="OPV14" s="38"/>
      <c r="OPW14" s="38"/>
      <c r="OPX14" s="38"/>
      <c r="OPY14" s="38"/>
      <c r="OPZ14" s="38"/>
      <c r="OQA14" s="38"/>
      <c r="OQB14" s="38"/>
      <c r="OQC14" s="38"/>
      <c r="OQD14" s="38"/>
      <c r="OQE14" s="38"/>
      <c r="OQF14" s="38"/>
      <c r="OQG14" s="38"/>
      <c r="OQH14" s="38"/>
      <c r="OQI14" s="38"/>
      <c r="OQJ14" s="38"/>
      <c r="OQK14" s="38"/>
      <c r="OQL14" s="38"/>
      <c r="OQM14" s="38"/>
      <c r="OQN14" s="38"/>
      <c r="OQO14" s="38"/>
      <c r="OQP14" s="38"/>
      <c r="OQQ14" s="38"/>
      <c r="OQR14" s="38"/>
      <c r="OQS14" s="38"/>
      <c r="OQT14" s="38"/>
      <c r="OQU14" s="38"/>
      <c r="OQV14" s="38"/>
      <c r="OQW14" s="38"/>
      <c r="OQX14" s="38"/>
      <c r="OQY14" s="38"/>
      <c r="OQZ14" s="38"/>
      <c r="ORA14" s="38"/>
      <c r="ORB14" s="38"/>
      <c r="ORC14" s="38"/>
      <c r="ORD14" s="38"/>
      <c r="ORE14" s="38"/>
      <c r="ORF14" s="38"/>
      <c r="ORG14" s="38"/>
      <c r="ORH14" s="38"/>
      <c r="ORI14" s="38"/>
      <c r="ORJ14" s="38"/>
      <c r="ORK14" s="38"/>
      <c r="ORL14" s="38"/>
      <c r="ORM14" s="38"/>
      <c r="ORN14" s="38"/>
      <c r="ORO14" s="38"/>
      <c r="ORP14" s="38"/>
      <c r="ORQ14" s="38"/>
      <c r="ORR14" s="38"/>
      <c r="ORS14" s="38"/>
      <c r="ORT14" s="38"/>
      <c r="ORU14" s="38"/>
      <c r="ORV14" s="38"/>
      <c r="ORW14" s="38"/>
      <c r="ORX14" s="38"/>
      <c r="ORY14" s="38"/>
      <c r="ORZ14" s="38"/>
      <c r="OSA14" s="38"/>
      <c r="OSB14" s="38"/>
      <c r="OSC14" s="38"/>
      <c r="OSD14" s="38"/>
      <c r="OSE14" s="38"/>
      <c r="OSF14" s="38"/>
      <c r="OSG14" s="38"/>
      <c r="OSH14" s="38"/>
      <c r="OSI14" s="38"/>
      <c r="OSJ14" s="38"/>
      <c r="OSK14" s="38"/>
      <c r="OSL14" s="38"/>
      <c r="OSM14" s="38"/>
      <c r="OSN14" s="38"/>
      <c r="OSO14" s="38"/>
      <c r="OSP14" s="38"/>
      <c r="OSQ14" s="38"/>
      <c r="OSR14" s="38"/>
      <c r="OSS14" s="38"/>
      <c r="OST14" s="38"/>
      <c r="OSU14" s="38"/>
      <c r="OSV14" s="38"/>
      <c r="OSW14" s="38"/>
      <c r="OSX14" s="38"/>
      <c r="OSY14" s="38"/>
      <c r="OSZ14" s="38"/>
      <c r="OTA14" s="38"/>
      <c r="OTB14" s="38"/>
      <c r="OTC14" s="38"/>
      <c r="OTD14" s="38"/>
      <c r="OTE14" s="38"/>
      <c r="OTF14" s="38"/>
      <c r="OTG14" s="38"/>
      <c r="OTH14" s="38"/>
      <c r="OTI14" s="38"/>
      <c r="OTJ14" s="38"/>
      <c r="OTK14" s="38"/>
      <c r="OTL14" s="38"/>
      <c r="OTM14" s="38"/>
      <c r="OTN14" s="38"/>
      <c r="OTO14" s="38"/>
      <c r="OTP14" s="38"/>
      <c r="OTQ14" s="38"/>
      <c r="OTR14" s="38"/>
      <c r="OTS14" s="38"/>
      <c r="OTT14" s="38"/>
      <c r="OTU14" s="38"/>
      <c r="OTV14" s="38"/>
      <c r="OTW14" s="38"/>
      <c r="OTX14" s="38"/>
      <c r="OTY14" s="38"/>
      <c r="OTZ14" s="38"/>
      <c r="OUA14" s="38"/>
      <c r="OUB14" s="38"/>
      <c r="OUC14" s="38"/>
      <c r="OUD14" s="38"/>
      <c r="OUE14" s="38"/>
      <c r="OUF14" s="38"/>
      <c r="OUG14" s="38"/>
      <c r="OUH14" s="38"/>
      <c r="OUI14" s="38"/>
      <c r="OUJ14" s="38"/>
      <c r="OUK14" s="38"/>
      <c r="OUL14" s="38"/>
      <c r="OUM14" s="38"/>
      <c r="OUN14" s="38"/>
      <c r="OUO14" s="38"/>
      <c r="OUP14" s="38"/>
      <c r="OUQ14" s="38"/>
      <c r="OUR14" s="38"/>
      <c r="OUS14" s="38"/>
      <c r="OUT14" s="38"/>
      <c r="OUU14" s="38"/>
      <c r="OUV14" s="38"/>
      <c r="OUW14" s="38"/>
      <c r="OUX14" s="38"/>
      <c r="OUY14" s="38"/>
      <c r="OUZ14" s="38"/>
      <c r="OVA14" s="38"/>
      <c r="OVB14" s="38"/>
      <c r="OVC14" s="38"/>
      <c r="OVD14" s="38"/>
      <c r="OVE14" s="38"/>
      <c r="OVF14" s="38"/>
      <c r="OVG14" s="38"/>
      <c r="OVH14" s="38"/>
      <c r="OVI14" s="38"/>
      <c r="OVJ14" s="38"/>
      <c r="OVK14" s="38"/>
      <c r="OVL14" s="38"/>
      <c r="OVM14" s="38"/>
      <c r="OVN14" s="38"/>
      <c r="OVO14" s="38"/>
      <c r="OVP14" s="38"/>
      <c r="OVQ14" s="38"/>
      <c r="OVR14" s="38"/>
      <c r="OVS14" s="38"/>
      <c r="OVT14" s="38"/>
      <c r="OVU14" s="38"/>
      <c r="OVV14" s="38"/>
      <c r="OVW14" s="38"/>
      <c r="OVX14" s="38"/>
      <c r="OVY14" s="38"/>
      <c r="OVZ14" s="38"/>
      <c r="OWA14" s="38"/>
      <c r="OWB14" s="38"/>
      <c r="OWC14" s="38"/>
      <c r="OWD14" s="38"/>
      <c r="OWE14" s="38"/>
      <c r="OWF14" s="38"/>
      <c r="OWG14" s="38"/>
      <c r="OWH14" s="38"/>
      <c r="OWI14" s="38"/>
      <c r="OWJ14" s="38"/>
      <c r="OWK14" s="38"/>
      <c r="OWL14" s="38"/>
      <c r="OWM14" s="38"/>
      <c r="OWN14" s="38"/>
      <c r="OWO14" s="38"/>
      <c r="OWP14" s="38"/>
      <c r="OWQ14" s="38"/>
      <c r="OWR14" s="38"/>
      <c r="OWS14" s="38"/>
      <c r="OWT14" s="38"/>
      <c r="OWU14" s="38"/>
      <c r="OWV14" s="38"/>
      <c r="OWW14" s="38"/>
      <c r="OWX14" s="38"/>
      <c r="OWY14" s="38"/>
      <c r="OWZ14" s="38"/>
      <c r="OXA14" s="38"/>
      <c r="OXB14" s="38"/>
      <c r="OXC14" s="38"/>
      <c r="OXD14" s="38"/>
      <c r="OXE14" s="38"/>
      <c r="OXF14" s="38"/>
      <c r="OXG14" s="38"/>
      <c r="OXH14" s="38"/>
      <c r="OXI14" s="38"/>
      <c r="OXJ14" s="38"/>
      <c r="OXK14" s="38"/>
      <c r="OXL14" s="38"/>
      <c r="OXM14" s="38"/>
      <c r="OXN14" s="38"/>
      <c r="OXO14" s="38"/>
      <c r="OXP14" s="38"/>
      <c r="OXQ14" s="38"/>
      <c r="OXR14" s="38"/>
      <c r="OXS14" s="38"/>
      <c r="OXT14" s="38"/>
      <c r="OXU14" s="38"/>
      <c r="OXV14" s="38"/>
      <c r="OXW14" s="38"/>
      <c r="OXX14" s="38"/>
      <c r="OXY14" s="38"/>
      <c r="OXZ14" s="38"/>
      <c r="OYA14" s="38"/>
      <c r="OYB14" s="38"/>
      <c r="OYC14" s="38"/>
      <c r="OYD14" s="38"/>
      <c r="OYE14" s="38"/>
      <c r="OYF14" s="38"/>
      <c r="OYG14" s="38"/>
      <c r="OYH14" s="38"/>
      <c r="OYI14" s="38"/>
      <c r="OYJ14" s="38"/>
      <c r="OYK14" s="38"/>
      <c r="OYL14" s="38"/>
      <c r="OYM14" s="38"/>
      <c r="OYN14" s="38"/>
      <c r="OYO14" s="38"/>
      <c r="OYP14" s="38"/>
      <c r="OYQ14" s="38"/>
      <c r="OYR14" s="38"/>
      <c r="OYS14" s="38"/>
      <c r="OYT14" s="38"/>
      <c r="OYU14" s="38"/>
      <c r="OYV14" s="38"/>
      <c r="OYW14" s="38"/>
      <c r="OYX14" s="38"/>
      <c r="OYY14" s="38"/>
      <c r="OYZ14" s="38"/>
      <c r="OZA14" s="38"/>
      <c r="OZB14" s="38"/>
      <c r="OZC14" s="38"/>
      <c r="OZD14" s="38"/>
      <c r="OZE14" s="38"/>
      <c r="OZF14" s="38"/>
      <c r="OZG14" s="38"/>
      <c r="OZH14" s="38"/>
      <c r="OZI14" s="38"/>
      <c r="OZJ14" s="38"/>
      <c r="OZK14" s="38"/>
      <c r="OZL14" s="38"/>
      <c r="OZM14" s="38"/>
      <c r="OZN14" s="38"/>
      <c r="OZO14" s="38"/>
      <c r="OZP14" s="38"/>
      <c r="OZQ14" s="38"/>
      <c r="OZR14" s="38"/>
      <c r="OZS14" s="38"/>
      <c r="OZT14" s="38"/>
      <c r="OZU14" s="38"/>
      <c r="OZV14" s="38"/>
      <c r="OZW14" s="38"/>
      <c r="OZX14" s="38"/>
      <c r="OZY14" s="38"/>
      <c r="OZZ14" s="38"/>
      <c r="PAA14" s="38"/>
      <c r="PAB14" s="38"/>
      <c r="PAC14" s="38"/>
      <c r="PAD14" s="38"/>
      <c r="PAE14" s="38"/>
      <c r="PAF14" s="38"/>
      <c r="PAG14" s="38"/>
      <c r="PAH14" s="38"/>
      <c r="PAI14" s="38"/>
      <c r="PAJ14" s="38"/>
      <c r="PAK14" s="38"/>
      <c r="PAL14" s="38"/>
      <c r="PAM14" s="38"/>
      <c r="PAN14" s="38"/>
      <c r="PAO14" s="38"/>
      <c r="PAP14" s="38"/>
      <c r="PAQ14" s="38"/>
      <c r="PAR14" s="38"/>
      <c r="PAS14" s="38"/>
      <c r="PAT14" s="38"/>
      <c r="PAU14" s="38"/>
      <c r="PAV14" s="38"/>
      <c r="PAW14" s="38"/>
      <c r="PAX14" s="38"/>
      <c r="PAY14" s="38"/>
      <c r="PAZ14" s="38"/>
      <c r="PBA14" s="38"/>
      <c r="PBB14" s="38"/>
      <c r="PBC14" s="38"/>
      <c r="PBD14" s="38"/>
      <c r="PBE14" s="38"/>
      <c r="PBF14" s="38"/>
      <c r="PBG14" s="38"/>
      <c r="PBH14" s="38"/>
      <c r="PBI14" s="38"/>
      <c r="PBJ14" s="38"/>
      <c r="PBK14" s="38"/>
      <c r="PBL14" s="38"/>
      <c r="PBM14" s="38"/>
      <c r="PBN14" s="38"/>
      <c r="PBO14" s="38"/>
      <c r="PBP14" s="38"/>
      <c r="PBQ14" s="38"/>
      <c r="PBR14" s="38"/>
      <c r="PBS14" s="38"/>
      <c r="PBT14" s="38"/>
      <c r="PBU14" s="38"/>
      <c r="PBV14" s="38"/>
      <c r="PBW14" s="38"/>
      <c r="PBX14" s="38"/>
      <c r="PBY14" s="38"/>
      <c r="PBZ14" s="38"/>
      <c r="PCA14" s="38"/>
      <c r="PCB14" s="38"/>
      <c r="PCC14" s="38"/>
      <c r="PCD14" s="38"/>
      <c r="PCE14" s="38"/>
      <c r="PCF14" s="38"/>
      <c r="PCG14" s="38"/>
      <c r="PCH14" s="38"/>
      <c r="PCI14" s="38"/>
      <c r="PCJ14" s="38"/>
      <c r="PCK14" s="38"/>
      <c r="PCL14" s="38"/>
      <c r="PCM14" s="38"/>
      <c r="PCN14" s="38"/>
      <c r="PCO14" s="38"/>
      <c r="PCP14" s="38"/>
      <c r="PCQ14" s="38"/>
      <c r="PCR14" s="38"/>
      <c r="PCS14" s="38"/>
      <c r="PCT14" s="38"/>
      <c r="PCU14" s="38"/>
      <c r="PCV14" s="38"/>
      <c r="PCW14" s="38"/>
      <c r="PCX14" s="38"/>
      <c r="PCY14" s="38"/>
      <c r="PCZ14" s="38"/>
      <c r="PDA14" s="38"/>
      <c r="PDB14" s="38"/>
      <c r="PDC14" s="38"/>
      <c r="PDD14" s="38"/>
      <c r="PDE14" s="38"/>
      <c r="PDF14" s="38"/>
      <c r="PDG14" s="38"/>
      <c r="PDH14" s="38"/>
      <c r="PDI14" s="38"/>
      <c r="PDJ14" s="38"/>
      <c r="PDK14" s="38"/>
      <c r="PDL14" s="38"/>
      <c r="PDM14" s="38"/>
      <c r="PDN14" s="38"/>
      <c r="PDO14" s="38"/>
      <c r="PDP14" s="38"/>
      <c r="PDQ14" s="38"/>
      <c r="PDR14" s="38"/>
      <c r="PDS14" s="38"/>
      <c r="PDT14" s="38"/>
      <c r="PDU14" s="38"/>
      <c r="PDV14" s="38"/>
      <c r="PDW14" s="38"/>
      <c r="PDX14" s="38"/>
      <c r="PDY14" s="38"/>
      <c r="PDZ14" s="38"/>
      <c r="PEA14" s="38"/>
      <c r="PEB14" s="38"/>
      <c r="PEC14" s="38"/>
      <c r="PED14" s="38"/>
      <c r="PEE14" s="38"/>
      <c r="PEF14" s="38"/>
      <c r="PEG14" s="38"/>
      <c r="PEH14" s="38"/>
      <c r="PEI14" s="38"/>
      <c r="PEJ14" s="38"/>
      <c r="PEK14" s="38"/>
      <c r="PEL14" s="38"/>
      <c r="PEM14" s="38"/>
      <c r="PEN14" s="38"/>
      <c r="PEO14" s="38"/>
      <c r="PEP14" s="38"/>
      <c r="PEQ14" s="38"/>
      <c r="PER14" s="38"/>
      <c r="PES14" s="38"/>
      <c r="PET14" s="38"/>
      <c r="PEU14" s="38"/>
      <c r="PEV14" s="38"/>
      <c r="PEW14" s="38"/>
      <c r="PEX14" s="38"/>
      <c r="PEY14" s="38"/>
      <c r="PEZ14" s="38"/>
      <c r="PFA14" s="38"/>
      <c r="PFB14" s="38"/>
      <c r="PFC14" s="38"/>
      <c r="PFD14" s="38"/>
      <c r="PFE14" s="38"/>
      <c r="PFF14" s="38"/>
      <c r="PFG14" s="38"/>
      <c r="PFH14" s="38"/>
      <c r="PFI14" s="38"/>
      <c r="PFJ14" s="38"/>
      <c r="PFK14" s="38"/>
      <c r="PFL14" s="38"/>
      <c r="PFM14" s="38"/>
      <c r="PFN14" s="38"/>
      <c r="PFO14" s="38"/>
      <c r="PFP14" s="38"/>
      <c r="PFQ14" s="38"/>
      <c r="PFR14" s="38"/>
      <c r="PFS14" s="38"/>
      <c r="PFT14" s="38"/>
      <c r="PFU14" s="38"/>
      <c r="PFV14" s="38"/>
      <c r="PFW14" s="38"/>
      <c r="PFX14" s="38"/>
      <c r="PFY14" s="38"/>
      <c r="PFZ14" s="38"/>
      <c r="PGA14" s="38"/>
      <c r="PGB14" s="38"/>
      <c r="PGC14" s="38"/>
      <c r="PGD14" s="38"/>
      <c r="PGE14" s="38"/>
      <c r="PGF14" s="38"/>
      <c r="PGG14" s="38"/>
      <c r="PGH14" s="38"/>
      <c r="PGI14" s="38"/>
      <c r="PGJ14" s="38"/>
      <c r="PGK14" s="38"/>
      <c r="PGL14" s="38"/>
      <c r="PGM14" s="38"/>
      <c r="PGN14" s="38"/>
      <c r="PGO14" s="38"/>
      <c r="PGP14" s="38"/>
      <c r="PGQ14" s="38"/>
      <c r="PGR14" s="38"/>
      <c r="PGS14" s="38"/>
      <c r="PGT14" s="38"/>
      <c r="PGU14" s="38"/>
      <c r="PGV14" s="38"/>
      <c r="PGW14" s="38"/>
      <c r="PGX14" s="38"/>
      <c r="PGY14" s="38"/>
      <c r="PGZ14" s="38"/>
      <c r="PHA14" s="38"/>
      <c r="PHB14" s="38"/>
      <c r="PHC14" s="38"/>
      <c r="PHD14" s="38"/>
      <c r="PHE14" s="38"/>
      <c r="PHF14" s="38"/>
      <c r="PHG14" s="38"/>
      <c r="PHH14" s="38"/>
      <c r="PHI14" s="38"/>
      <c r="PHJ14" s="38"/>
      <c r="PHK14" s="38"/>
      <c r="PHL14" s="38"/>
      <c r="PHM14" s="38"/>
      <c r="PHN14" s="38"/>
      <c r="PHO14" s="38"/>
      <c r="PHP14" s="38"/>
      <c r="PHQ14" s="38"/>
      <c r="PHR14" s="38"/>
      <c r="PHS14" s="38"/>
      <c r="PHT14" s="38"/>
      <c r="PHU14" s="38"/>
      <c r="PHV14" s="38"/>
      <c r="PHW14" s="38"/>
      <c r="PHX14" s="38"/>
      <c r="PHY14" s="38"/>
      <c r="PHZ14" s="38"/>
      <c r="PIA14" s="38"/>
      <c r="PIB14" s="38"/>
      <c r="PIC14" s="38"/>
      <c r="PID14" s="38"/>
      <c r="PIE14" s="38"/>
      <c r="PIF14" s="38"/>
      <c r="PIG14" s="38"/>
      <c r="PIH14" s="38"/>
      <c r="PII14" s="38"/>
      <c r="PIJ14" s="38"/>
      <c r="PIK14" s="38"/>
      <c r="PIL14" s="38"/>
      <c r="PIM14" s="38"/>
      <c r="PIN14" s="38"/>
      <c r="PIO14" s="38"/>
      <c r="PIP14" s="38"/>
      <c r="PIQ14" s="38"/>
      <c r="PIR14" s="38"/>
      <c r="PIS14" s="38"/>
      <c r="PIT14" s="38"/>
      <c r="PIU14" s="38"/>
      <c r="PIV14" s="38"/>
      <c r="PIW14" s="38"/>
      <c r="PIX14" s="38"/>
      <c r="PIY14" s="38"/>
      <c r="PIZ14" s="38"/>
      <c r="PJA14" s="38"/>
      <c r="PJB14" s="38"/>
      <c r="PJC14" s="38"/>
      <c r="PJD14" s="38"/>
      <c r="PJE14" s="38"/>
      <c r="PJF14" s="38"/>
      <c r="PJG14" s="38"/>
      <c r="PJH14" s="38"/>
      <c r="PJI14" s="38"/>
      <c r="PJJ14" s="38"/>
      <c r="PJK14" s="38"/>
      <c r="PJL14" s="38"/>
      <c r="PJM14" s="38"/>
      <c r="PJN14" s="38"/>
      <c r="PJO14" s="38"/>
      <c r="PJP14" s="38"/>
      <c r="PJQ14" s="38"/>
      <c r="PJR14" s="38"/>
      <c r="PJS14" s="38"/>
      <c r="PJT14" s="38"/>
      <c r="PJU14" s="38"/>
      <c r="PJV14" s="38"/>
      <c r="PJW14" s="38"/>
      <c r="PJX14" s="38"/>
      <c r="PJY14" s="38"/>
      <c r="PJZ14" s="38"/>
      <c r="PKA14" s="38"/>
      <c r="PKB14" s="38"/>
      <c r="PKC14" s="38"/>
      <c r="PKD14" s="38"/>
      <c r="PKE14" s="38"/>
      <c r="PKF14" s="38"/>
      <c r="PKG14" s="38"/>
      <c r="PKH14" s="38"/>
      <c r="PKI14" s="38"/>
      <c r="PKJ14" s="38"/>
      <c r="PKK14" s="38"/>
      <c r="PKL14" s="38"/>
      <c r="PKM14" s="38"/>
      <c r="PKN14" s="38"/>
      <c r="PKO14" s="38"/>
      <c r="PKP14" s="38"/>
      <c r="PKQ14" s="38"/>
      <c r="PKR14" s="38"/>
      <c r="PKS14" s="38"/>
      <c r="PKT14" s="38"/>
      <c r="PKU14" s="38"/>
      <c r="PKV14" s="38"/>
      <c r="PKW14" s="38"/>
      <c r="PKX14" s="38"/>
      <c r="PKY14" s="38"/>
      <c r="PKZ14" s="38"/>
      <c r="PLA14" s="38"/>
      <c r="PLB14" s="38"/>
      <c r="PLC14" s="38"/>
      <c r="PLD14" s="38"/>
      <c r="PLE14" s="38"/>
      <c r="PLF14" s="38"/>
      <c r="PLG14" s="38"/>
      <c r="PLH14" s="38"/>
      <c r="PLI14" s="38"/>
      <c r="PLJ14" s="38"/>
      <c r="PLK14" s="38"/>
      <c r="PLL14" s="38"/>
      <c r="PLM14" s="38"/>
      <c r="PLN14" s="38"/>
      <c r="PLO14" s="38"/>
      <c r="PLP14" s="38"/>
      <c r="PLQ14" s="38"/>
      <c r="PLR14" s="38"/>
      <c r="PLS14" s="38"/>
      <c r="PLT14" s="38"/>
      <c r="PLU14" s="38"/>
      <c r="PLV14" s="38"/>
      <c r="PLW14" s="38"/>
      <c r="PLX14" s="38"/>
      <c r="PLY14" s="38"/>
      <c r="PLZ14" s="38"/>
      <c r="PMA14" s="38"/>
      <c r="PMB14" s="38"/>
      <c r="PMC14" s="38"/>
      <c r="PMD14" s="38"/>
      <c r="PME14" s="38"/>
      <c r="PMF14" s="38"/>
      <c r="PMG14" s="38"/>
      <c r="PMH14" s="38"/>
      <c r="PMI14" s="38"/>
      <c r="PMJ14" s="38"/>
      <c r="PMK14" s="38"/>
      <c r="PML14" s="38"/>
      <c r="PMM14" s="38"/>
      <c r="PMN14" s="38"/>
      <c r="PMO14" s="38"/>
      <c r="PMP14" s="38"/>
      <c r="PMQ14" s="38"/>
      <c r="PMR14" s="38"/>
      <c r="PMS14" s="38"/>
      <c r="PMT14" s="38"/>
      <c r="PMU14" s="38"/>
      <c r="PMV14" s="38"/>
      <c r="PMW14" s="38"/>
      <c r="PMX14" s="38"/>
      <c r="PMY14" s="38"/>
      <c r="PMZ14" s="38"/>
      <c r="PNA14" s="38"/>
      <c r="PNB14" s="38"/>
      <c r="PNC14" s="38"/>
      <c r="PND14" s="38"/>
      <c r="PNE14" s="38"/>
      <c r="PNF14" s="38"/>
      <c r="PNG14" s="38"/>
      <c r="PNH14" s="38"/>
      <c r="PNI14" s="38"/>
      <c r="PNJ14" s="38"/>
      <c r="PNK14" s="38"/>
      <c r="PNL14" s="38"/>
      <c r="PNM14" s="38"/>
      <c r="PNN14" s="38"/>
      <c r="PNO14" s="38"/>
      <c r="PNP14" s="38"/>
      <c r="PNQ14" s="38"/>
      <c r="PNR14" s="38"/>
      <c r="PNS14" s="38"/>
      <c r="PNT14" s="38"/>
      <c r="PNU14" s="38"/>
      <c r="PNV14" s="38"/>
      <c r="PNW14" s="38"/>
      <c r="PNX14" s="38"/>
      <c r="PNY14" s="38"/>
      <c r="PNZ14" s="38"/>
      <c r="POA14" s="38"/>
      <c r="POB14" s="38"/>
      <c r="POC14" s="38"/>
      <c r="POD14" s="38"/>
      <c r="POE14" s="38"/>
      <c r="POF14" s="38"/>
      <c r="POG14" s="38"/>
      <c r="POH14" s="38"/>
      <c r="POI14" s="38"/>
      <c r="POJ14" s="38"/>
      <c r="POK14" s="38"/>
      <c r="POL14" s="38"/>
      <c r="POM14" s="38"/>
      <c r="PON14" s="38"/>
      <c r="POO14" s="38"/>
      <c r="POP14" s="38"/>
      <c r="POQ14" s="38"/>
      <c r="POR14" s="38"/>
      <c r="POS14" s="38"/>
      <c r="POT14" s="38"/>
      <c r="POU14" s="38"/>
      <c r="POV14" s="38"/>
      <c r="POW14" s="38"/>
      <c r="POX14" s="38"/>
      <c r="POY14" s="38"/>
      <c r="POZ14" s="38"/>
      <c r="PPA14" s="38"/>
      <c r="PPB14" s="38"/>
      <c r="PPC14" s="38"/>
      <c r="PPD14" s="38"/>
      <c r="PPE14" s="38"/>
      <c r="PPF14" s="38"/>
      <c r="PPG14" s="38"/>
      <c r="PPH14" s="38"/>
      <c r="PPI14" s="38"/>
      <c r="PPJ14" s="38"/>
      <c r="PPK14" s="38"/>
      <c r="PPL14" s="38"/>
      <c r="PPM14" s="38"/>
      <c r="PPN14" s="38"/>
      <c r="PPO14" s="38"/>
      <c r="PPP14" s="38"/>
      <c r="PPQ14" s="38"/>
      <c r="PPR14" s="38"/>
      <c r="PPS14" s="38"/>
      <c r="PPT14" s="38"/>
      <c r="PPU14" s="38"/>
      <c r="PPV14" s="38"/>
      <c r="PPW14" s="38"/>
      <c r="PPX14" s="38"/>
      <c r="PPY14" s="38"/>
      <c r="PPZ14" s="38"/>
      <c r="PQA14" s="38"/>
      <c r="PQB14" s="38"/>
      <c r="PQC14" s="38"/>
      <c r="PQD14" s="38"/>
      <c r="PQE14" s="38"/>
      <c r="PQF14" s="38"/>
      <c r="PQG14" s="38"/>
      <c r="PQH14" s="38"/>
      <c r="PQI14" s="38"/>
      <c r="PQJ14" s="38"/>
      <c r="PQK14" s="38"/>
      <c r="PQL14" s="38"/>
      <c r="PQM14" s="38"/>
      <c r="PQN14" s="38"/>
      <c r="PQO14" s="38"/>
      <c r="PQP14" s="38"/>
      <c r="PQQ14" s="38"/>
      <c r="PQR14" s="38"/>
      <c r="PQS14" s="38"/>
      <c r="PQT14" s="38"/>
      <c r="PQU14" s="38"/>
      <c r="PQV14" s="38"/>
      <c r="PQW14" s="38"/>
      <c r="PQX14" s="38"/>
      <c r="PQY14" s="38"/>
      <c r="PQZ14" s="38"/>
      <c r="PRA14" s="38"/>
      <c r="PRB14" s="38"/>
      <c r="PRC14" s="38"/>
      <c r="PRD14" s="38"/>
      <c r="PRE14" s="38"/>
      <c r="PRF14" s="38"/>
      <c r="PRG14" s="38"/>
      <c r="PRH14" s="38"/>
      <c r="PRI14" s="38"/>
      <c r="PRJ14" s="38"/>
      <c r="PRK14" s="38"/>
      <c r="PRL14" s="38"/>
      <c r="PRM14" s="38"/>
      <c r="PRN14" s="38"/>
      <c r="PRO14" s="38"/>
      <c r="PRP14" s="38"/>
      <c r="PRQ14" s="38"/>
      <c r="PRR14" s="38"/>
      <c r="PRS14" s="38"/>
      <c r="PRT14" s="38"/>
      <c r="PRU14" s="38"/>
      <c r="PRV14" s="38"/>
      <c r="PRW14" s="38"/>
      <c r="PRX14" s="38"/>
      <c r="PRY14" s="38"/>
      <c r="PRZ14" s="38"/>
      <c r="PSA14" s="38"/>
      <c r="PSB14" s="38"/>
      <c r="PSC14" s="38"/>
      <c r="PSD14" s="38"/>
      <c r="PSE14" s="38"/>
      <c r="PSF14" s="38"/>
      <c r="PSG14" s="38"/>
      <c r="PSH14" s="38"/>
      <c r="PSI14" s="38"/>
      <c r="PSJ14" s="38"/>
      <c r="PSK14" s="38"/>
      <c r="PSL14" s="38"/>
      <c r="PSM14" s="38"/>
      <c r="PSN14" s="38"/>
      <c r="PSO14" s="38"/>
      <c r="PSP14" s="38"/>
      <c r="PSQ14" s="38"/>
      <c r="PSR14" s="38"/>
      <c r="PSS14" s="38"/>
      <c r="PST14" s="38"/>
      <c r="PSU14" s="38"/>
      <c r="PSV14" s="38"/>
      <c r="PSW14" s="38"/>
      <c r="PSX14" s="38"/>
      <c r="PSY14" s="38"/>
      <c r="PSZ14" s="38"/>
      <c r="PTA14" s="38"/>
      <c r="PTB14" s="38"/>
      <c r="PTC14" s="38"/>
      <c r="PTD14" s="38"/>
      <c r="PTE14" s="38"/>
      <c r="PTF14" s="38"/>
      <c r="PTG14" s="38"/>
      <c r="PTH14" s="38"/>
      <c r="PTI14" s="38"/>
      <c r="PTJ14" s="38"/>
      <c r="PTK14" s="38"/>
      <c r="PTL14" s="38"/>
      <c r="PTM14" s="38"/>
      <c r="PTN14" s="38"/>
      <c r="PTO14" s="38"/>
      <c r="PTP14" s="38"/>
      <c r="PTQ14" s="38"/>
      <c r="PTR14" s="38"/>
      <c r="PTS14" s="38"/>
      <c r="PTT14" s="38"/>
      <c r="PTU14" s="38"/>
      <c r="PTV14" s="38"/>
      <c r="PTW14" s="38"/>
      <c r="PTX14" s="38"/>
      <c r="PTY14" s="38"/>
      <c r="PTZ14" s="38"/>
      <c r="PUA14" s="38"/>
      <c r="PUB14" s="38"/>
      <c r="PUC14" s="38"/>
      <c r="PUD14" s="38"/>
      <c r="PUE14" s="38"/>
      <c r="PUF14" s="38"/>
      <c r="PUG14" s="38"/>
      <c r="PUH14" s="38"/>
      <c r="PUI14" s="38"/>
      <c r="PUJ14" s="38"/>
      <c r="PUK14" s="38"/>
      <c r="PUL14" s="38"/>
      <c r="PUM14" s="38"/>
      <c r="PUN14" s="38"/>
      <c r="PUO14" s="38"/>
      <c r="PUP14" s="38"/>
      <c r="PUQ14" s="38"/>
      <c r="PUR14" s="38"/>
      <c r="PUS14" s="38"/>
      <c r="PUT14" s="38"/>
      <c r="PUU14" s="38"/>
      <c r="PUV14" s="38"/>
      <c r="PUW14" s="38"/>
      <c r="PUX14" s="38"/>
      <c r="PUY14" s="38"/>
      <c r="PUZ14" s="38"/>
      <c r="PVA14" s="38"/>
      <c r="PVB14" s="38"/>
      <c r="PVC14" s="38"/>
      <c r="PVD14" s="38"/>
      <c r="PVE14" s="38"/>
      <c r="PVF14" s="38"/>
      <c r="PVG14" s="38"/>
      <c r="PVH14" s="38"/>
      <c r="PVI14" s="38"/>
      <c r="PVJ14" s="38"/>
      <c r="PVK14" s="38"/>
      <c r="PVL14" s="38"/>
      <c r="PVM14" s="38"/>
      <c r="PVN14" s="38"/>
      <c r="PVO14" s="38"/>
      <c r="PVP14" s="38"/>
      <c r="PVQ14" s="38"/>
      <c r="PVR14" s="38"/>
      <c r="PVS14" s="38"/>
      <c r="PVT14" s="38"/>
      <c r="PVU14" s="38"/>
      <c r="PVV14" s="38"/>
      <c r="PVW14" s="38"/>
      <c r="PVX14" s="38"/>
      <c r="PVY14" s="38"/>
      <c r="PVZ14" s="38"/>
      <c r="PWA14" s="38"/>
      <c r="PWB14" s="38"/>
      <c r="PWC14" s="38"/>
      <c r="PWD14" s="38"/>
      <c r="PWE14" s="38"/>
      <c r="PWF14" s="38"/>
      <c r="PWG14" s="38"/>
      <c r="PWH14" s="38"/>
      <c r="PWI14" s="38"/>
      <c r="PWJ14" s="38"/>
      <c r="PWK14" s="38"/>
      <c r="PWL14" s="38"/>
      <c r="PWM14" s="38"/>
      <c r="PWN14" s="38"/>
      <c r="PWO14" s="38"/>
      <c r="PWP14" s="38"/>
      <c r="PWQ14" s="38"/>
      <c r="PWR14" s="38"/>
      <c r="PWS14" s="38"/>
      <c r="PWT14" s="38"/>
      <c r="PWU14" s="38"/>
      <c r="PWV14" s="38"/>
      <c r="PWW14" s="38"/>
      <c r="PWX14" s="38"/>
      <c r="PWY14" s="38"/>
      <c r="PWZ14" s="38"/>
      <c r="PXA14" s="38"/>
      <c r="PXB14" s="38"/>
      <c r="PXC14" s="38"/>
      <c r="PXD14" s="38"/>
      <c r="PXE14" s="38"/>
      <c r="PXF14" s="38"/>
      <c r="PXG14" s="38"/>
      <c r="PXH14" s="38"/>
      <c r="PXI14" s="38"/>
      <c r="PXJ14" s="38"/>
      <c r="PXK14" s="38"/>
      <c r="PXL14" s="38"/>
      <c r="PXM14" s="38"/>
      <c r="PXN14" s="38"/>
      <c r="PXO14" s="38"/>
      <c r="PXP14" s="38"/>
      <c r="PXQ14" s="38"/>
      <c r="PXR14" s="38"/>
      <c r="PXS14" s="38"/>
      <c r="PXT14" s="38"/>
      <c r="PXU14" s="38"/>
      <c r="PXV14" s="38"/>
      <c r="PXW14" s="38"/>
      <c r="PXX14" s="38"/>
      <c r="PXY14" s="38"/>
      <c r="PXZ14" s="38"/>
      <c r="PYA14" s="38"/>
      <c r="PYB14" s="38"/>
      <c r="PYC14" s="38"/>
      <c r="PYD14" s="38"/>
      <c r="PYE14" s="38"/>
      <c r="PYF14" s="38"/>
      <c r="PYG14" s="38"/>
      <c r="PYH14" s="38"/>
      <c r="PYI14" s="38"/>
      <c r="PYJ14" s="38"/>
      <c r="PYK14" s="38"/>
      <c r="PYL14" s="38"/>
      <c r="PYM14" s="38"/>
      <c r="PYN14" s="38"/>
      <c r="PYO14" s="38"/>
      <c r="PYP14" s="38"/>
      <c r="PYQ14" s="38"/>
      <c r="PYR14" s="38"/>
      <c r="PYS14" s="38"/>
      <c r="PYT14" s="38"/>
      <c r="PYU14" s="38"/>
      <c r="PYV14" s="38"/>
      <c r="PYW14" s="38"/>
      <c r="PYX14" s="38"/>
      <c r="PYY14" s="38"/>
      <c r="PYZ14" s="38"/>
      <c r="PZA14" s="38"/>
      <c r="PZB14" s="38"/>
      <c r="PZC14" s="38"/>
      <c r="PZD14" s="38"/>
      <c r="PZE14" s="38"/>
      <c r="PZF14" s="38"/>
      <c r="PZG14" s="38"/>
      <c r="PZH14" s="38"/>
      <c r="PZI14" s="38"/>
      <c r="PZJ14" s="38"/>
      <c r="PZK14" s="38"/>
      <c r="PZL14" s="38"/>
      <c r="PZM14" s="38"/>
      <c r="PZN14" s="38"/>
      <c r="PZO14" s="38"/>
      <c r="PZP14" s="38"/>
      <c r="PZQ14" s="38"/>
      <c r="PZR14" s="38"/>
      <c r="PZS14" s="38"/>
      <c r="PZT14" s="38"/>
      <c r="PZU14" s="38"/>
      <c r="PZV14" s="38"/>
      <c r="PZW14" s="38"/>
      <c r="PZX14" s="38"/>
      <c r="PZY14" s="38"/>
      <c r="PZZ14" s="38"/>
      <c r="QAA14" s="38"/>
      <c r="QAB14" s="38"/>
      <c r="QAC14" s="38"/>
      <c r="QAD14" s="38"/>
      <c r="QAE14" s="38"/>
      <c r="QAF14" s="38"/>
      <c r="QAG14" s="38"/>
      <c r="QAH14" s="38"/>
      <c r="QAI14" s="38"/>
      <c r="QAJ14" s="38"/>
      <c r="QAK14" s="38"/>
      <c r="QAL14" s="38"/>
      <c r="QAM14" s="38"/>
      <c r="QAN14" s="38"/>
      <c r="QAO14" s="38"/>
      <c r="QAP14" s="38"/>
      <c r="QAQ14" s="38"/>
      <c r="QAR14" s="38"/>
      <c r="QAS14" s="38"/>
      <c r="QAT14" s="38"/>
      <c r="QAU14" s="38"/>
      <c r="QAV14" s="38"/>
      <c r="QAW14" s="38"/>
      <c r="QAX14" s="38"/>
      <c r="QAY14" s="38"/>
      <c r="QAZ14" s="38"/>
      <c r="QBA14" s="38"/>
      <c r="QBB14" s="38"/>
      <c r="QBC14" s="38"/>
      <c r="QBD14" s="38"/>
      <c r="QBE14" s="38"/>
      <c r="QBF14" s="38"/>
      <c r="QBG14" s="38"/>
      <c r="QBH14" s="38"/>
      <c r="QBI14" s="38"/>
      <c r="QBJ14" s="38"/>
      <c r="QBK14" s="38"/>
      <c r="QBL14" s="38"/>
      <c r="QBM14" s="38"/>
      <c r="QBN14" s="38"/>
      <c r="QBO14" s="38"/>
      <c r="QBP14" s="38"/>
      <c r="QBQ14" s="38"/>
      <c r="QBR14" s="38"/>
      <c r="QBS14" s="38"/>
      <c r="QBT14" s="38"/>
      <c r="QBU14" s="38"/>
      <c r="QBV14" s="38"/>
      <c r="QBW14" s="38"/>
      <c r="QBX14" s="38"/>
      <c r="QBY14" s="38"/>
      <c r="QBZ14" s="38"/>
      <c r="QCA14" s="38"/>
      <c r="QCB14" s="38"/>
      <c r="QCC14" s="38"/>
      <c r="QCD14" s="38"/>
      <c r="QCE14" s="38"/>
      <c r="QCF14" s="38"/>
      <c r="QCG14" s="38"/>
      <c r="QCH14" s="38"/>
      <c r="QCI14" s="38"/>
      <c r="QCJ14" s="38"/>
      <c r="QCK14" s="38"/>
      <c r="QCL14" s="38"/>
      <c r="QCM14" s="38"/>
      <c r="QCN14" s="38"/>
      <c r="QCO14" s="38"/>
      <c r="QCP14" s="38"/>
      <c r="QCQ14" s="38"/>
      <c r="QCR14" s="38"/>
      <c r="QCS14" s="38"/>
      <c r="QCT14" s="38"/>
      <c r="QCU14" s="38"/>
      <c r="QCV14" s="38"/>
      <c r="QCW14" s="38"/>
      <c r="QCX14" s="38"/>
      <c r="QCY14" s="38"/>
      <c r="QCZ14" s="38"/>
      <c r="QDA14" s="38"/>
      <c r="QDB14" s="38"/>
      <c r="QDC14" s="38"/>
      <c r="QDD14" s="38"/>
      <c r="QDE14" s="38"/>
      <c r="QDF14" s="38"/>
      <c r="QDG14" s="38"/>
      <c r="QDH14" s="38"/>
      <c r="QDI14" s="38"/>
      <c r="QDJ14" s="38"/>
      <c r="QDK14" s="38"/>
      <c r="QDL14" s="38"/>
      <c r="QDM14" s="38"/>
      <c r="QDN14" s="38"/>
      <c r="QDO14" s="38"/>
      <c r="QDP14" s="38"/>
      <c r="QDQ14" s="38"/>
      <c r="QDR14" s="38"/>
      <c r="QDS14" s="38"/>
      <c r="QDT14" s="38"/>
      <c r="QDU14" s="38"/>
      <c r="QDV14" s="38"/>
      <c r="QDW14" s="38"/>
      <c r="QDX14" s="38"/>
      <c r="QDY14" s="38"/>
      <c r="QDZ14" s="38"/>
      <c r="QEA14" s="38"/>
      <c r="QEB14" s="38"/>
      <c r="QEC14" s="38"/>
      <c r="QED14" s="38"/>
      <c r="QEE14" s="38"/>
      <c r="QEF14" s="38"/>
      <c r="QEG14" s="38"/>
      <c r="QEH14" s="38"/>
      <c r="QEI14" s="38"/>
      <c r="QEJ14" s="38"/>
      <c r="QEK14" s="38"/>
      <c r="QEL14" s="38"/>
      <c r="QEM14" s="38"/>
      <c r="QEN14" s="38"/>
      <c r="QEO14" s="38"/>
      <c r="QEP14" s="38"/>
      <c r="QEQ14" s="38"/>
      <c r="QER14" s="38"/>
      <c r="QES14" s="38"/>
      <c r="QET14" s="38"/>
      <c r="QEU14" s="38"/>
      <c r="QEV14" s="38"/>
      <c r="QEW14" s="38"/>
      <c r="QEX14" s="38"/>
      <c r="QEY14" s="38"/>
      <c r="QEZ14" s="38"/>
      <c r="QFA14" s="38"/>
      <c r="QFB14" s="38"/>
      <c r="QFC14" s="38"/>
      <c r="QFD14" s="38"/>
      <c r="QFE14" s="38"/>
      <c r="QFF14" s="38"/>
      <c r="QFG14" s="38"/>
      <c r="QFH14" s="38"/>
      <c r="QFI14" s="38"/>
      <c r="QFJ14" s="38"/>
      <c r="QFK14" s="38"/>
      <c r="QFL14" s="38"/>
      <c r="QFM14" s="38"/>
      <c r="QFN14" s="38"/>
      <c r="QFO14" s="38"/>
      <c r="QFP14" s="38"/>
      <c r="QFQ14" s="38"/>
      <c r="QFR14" s="38"/>
      <c r="QFS14" s="38"/>
      <c r="QFT14" s="38"/>
      <c r="QFU14" s="38"/>
      <c r="QFV14" s="38"/>
      <c r="QFW14" s="38"/>
      <c r="QFX14" s="38"/>
      <c r="QFY14" s="38"/>
      <c r="QFZ14" s="38"/>
      <c r="QGA14" s="38"/>
      <c r="QGB14" s="38"/>
      <c r="QGC14" s="38"/>
      <c r="QGD14" s="38"/>
      <c r="QGE14" s="38"/>
      <c r="QGF14" s="38"/>
      <c r="QGG14" s="38"/>
      <c r="QGH14" s="38"/>
      <c r="QGI14" s="38"/>
      <c r="QGJ14" s="38"/>
      <c r="QGK14" s="38"/>
      <c r="QGL14" s="38"/>
      <c r="QGM14" s="38"/>
      <c r="QGN14" s="38"/>
      <c r="QGO14" s="38"/>
      <c r="QGP14" s="38"/>
      <c r="QGQ14" s="38"/>
      <c r="QGR14" s="38"/>
      <c r="QGS14" s="38"/>
      <c r="QGT14" s="38"/>
      <c r="QGU14" s="38"/>
      <c r="QGV14" s="38"/>
      <c r="QGW14" s="38"/>
      <c r="QGX14" s="38"/>
      <c r="QGY14" s="38"/>
      <c r="QGZ14" s="38"/>
      <c r="QHA14" s="38"/>
      <c r="QHB14" s="38"/>
      <c r="QHC14" s="38"/>
      <c r="QHD14" s="38"/>
      <c r="QHE14" s="38"/>
      <c r="QHF14" s="38"/>
      <c r="QHG14" s="38"/>
      <c r="QHH14" s="38"/>
      <c r="QHI14" s="38"/>
      <c r="QHJ14" s="38"/>
      <c r="QHK14" s="38"/>
      <c r="QHL14" s="38"/>
      <c r="QHM14" s="38"/>
      <c r="QHN14" s="38"/>
      <c r="QHO14" s="38"/>
      <c r="QHP14" s="38"/>
      <c r="QHQ14" s="38"/>
      <c r="QHR14" s="38"/>
      <c r="QHS14" s="38"/>
      <c r="QHT14" s="38"/>
      <c r="QHU14" s="38"/>
      <c r="QHV14" s="38"/>
      <c r="QHW14" s="38"/>
      <c r="QHX14" s="38"/>
      <c r="QHY14" s="38"/>
      <c r="QHZ14" s="38"/>
      <c r="QIA14" s="38"/>
      <c r="QIB14" s="38"/>
      <c r="QIC14" s="38"/>
      <c r="QID14" s="38"/>
      <c r="QIE14" s="38"/>
      <c r="QIF14" s="38"/>
      <c r="QIG14" s="38"/>
      <c r="QIH14" s="38"/>
      <c r="QII14" s="38"/>
      <c r="QIJ14" s="38"/>
      <c r="QIK14" s="38"/>
      <c r="QIL14" s="38"/>
      <c r="QIM14" s="38"/>
      <c r="QIN14" s="38"/>
      <c r="QIO14" s="38"/>
      <c r="QIP14" s="38"/>
      <c r="QIQ14" s="38"/>
      <c r="QIR14" s="38"/>
      <c r="QIS14" s="38"/>
      <c r="QIT14" s="38"/>
      <c r="QIU14" s="38"/>
      <c r="QIV14" s="38"/>
      <c r="QIW14" s="38"/>
      <c r="QIX14" s="38"/>
      <c r="QIY14" s="38"/>
      <c r="QIZ14" s="38"/>
      <c r="QJA14" s="38"/>
      <c r="QJB14" s="38"/>
      <c r="QJC14" s="38"/>
      <c r="QJD14" s="38"/>
      <c r="QJE14" s="38"/>
      <c r="QJF14" s="38"/>
      <c r="QJG14" s="38"/>
      <c r="QJH14" s="38"/>
      <c r="QJI14" s="38"/>
      <c r="QJJ14" s="38"/>
      <c r="QJK14" s="38"/>
      <c r="QJL14" s="38"/>
      <c r="QJM14" s="38"/>
      <c r="QJN14" s="38"/>
      <c r="QJO14" s="38"/>
      <c r="QJP14" s="38"/>
      <c r="QJQ14" s="38"/>
      <c r="QJR14" s="38"/>
      <c r="QJS14" s="38"/>
      <c r="QJT14" s="38"/>
      <c r="QJU14" s="38"/>
      <c r="QJV14" s="38"/>
      <c r="QJW14" s="38"/>
      <c r="QJX14" s="38"/>
      <c r="QJY14" s="38"/>
      <c r="QJZ14" s="38"/>
      <c r="QKA14" s="38"/>
      <c r="QKB14" s="38"/>
      <c r="QKC14" s="38"/>
      <c r="QKD14" s="38"/>
      <c r="QKE14" s="38"/>
      <c r="QKF14" s="38"/>
      <c r="QKG14" s="38"/>
      <c r="QKH14" s="38"/>
      <c r="QKI14" s="38"/>
      <c r="QKJ14" s="38"/>
      <c r="QKK14" s="38"/>
      <c r="QKL14" s="38"/>
      <c r="QKM14" s="38"/>
      <c r="QKN14" s="38"/>
      <c r="QKO14" s="38"/>
      <c r="QKP14" s="38"/>
      <c r="QKQ14" s="38"/>
      <c r="QKR14" s="38"/>
      <c r="QKS14" s="38"/>
      <c r="QKT14" s="38"/>
      <c r="QKU14" s="38"/>
      <c r="QKV14" s="38"/>
      <c r="QKW14" s="38"/>
      <c r="QKX14" s="38"/>
      <c r="QKY14" s="38"/>
      <c r="QKZ14" s="38"/>
      <c r="QLA14" s="38"/>
      <c r="QLB14" s="38"/>
      <c r="QLC14" s="38"/>
      <c r="QLD14" s="38"/>
      <c r="QLE14" s="38"/>
      <c r="QLF14" s="38"/>
      <c r="QLG14" s="38"/>
      <c r="QLH14" s="38"/>
      <c r="QLI14" s="38"/>
      <c r="QLJ14" s="38"/>
      <c r="QLK14" s="38"/>
      <c r="QLL14" s="38"/>
      <c r="QLM14" s="38"/>
      <c r="QLN14" s="38"/>
      <c r="QLO14" s="38"/>
      <c r="QLP14" s="38"/>
      <c r="QLQ14" s="38"/>
      <c r="QLR14" s="38"/>
      <c r="QLS14" s="38"/>
      <c r="QLT14" s="38"/>
      <c r="QLU14" s="38"/>
      <c r="QLV14" s="38"/>
      <c r="QLW14" s="38"/>
      <c r="QLX14" s="38"/>
      <c r="QLY14" s="38"/>
      <c r="QLZ14" s="38"/>
      <c r="QMA14" s="38"/>
      <c r="QMB14" s="38"/>
      <c r="QMC14" s="38"/>
      <c r="QMD14" s="38"/>
      <c r="QME14" s="38"/>
      <c r="QMF14" s="38"/>
      <c r="QMG14" s="38"/>
      <c r="QMH14" s="38"/>
      <c r="QMI14" s="38"/>
      <c r="QMJ14" s="38"/>
      <c r="QMK14" s="38"/>
      <c r="QML14" s="38"/>
      <c r="QMM14" s="38"/>
      <c r="QMN14" s="38"/>
      <c r="QMO14" s="38"/>
      <c r="QMP14" s="38"/>
      <c r="QMQ14" s="38"/>
      <c r="QMR14" s="38"/>
      <c r="QMS14" s="38"/>
      <c r="QMT14" s="38"/>
      <c r="QMU14" s="38"/>
      <c r="QMV14" s="38"/>
      <c r="QMW14" s="38"/>
      <c r="QMX14" s="38"/>
      <c r="QMY14" s="38"/>
      <c r="QMZ14" s="38"/>
      <c r="QNA14" s="38"/>
      <c r="QNB14" s="38"/>
      <c r="QNC14" s="38"/>
      <c r="QND14" s="38"/>
      <c r="QNE14" s="38"/>
      <c r="QNF14" s="38"/>
      <c r="QNG14" s="38"/>
      <c r="QNH14" s="38"/>
      <c r="QNI14" s="38"/>
      <c r="QNJ14" s="38"/>
      <c r="QNK14" s="38"/>
      <c r="QNL14" s="38"/>
      <c r="QNM14" s="38"/>
      <c r="QNN14" s="38"/>
      <c r="QNO14" s="38"/>
      <c r="QNP14" s="38"/>
      <c r="QNQ14" s="38"/>
      <c r="QNR14" s="38"/>
      <c r="QNS14" s="38"/>
      <c r="QNT14" s="38"/>
      <c r="QNU14" s="38"/>
      <c r="QNV14" s="38"/>
      <c r="QNW14" s="38"/>
      <c r="QNX14" s="38"/>
      <c r="QNY14" s="38"/>
      <c r="QNZ14" s="38"/>
      <c r="QOA14" s="38"/>
      <c r="QOB14" s="38"/>
      <c r="QOC14" s="38"/>
      <c r="QOD14" s="38"/>
      <c r="QOE14" s="38"/>
      <c r="QOF14" s="38"/>
      <c r="QOG14" s="38"/>
      <c r="QOH14" s="38"/>
      <c r="QOI14" s="38"/>
      <c r="QOJ14" s="38"/>
      <c r="QOK14" s="38"/>
      <c r="QOL14" s="38"/>
      <c r="QOM14" s="38"/>
      <c r="QON14" s="38"/>
      <c r="QOO14" s="38"/>
      <c r="QOP14" s="38"/>
      <c r="QOQ14" s="38"/>
      <c r="QOR14" s="38"/>
      <c r="QOS14" s="38"/>
      <c r="QOT14" s="38"/>
      <c r="QOU14" s="38"/>
      <c r="QOV14" s="38"/>
      <c r="QOW14" s="38"/>
      <c r="QOX14" s="38"/>
      <c r="QOY14" s="38"/>
      <c r="QOZ14" s="38"/>
      <c r="QPA14" s="38"/>
      <c r="QPB14" s="38"/>
      <c r="QPC14" s="38"/>
      <c r="QPD14" s="38"/>
      <c r="QPE14" s="38"/>
      <c r="QPF14" s="38"/>
      <c r="QPG14" s="38"/>
      <c r="QPH14" s="38"/>
      <c r="QPI14" s="38"/>
      <c r="QPJ14" s="38"/>
      <c r="QPK14" s="38"/>
      <c r="QPL14" s="38"/>
      <c r="QPM14" s="38"/>
      <c r="QPN14" s="38"/>
      <c r="QPO14" s="38"/>
      <c r="QPP14" s="38"/>
      <c r="QPQ14" s="38"/>
      <c r="QPR14" s="38"/>
      <c r="QPS14" s="38"/>
      <c r="QPT14" s="38"/>
      <c r="QPU14" s="38"/>
      <c r="QPV14" s="38"/>
      <c r="QPW14" s="38"/>
      <c r="QPX14" s="38"/>
      <c r="QPY14" s="38"/>
      <c r="QPZ14" s="38"/>
      <c r="QQA14" s="38"/>
      <c r="QQB14" s="38"/>
      <c r="QQC14" s="38"/>
      <c r="QQD14" s="38"/>
      <c r="QQE14" s="38"/>
      <c r="QQF14" s="38"/>
      <c r="QQG14" s="38"/>
      <c r="QQH14" s="38"/>
      <c r="QQI14" s="38"/>
      <c r="QQJ14" s="38"/>
      <c r="QQK14" s="38"/>
      <c r="QQL14" s="38"/>
      <c r="QQM14" s="38"/>
      <c r="QQN14" s="38"/>
      <c r="QQO14" s="38"/>
      <c r="QQP14" s="38"/>
      <c r="QQQ14" s="38"/>
      <c r="QQR14" s="38"/>
      <c r="QQS14" s="38"/>
      <c r="QQT14" s="38"/>
      <c r="QQU14" s="38"/>
      <c r="QQV14" s="38"/>
      <c r="QQW14" s="38"/>
      <c r="QQX14" s="38"/>
      <c r="QQY14" s="38"/>
      <c r="QQZ14" s="38"/>
      <c r="QRA14" s="38"/>
      <c r="QRB14" s="38"/>
      <c r="QRC14" s="38"/>
      <c r="QRD14" s="38"/>
      <c r="QRE14" s="38"/>
      <c r="QRF14" s="38"/>
      <c r="QRG14" s="38"/>
      <c r="QRH14" s="38"/>
      <c r="QRI14" s="38"/>
      <c r="QRJ14" s="38"/>
      <c r="QRK14" s="38"/>
      <c r="QRL14" s="38"/>
      <c r="QRM14" s="38"/>
      <c r="QRN14" s="38"/>
      <c r="QRO14" s="38"/>
      <c r="QRP14" s="38"/>
      <c r="QRQ14" s="38"/>
      <c r="QRR14" s="38"/>
      <c r="QRS14" s="38"/>
      <c r="QRT14" s="38"/>
      <c r="QRU14" s="38"/>
      <c r="QRV14" s="38"/>
      <c r="QRW14" s="38"/>
      <c r="QRX14" s="38"/>
      <c r="QRY14" s="38"/>
      <c r="QRZ14" s="38"/>
      <c r="QSA14" s="38"/>
      <c r="QSB14" s="38"/>
      <c r="QSC14" s="38"/>
      <c r="QSD14" s="38"/>
      <c r="QSE14" s="38"/>
      <c r="QSF14" s="38"/>
      <c r="QSG14" s="38"/>
      <c r="QSH14" s="38"/>
      <c r="QSI14" s="38"/>
      <c r="QSJ14" s="38"/>
      <c r="QSK14" s="38"/>
      <c r="QSL14" s="38"/>
      <c r="QSM14" s="38"/>
      <c r="QSN14" s="38"/>
      <c r="QSO14" s="38"/>
      <c r="QSP14" s="38"/>
      <c r="QSQ14" s="38"/>
      <c r="QSR14" s="38"/>
      <c r="QSS14" s="38"/>
      <c r="QST14" s="38"/>
      <c r="QSU14" s="38"/>
      <c r="QSV14" s="38"/>
      <c r="QSW14" s="38"/>
      <c r="QSX14" s="38"/>
      <c r="QSY14" s="38"/>
      <c r="QSZ14" s="38"/>
      <c r="QTA14" s="38"/>
      <c r="QTB14" s="38"/>
      <c r="QTC14" s="38"/>
      <c r="QTD14" s="38"/>
      <c r="QTE14" s="38"/>
      <c r="QTF14" s="38"/>
      <c r="QTG14" s="38"/>
      <c r="QTH14" s="38"/>
      <c r="QTI14" s="38"/>
      <c r="QTJ14" s="38"/>
      <c r="QTK14" s="38"/>
      <c r="QTL14" s="38"/>
      <c r="QTM14" s="38"/>
      <c r="QTN14" s="38"/>
      <c r="QTO14" s="38"/>
      <c r="QTP14" s="38"/>
      <c r="QTQ14" s="38"/>
      <c r="QTR14" s="38"/>
      <c r="QTS14" s="38"/>
      <c r="QTT14" s="38"/>
      <c r="QTU14" s="38"/>
      <c r="QTV14" s="38"/>
      <c r="QTW14" s="38"/>
      <c r="QTX14" s="38"/>
      <c r="QTY14" s="38"/>
      <c r="QTZ14" s="38"/>
      <c r="QUA14" s="38"/>
      <c r="QUB14" s="38"/>
      <c r="QUC14" s="38"/>
      <c r="QUD14" s="38"/>
      <c r="QUE14" s="38"/>
      <c r="QUF14" s="38"/>
      <c r="QUG14" s="38"/>
      <c r="QUH14" s="38"/>
      <c r="QUI14" s="38"/>
      <c r="QUJ14" s="38"/>
      <c r="QUK14" s="38"/>
      <c r="QUL14" s="38"/>
      <c r="QUM14" s="38"/>
      <c r="QUN14" s="38"/>
      <c r="QUO14" s="38"/>
      <c r="QUP14" s="38"/>
      <c r="QUQ14" s="38"/>
      <c r="QUR14" s="38"/>
      <c r="QUS14" s="38"/>
      <c r="QUT14" s="38"/>
      <c r="QUU14" s="38"/>
      <c r="QUV14" s="38"/>
      <c r="QUW14" s="38"/>
      <c r="QUX14" s="38"/>
      <c r="QUY14" s="38"/>
      <c r="QUZ14" s="38"/>
      <c r="QVA14" s="38"/>
      <c r="QVB14" s="38"/>
      <c r="QVC14" s="38"/>
      <c r="QVD14" s="38"/>
      <c r="QVE14" s="38"/>
      <c r="QVF14" s="38"/>
      <c r="QVG14" s="38"/>
      <c r="QVH14" s="38"/>
      <c r="QVI14" s="38"/>
      <c r="QVJ14" s="38"/>
      <c r="QVK14" s="38"/>
      <c r="QVL14" s="38"/>
      <c r="QVM14" s="38"/>
      <c r="QVN14" s="38"/>
      <c r="QVO14" s="38"/>
      <c r="QVP14" s="38"/>
      <c r="QVQ14" s="38"/>
      <c r="QVR14" s="38"/>
      <c r="QVS14" s="38"/>
      <c r="QVT14" s="38"/>
      <c r="QVU14" s="38"/>
      <c r="QVV14" s="38"/>
      <c r="QVW14" s="38"/>
      <c r="QVX14" s="38"/>
      <c r="QVY14" s="38"/>
      <c r="QVZ14" s="38"/>
      <c r="QWA14" s="38"/>
      <c r="QWB14" s="38"/>
      <c r="QWC14" s="38"/>
      <c r="QWD14" s="38"/>
      <c r="QWE14" s="38"/>
      <c r="QWF14" s="38"/>
      <c r="QWG14" s="38"/>
      <c r="QWH14" s="38"/>
      <c r="QWI14" s="38"/>
      <c r="QWJ14" s="38"/>
      <c r="QWK14" s="38"/>
      <c r="QWL14" s="38"/>
      <c r="QWM14" s="38"/>
      <c r="QWN14" s="38"/>
      <c r="QWO14" s="38"/>
      <c r="QWP14" s="38"/>
      <c r="QWQ14" s="38"/>
      <c r="QWR14" s="38"/>
      <c r="QWS14" s="38"/>
      <c r="QWT14" s="38"/>
      <c r="QWU14" s="38"/>
      <c r="QWV14" s="38"/>
      <c r="QWW14" s="38"/>
      <c r="QWX14" s="38"/>
      <c r="QWY14" s="38"/>
      <c r="QWZ14" s="38"/>
      <c r="QXA14" s="38"/>
      <c r="QXB14" s="38"/>
      <c r="QXC14" s="38"/>
      <c r="QXD14" s="38"/>
      <c r="QXE14" s="38"/>
      <c r="QXF14" s="38"/>
      <c r="QXG14" s="38"/>
      <c r="QXH14" s="38"/>
      <c r="QXI14" s="38"/>
      <c r="QXJ14" s="38"/>
      <c r="QXK14" s="38"/>
      <c r="QXL14" s="38"/>
      <c r="QXM14" s="38"/>
      <c r="QXN14" s="38"/>
      <c r="QXO14" s="38"/>
      <c r="QXP14" s="38"/>
      <c r="QXQ14" s="38"/>
      <c r="QXR14" s="38"/>
      <c r="QXS14" s="38"/>
      <c r="QXT14" s="38"/>
      <c r="QXU14" s="38"/>
      <c r="QXV14" s="38"/>
      <c r="QXW14" s="38"/>
      <c r="QXX14" s="38"/>
      <c r="QXY14" s="38"/>
      <c r="QXZ14" s="38"/>
      <c r="QYA14" s="38"/>
      <c r="QYB14" s="38"/>
      <c r="QYC14" s="38"/>
      <c r="QYD14" s="38"/>
      <c r="QYE14" s="38"/>
      <c r="QYF14" s="38"/>
      <c r="QYG14" s="38"/>
      <c r="QYH14" s="38"/>
      <c r="QYI14" s="38"/>
      <c r="QYJ14" s="38"/>
      <c r="QYK14" s="38"/>
      <c r="QYL14" s="38"/>
      <c r="QYM14" s="38"/>
      <c r="QYN14" s="38"/>
      <c r="QYO14" s="38"/>
      <c r="QYP14" s="38"/>
      <c r="QYQ14" s="38"/>
      <c r="QYR14" s="38"/>
      <c r="QYS14" s="38"/>
      <c r="QYT14" s="38"/>
      <c r="QYU14" s="38"/>
      <c r="QYV14" s="38"/>
      <c r="QYW14" s="38"/>
      <c r="QYX14" s="38"/>
      <c r="QYY14" s="38"/>
      <c r="QYZ14" s="38"/>
      <c r="QZA14" s="38"/>
      <c r="QZB14" s="38"/>
      <c r="QZC14" s="38"/>
      <c r="QZD14" s="38"/>
      <c r="QZE14" s="38"/>
      <c r="QZF14" s="38"/>
      <c r="QZG14" s="38"/>
      <c r="QZH14" s="38"/>
      <c r="QZI14" s="38"/>
      <c r="QZJ14" s="38"/>
      <c r="QZK14" s="38"/>
      <c r="QZL14" s="38"/>
      <c r="QZM14" s="38"/>
      <c r="QZN14" s="38"/>
      <c r="QZO14" s="38"/>
      <c r="QZP14" s="38"/>
      <c r="QZQ14" s="38"/>
      <c r="QZR14" s="38"/>
      <c r="QZS14" s="38"/>
      <c r="QZT14" s="38"/>
      <c r="QZU14" s="38"/>
      <c r="QZV14" s="38"/>
      <c r="QZW14" s="38"/>
      <c r="QZX14" s="38"/>
      <c r="QZY14" s="38"/>
      <c r="QZZ14" s="38"/>
      <c r="RAA14" s="38"/>
      <c r="RAB14" s="38"/>
      <c r="RAC14" s="38"/>
      <c r="RAD14" s="38"/>
      <c r="RAE14" s="38"/>
      <c r="RAF14" s="38"/>
      <c r="RAG14" s="38"/>
      <c r="RAH14" s="38"/>
      <c r="RAI14" s="38"/>
      <c r="RAJ14" s="38"/>
      <c r="RAK14" s="38"/>
      <c r="RAL14" s="38"/>
      <c r="RAM14" s="38"/>
      <c r="RAN14" s="38"/>
      <c r="RAO14" s="38"/>
      <c r="RAP14" s="38"/>
      <c r="RAQ14" s="38"/>
      <c r="RAR14" s="38"/>
      <c r="RAS14" s="38"/>
      <c r="RAT14" s="38"/>
      <c r="RAU14" s="38"/>
      <c r="RAV14" s="38"/>
      <c r="RAW14" s="38"/>
      <c r="RAX14" s="38"/>
      <c r="RAY14" s="38"/>
      <c r="RAZ14" s="38"/>
      <c r="RBA14" s="38"/>
      <c r="RBB14" s="38"/>
      <c r="RBC14" s="38"/>
      <c r="RBD14" s="38"/>
      <c r="RBE14" s="38"/>
      <c r="RBF14" s="38"/>
      <c r="RBG14" s="38"/>
      <c r="RBH14" s="38"/>
      <c r="RBI14" s="38"/>
      <c r="RBJ14" s="38"/>
      <c r="RBK14" s="38"/>
      <c r="RBL14" s="38"/>
      <c r="RBM14" s="38"/>
      <c r="RBN14" s="38"/>
      <c r="RBO14" s="38"/>
      <c r="RBP14" s="38"/>
      <c r="RBQ14" s="38"/>
      <c r="RBR14" s="38"/>
      <c r="RBS14" s="38"/>
      <c r="RBT14" s="38"/>
      <c r="RBU14" s="38"/>
      <c r="RBV14" s="38"/>
      <c r="RBW14" s="38"/>
      <c r="RBX14" s="38"/>
      <c r="RBY14" s="38"/>
      <c r="RBZ14" s="38"/>
      <c r="RCA14" s="38"/>
      <c r="RCB14" s="38"/>
      <c r="RCC14" s="38"/>
      <c r="RCD14" s="38"/>
      <c r="RCE14" s="38"/>
      <c r="RCF14" s="38"/>
      <c r="RCG14" s="38"/>
      <c r="RCH14" s="38"/>
      <c r="RCI14" s="38"/>
      <c r="RCJ14" s="38"/>
      <c r="RCK14" s="38"/>
      <c r="RCL14" s="38"/>
      <c r="RCM14" s="38"/>
      <c r="RCN14" s="38"/>
      <c r="RCO14" s="38"/>
      <c r="RCP14" s="38"/>
      <c r="RCQ14" s="38"/>
      <c r="RCR14" s="38"/>
      <c r="RCS14" s="38"/>
      <c r="RCT14" s="38"/>
      <c r="RCU14" s="38"/>
      <c r="RCV14" s="38"/>
      <c r="RCW14" s="38"/>
      <c r="RCX14" s="38"/>
      <c r="RCY14" s="38"/>
      <c r="RCZ14" s="38"/>
      <c r="RDA14" s="38"/>
      <c r="RDB14" s="38"/>
      <c r="RDC14" s="38"/>
      <c r="RDD14" s="38"/>
      <c r="RDE14" s="38"/>
      <c r="RDF14" s="38"/>
      <c r="RDG14" s="38"/>
      <c r="RDH14" s="38"/>
      <c r="RDI14" s="38"/>
      <c r="RDJ14" s="38"/>
      <c r="RDK14" s="38"/>
      <c r="RDL14" s="38"/>
      <c r="RDM14" s="38"/>
      <c r="RDN14" s="38"/>
      <c r="RDO14" s="38"/>
      <c r="RDP14" s="38"/>
      <c r="RDQ14" s="38"/>
      <c r="RDR14" s="38"/>
      <c r="RDS14" s="38"/>
      <c r="RDT14" s="38"/>
      <c r="RDU14" s="38"/>
      <c r="RDV14" s="38"/>
      <c r="RDW14" s="38"/>
      <c r="RDX14" s="38"/>
      <c r="RDY14" s="38"/>
      <c r="RDZ14" s="38"/>
      <c r="REA14" s="38"/>
      <c r="REB14" s="38"/>
      <c r="REC14" s="38"/>
      <c r="RED14" s="38"/>
      <c r="REE14" s="38"/>
      <c r="REF14" s="38"/>
      <c r="REG14" s="38"/>
      <c r="REH14" s="38"/>
      <c r="REI14" s="38"/>
      <c r="REJ14" s="38"/>
      <c r="REK14" s="38"/>
      <c r="REL14" s="38"/>
      <c r="REM14" s="38"/>
      <c r="REN14" s="38"/>
      <c r="REO14" s="38"/>
      <c r="REP14" s="38"/>
      <c r="REQ14" s="38"/>
      <c r="RER14" s="38"/>
      <c r="RES14" s="38"/>
      <c r="RET14" s="38"/>
      <c r="REU14" s="38"/>
      <c r="REV14" s="38"/>
      <c r="REW14" s="38"/>
      <c r="REX14" s="38"/>
      <c r="REY14" s="38"/>
      <c r="REZ14" s="38"/>
      <c r="RFA14" s="38"/>
      <c r="RFB14" s="38"/>
      <c r="RFC14" s="38"/>
      <c r="RFD14" s="38"/>
      <c r="RFE14" s="38"/>
      <c r="RFF14" s="38"/>
      <c r="RFG14" s="38"/>
      <c r="RFH14" s="38"/>
      <c r="RFI14" s="38"/>
      <c r="RFJ14" s="38"/>
      <c r="RFK14" s="38"/>
      <c r="RFL14" s="38"/>
      <c r="RFM14" s="38"/>
      <c r="RFN14" s="38"/>
      <c r="RFO14" s="38"/>
      <c r="RFP14" s="38"/>
      <c r="RFQ14" s="38"/>
      <c r="RFR14" s="38"/>
      <c r="RFS14" s="38"/>
      <c r="RFT14" s="38"/>
      <c r="RFU14" s="38"/>
      <c r="RFV14" s="38"/>
      <c r="RFW14" s="38"/>
      <c r="RFX14" s="38"/>
      <c r="RFY14" s="38"/>
      <c r="RFZ14" s="38"/>
      <c r="RGA14" s="38"/>
      <c r="RGB14" s="38"/>
      <c r="RGC14" s="38"/>
      <c r="RGD14" s="38"/>
      <c r="RGE14" s="38"/>
      <c r="RGF14" s="38"/>
      <c r="RGG14" s="38"/>
      <c r="RGH14" s="38"/>
      <c r="RGI14" s="38"/>
      <c r="RGJ14" s="38"/>
      <c r="RGK14" s="38"/>
      <c r="RGL14" s="38"/>
      <c r="RGM14" s="38"/>
      <c r="RGN14" s="38"/>
      <c r="RGO14" s="38"/>
      <c r="RGP14" s="38"/>
      <c r="RGQ14" s="38"/>
      <c r="RGR14" s="38"/>
      <c r="RGS14" s="38"/>
      <c r="RGT14" s="38"/>
      <c r="RGU14" s="38"/>
      <c r="RGV14" s="38"/>
      <c r="RGW14" s="38"/>
      <c r="RGX14" s="38"/>
      <c r="RGY14" s="38"/>
      <c r="RGZ14" s="38"/>
      <c r="RHA14" s="38"/>
      <c r="RHB14" s="38"/>
      <c r="RHC14" s="38"/>
      <c r="RHD14" s="38"/>
      <c r="RHE14" s="38"/>
      <c r="RHF14" s="38"/>
      <c r="RHG14" s="38"/>
      <c r="RHH14" s="38"/>
      <c r="RHI14" s="38"/>
      <c r="RHJ14" s="38"/>
      <c r="RHK14" s="38"/>
      <c r="RHL14" s="38"/>
      <c r="RHM14" s="38"/>
      <c r="RHN14" s="38"/>
      <c r="RHO14" s="38"/>
      <c r="RHP14" s="38"/>
      <c r="RHQ14" s="38"/>
      <c r="RHR14" s="38"/>
      <c r="RHS14" s="38"/>
      <c r="RHT14" s="38"/>
      <c r="RHU14" s="38"/>
      <c r="RHV14" s="38"/>
      <c r="RHW14" s="38"/>
      <c r="RHX14" s="38"/>
      <c r="RHY14" s="38"/>
      <c r="RHZ14" s="38"/>
      <c r="RIA14" s="38"/>
      <c r="RIB14" s="38"/>
      <c r="RIC14" s="38"/>
      <c r="RID14" s="38"/>
      <c r="RIE14" s="38"/>
      <c r="RIF14" s="38"/>
      <c r="RIG14" s="38"/>
      <c r="RIH14" s="38"/>
      <c r="RII14" s="38"/>
      <c r="RIJ14" s="38"/>
      <c r="RIK14" s="38"/>
      <c r="RIL14" s="38"/>
      <c r="RIM14" s="38"/>
      <c r="RIN14" s="38"/>
      <c r="RIO14" s="38"/>
      <c r="RIP14" s="38"/>
      <c r="RIQ14" s="38"/>
      <c r="RIR14" s="38"/>
      <c r="RIS14" s="38"/>
      <c r="RIT14" s="38"/>
      <c r="RIU14" s="38"/>
      <c r="RIV14" s="38"/>
      <c r="RIW14" s="38"/>
      <c r="RIX14" s="38"/>
      <c r="RIY14" s="38"/>
      <c r="RIZ14" s="38"/>
      <c r="RJA14" s="38"/>
      <c r="RJB14" s="38"/>
      <c r="RJC14" s="38"/>
      <c r="RJD14" s="38"/>
      <c r="RJE14" s="38"/>
      <c r="RJF14" s="38"/>
      <c r="RJG14" s="38"/>
      <c r="RJH14" s="38"/>
      <c r="RJI14" s="38"/>
      <c r="RJJ14" s="38"/>
      <c r="RJK14" s="38"/>
      <c r="RJL14" s="38"/>
      <c r="RJM14" s="38"/>
      <c r="RJN14" s="38"/>
      <c r="RJO14" s="38"/>
      <c r="RJP14" s="38"/>
      <c r="RJQ14" s="38"/>
      <c r="RJR14" s="38"/>
      <c r="RJS14" s="38"/>
      <c r="RJT14" s="38"/>
      <c r="RJU14" s="38"/>
      <c r="RJV14" s="38"/>
      <c r="RJW14" s="38"/>
      <c r="RJX14" s="38"/>
      <c r="RJY14" s="38"/>
      <c r="RJZ14" s="38"/>
      <c r="RKA14" s="38"/>
      <c r="RKB14" s="38"/>
      <c r="RKC14" s="38"/>
      <c r="RKD14" s="38"/>
      <c r="RKE14" s="38"/>
      <c r="RKF14" s="38"/>
      <c r="RKG14" s="38"/>
      <c r="RKH14" s="38"/>
      <c r="RKI14" s="38"/>
      <c r="RKJ14" s="38"/>
      <c r="RKK14" s="38"/>
      <c r="RKL14" s="38"/>
      <c r="RKM14" s="38"/>
      <c r="RKN14" s="38"/>
      <c r="RKO14" s="38"/>
      <c r="RKP14" s="38"/>
      <c r="RKQ14" s="38"/>
      <c r="RKR14" s="38"/>
      <c r="RKS14" s="38"/>
      <c r="RKT14" s="38"/>
      <c r="RKU14" s="38"/>
      <c r="RKV14" s="38"/>
      <c r="RKW14" s="38"/>
      <c r="RKX14" s="38"/>
      <c r="RKY14" s="38"/>
      <c r="RKZ14" s="38"/>
      <c r="RLA14" s="38"/>
      <c r="RLB14" s="38"/>
      <c r="RLC14" s="38"/>
      <c r="RLD14" s="38"/>
      <c r="RLE14" s="38"/>
      <c r="RLF14" s="38"/>
      <c r="RLG14" s="38"/>
      <c r="RLH14" s="38"/>
      <c r="RLI14" s="38"/>
      <c r="RLJ14" s="38"/>
      <c r="RLK14" s="38"/>
      <c r="RLL14" s="38"/>
      <c r="RLM14" s="38"/>
      <c r="RLN14" s="38"/>
      <c r="RLO14" s="38"/>
      <c r="RLP14" s="38"/>
      <c r="RLQ14" s="38"/>
      <c r="RLR14" s="38"/>
      <c r="RLS14" s="38"/>
      <c r="RLT14" s="38"/>
      <c r="RLU14" s="38"/>
      <c r="RLV14" s="38"/>
      <c r="RLW14" s="38"/>
      <c r="RLX14" s="38"/>
      <c r="RLY14" s="38"/>
      <c r="RLZ14" s="38"/>
      <c r="RMA14" s="38"/>
      <c r="RMB14" s="38"/>
      <c r="RMC14" s="38"/>
      <c r="RMD14" s="38"/>
      <c r="RME14" s="38"/>
      <c r="RMF14" s="38"/>
      <c r="RMG14" s="38"/>
      <c r="RMH14" s="38"/>
      <c r="RMI14" s="38"/>
      <c r="RMJ14" s="38"/>
      <c r="RMK14" s="38"/>
      <c r="RML14" s="38"/>
      <c r="RMM14" s="38"/>
      <c r="RMN14" s="38"/>
      <c r="RMO14" s="38"/>
      <c r="RMP14" s="38"/>
      <c r="RMQ14" s="38"/>
      <c r="RMR14" s="38"/>
      <c r="RMS14" s="38"/>
      <c r="RMT14" s="38"/>
      <c r="RMU14" s="38"/>
      <c r="RMV14" s="38"/>
      <c r="RMW14" s="38"/>
      <c r="RMX14" s="38"/>
      <c r="RMY14" s="38"/>
      <c r="RMZ14" s="38"/>
      <c r="RNA14" s="38"/>
      <c r="RNB14" s="38"/>
      <c r="RNC14" s="38"/>
      <c r="RND14" s="38"/>
      <c r="RNE14" s="38"/>
      <c r="RNF14" s="38"/>
      <c r="RNG14" s="38"/>
      <c r="RNH14" s="38"/>
      <c r="RNI14" s="38"/>
      <c r="RNJ14" s="38"/>
      <c r="RNK14" s="38"/>
      <c r="RNL14" s="38"/>
      <c r="RNM14" s="38"/>
      <c r="RNN14" s="38"/>
      <c r="RNO14" s="38"/>
      <c r="RNP14" s="38"/>
      <c r="RNQ14" s="38"/>
      <c r="RNR14" s="38"/>
      <c r="RNS14" s="38"/>
      <c r="RNT14" s="38"/>
      <c r="RNU14" s="38"/>
      <c r="RNV14" s="38"/>
      <c r="RNW14" s="38"/>
      <c r="RNX14" s="38"/>
      <c r="RNY14" s="38"/>
      <c r="RNZ14" s="38"/>
      <c r="ROA14" s="38"/>
      <c r="ROB14" s="38"/>
      <c r="ROC14" s="38"/>
      <c r="ROD14" s="38"/>
      <c r="ROE14" s="38"/>
      <c r="ROF14" s="38"/>
      <c r="ROG14" s="38"/>
      <c r="ROH14" s="38"/>
      <c r="ROI14" s="38"/>
      <c r="ROJ14" s="38"/>
      <c r="ROK14" s="38"/>
      <c r="ROL14" s="38"/>
      <c r="ROM14" s="38"/>
      <c r="RON14" s="38"/>
      <c r="ROO14" s="38"/>
      <c r="ROP14" s="38"/>
      <c r="ROQ14" s="38"/>
      <c r="ROR14" s="38"/>
      <c r="ROS14" s="38"/>
      <c r="ROT14" s="38"/>
      <c r="ROU14" s="38"/>
      <c r="ROV14" s="38"/>
      <c r="ROW14" s="38"/>
      <c r="ROX14" s="38"/>
      <c r="ROY14" s="38"/>
      <c r="ROZ14" s="38"/>
      <c r="RPA14" s="38"/>
      <c r="RPB14" s="38"/>
      <c r="RPC14" s="38"/>
      <c r="RPD14" s="38"/>
      <c r="RPE14" s="38"/>
      <c r="RPF14" s="38"/>
      <c r="RPG14" s="38"/>
      <c r="RPH14" s="38"/>
      <c r="RPI14" s="38"/>
      <c r="RPJ14" s="38"/>
      <c r="RPK14" s="38"/>
      <c r="RPL14" s="38"/>
      <c r="RPM14" s="38"/>
      <c r="RPN14" s="38"/>
      <c r="RPO14" s="38"/>
      <c r="RPP14" s="38"/>
      <c r="RPQ14" s="38"/>
      <c r="RPR14" s="38"/>
      <c r="RPS14" s="38"/>
      <c r="RPT14" s="38"/>
      <c r="RPU14" s="38"/>
      <c r="RPV14" s="38"/>
      <c r="RPW14" s="38"/>
      <c r="RPX14" s="38"/>
      <c r="RPY14" s="38"/>
      <c r="RPZ14" s="38"/>
      <c r="RQA14" s="38"/>
      <c r="RQB14" s="38"/>
      <c r="RQC14" s="38"/>
      <c r="RQD14" s="38"/>
      <c r="RQE14" s="38"/>
      <c r="RQF14" s="38"/>
      <c r="RQG14" s="38"/>
      <c r="RQH14" s="38"/>
      <c r="RQI14" s="38"/>
      <c r="RQJ14" s="38"/>
      <c r="RQK14" s="38"/>
      <c r="RQL14" s="38"/>
      <c r="RQM14" s="38"/>
      <c r="RQN14" s="38"/>
      <c r="RQO14" s="38"/>
      <c r="RQP14" s="38"/>
      <c r="RQQ14" s="38"/>
      <c r="RQR14" s="38"/>
      <c r="RQS14" s="38"/>
      <c r="RQT14" s="38"/>
      <c r="RQU14" s="38"/>
      <c r="RQV14" s="38"/>
      <c r="RQW14" s="38"/>
      <c r="RQX14" s="38"/>
      <c r="RQY14" s="38"/>
      <c r="RQZ14" s="38"/>
      <c r="RRA14" s="38"/>
      <c r="RRB14" s="38"/>
      <c r="RRC14" s="38"/>
      <c r="RRD14" s="38"/>
      <c r="RRE14" s="38"/>
      <c r="RRF14" s="38"/>
      <c r="RRG14" s="38"/>
      <c r="RRH14" s="38"/>
      <c r="RRI14" s="38"/>
      <c r="RRJ14" s="38"/>
      <c r="RRK14" s="38"/>
      <c r="RRL14" s="38"/>
      <c r="RRM14" s="38"/>
      <c r="RRN14" s="38"/>
      <c r="RRO14" s="38"/>
      <c r="RRP14" s="38"/>
      <c r="RRQ14" s="38"/>
      <c r="RRR14" s="38"/>
      <c r="RRS14" s="38"/>
      <c r="RRT14" s="38"/>
      <c r="RRU14" s="38"/>
      <c r="RRV14" s="38"/>
      <c r="RRW14" s="38"/>
      <c r="RRX14" s="38"/>
      <c r="RRY14" s="38"/>
      <c r="RRZ14" s="38"/>
      <c r="RSA14" s="38"/>
      <c r="RSB14" s="38"/>
      <c r="RSC14" s="38"/>
      <c r="RSD14" s="38"/>
      <c r="RSE14" s="38"/>
      <c r="RSF14" s="38"/>
      <c r="RSG14" s="38"/>
      <c r="RSH14" s="38"/>
      <c r="RSI14" s="38"/>
      <c r="RSJ14" s="38"/>
      <c r="RSK14" s="38"/>
      <c r="RSL14" s="38"/>
      <c r="RSM14" s="38"/>
      <c r="RSN14" s="38"/>
      <c r="RSO14" s="38"/>
      <c r="RSP14" s="38"/>
      <c r="RSQ14" s="38"/>
      <c r="RSR14" s="38"/>
      <c r="RSS14" s="38"/>
      <c r="RST14" s="38"/>
      <c r="RSU14" s="38"/>
      <c r="RSV14" s="38"/>
      <c r="RSW14" s="38"/>
      <c r="RSX14" s="38"/>
      <c r="RSY14" s="38"/>
      <c r="RSZ14" s="38"/>
      <c r="RTA14" s="38"/>
      <c r="RTB14" s="38"/>
      <c r="RTC14" s="38"/>
      <c r="RTD14" s="38"/>
      <c r="RTE14" s="38"/>
      <c r="RTF14" s="38"/>
      <c r="RTG14" s="38"/>
      <c r="RTH14" s="38"/>
      <c r="RTI14" s="38"/>
      <c r="RTJ14" s="38"/>
      <c r="RTK14" s="38"/>
      <c r="RTL14" s="38"/>
      <c r="RTM14" s="38"/>
      <c r="RTN14" s="38"/>
      <c r="RTO14" s="38"/>
      <c r="RTP14" s="38"/>
      <c r="RTQ14" s="38"/>
      <c r="RTR14" s="38"/>
      <c r="RTS14" s="38"/>
      <c r="RTT14" s="38"/>
      <c r="RTU14" s="38"/>
      <c r="RTV14" s="38"/>
      <c r="RTW14" s="38"/>
      <c r="RTX14" s="38"/>
      <c r="RTY14" s="38"/>
      <c r="RTZ14" s="38"/>
      <c r="RUA14" s="38"/>
      <c r="RUB14" s="38"/>
      <c r="RUC14" s="38"/>
      <c r="RUD14" s="38"/>
      <c r="RUE14" s="38"/>
      <c r="RUF14" s="38"/>
      <c r="RUG14" s="38"/>
      <c r="RUH14" s="38"/>
      <c r="RUI14" s="38"/>
      <c r="RUJ14" s="38"/>
      <c r="RUK14" s="38"/>
      <c r="RUL14" s="38"/>
      <c r="RUM14" s="38"/>
      <c r="RUN14" s="38"/>
      <c r="RUO14" s="38"/>
      <c r="RUP14" s="38"/>
      <c r="RUQ14" s="38"/>
      <c r="RUR14" s="38"/>
      <c r="RUS14" s="38"/>
      <c r="RUT14" s="38"/>
      <c r="RUU14" s="38"/>
      <c r="RUV14" s="38"/>
      <c r="RUW14" s="38"/>
      <c r="RUX14" s="38"/>
      <c r="RUY14" s="38"/>
      <c r="RUZ14" s="38"/>
      <c r="RVA14" s="38"/>
      <c r="RVB14" s="38"/>
      <c r="RVC14" s="38"/>
      <c r="RVD14" s="38"/>
      <c r="RVE14" s="38"/>
      <c r="RVF14" s="38"/>
      <c r="RVG14" s="38"/>
      <c r="RVH14" s="38"/>
      <c r="RVI14" s="38"/>
      <c r="RVJ14" s="38"/>
      <c r="RVK14" s="38"/>
      <c r="RVL14" s="38"/>
      <c r="RVM14" s="38"/>
      <c r="RVN14" s="38"/>
      <c r="RVO14" s="38"/>
      <c r="RVP14" s="38"/>
      <c r="RVQ14" s="38"/>
      <c r="RVR14" s="38"/>
      <c r="RVS14" s="38"/>
      <c r="RVT14" s="38"/>
      <c r="RVU14" s="38"/>
      <c r="RVV14" s="38"/>
      <c r="RVW14" s="38"/>
      <c r="RVX14" s="38"/>
      <c r="RVY14" s="38"/>
      <c r="RVZ14" s="38"/>
      <c r="RWA14" s="38"/>
      <c r="RWB14" s="38"/>
      <c r="RWC14" s="38"/>
      <c r="RWD14" s="38"/>
      <c r="RWE14" s="38"/>
      <c r="RWF14" s="38"/>
      <c r="RWG14" s="38"/>
      <c r="RWH14" s="38"/>
      <c r="RWI14" s="38"/>
      <c r="RWJ14" s="38"/>
      <c r="RWK14" s="38"/>
      <c r="RWL14" s="38"/>
      <c r="RWM14" s="38"/>
      <c r="RWN14" s="38"/>
      <c r="RWO14" s="38"/>
      <c r="RWP14" s="38"/>
      <c r="RWQ14" s="38"/>
      <c r="RWR14" s="38"/>
      <c r="RWS14" s="38"/>
      <c r="RWT14" s="38"/>
      <c r="RWU14" s="38"/>
      <c r="RWV14" s="38"/>
      <c r="RWW14" s="38"/>
      <c r="RWX14" s="38"/>
      <c r="RWY14" s="38"/>
      <c r="RWZ14" s="38"/>
      <c r="RXA14" s="38"/>
      <c r="RXB14" s="38"/>
      <c r="RXC14" s="38"/>
      <c r="RXD14" s="38"/>
      <c r="RXE14" s="38"/>
      <c r="RXF14" s="38"/>
      <c r="RXG14" s="38"/>
      <c r="RXH14" s="38"/>
      <c r="RXI14" s="38"/>
      <c r="RXJ14" s="38"/>
      <c r="RXK14" s="38"/>
      <c r="RXL14" s="38"/>
      <c r="RXM14" s="38"/>
      <c r="RXN14" s="38"/>
      <c r="RXO14" s="38"/>
      <c r="RXP14" s="38"/>
      <c r="RXQ14" s="38"/>
      <c r="RXR14" s="38"/>
      <c r="RXS14" s="38"/>
      <c r="RXT14" s="38"/>
      <c r="RXU14" s="38"/>
      <c r="RXV14" s="38"/>
      <c r="RXW14" s="38"/>
      <c r="RXX14" s="38"/>
      <c r="RXY14" s="38"/>
      <c r="RXZ14" s="38"/>
      <c r="RYA14" s="38"/>
      <c r="RYB14" s="38"/>
      <c r="RYC14" s="38"/>
      <c r="RYD14" s="38"/>
      <c r="RYE14" s="38"/>
      <c r="RYF14" s="38"/>
      <c r="RYG14" s="38"/>
      <c r="RYH14" s="38"/>
      <c r="RYI14" s="38"/>
      <c r="RYJ14" s="38"/>
      <c r="RYK14" s="38"/>
      <c r="RYL14" s="38"/>
      <c r="RYM14" s="38"/>
      <c r="RYN14" s="38"/>
      <c r="RYO14" s="38"/>
      <c r="RYP14" s="38"/>
      <c r="RYQ14" s="38"/>
      <c r="RYR14" s="38"/>
      <c r="RYS14" s="38"/>
      <c r="RYT14" s="38"/>
      <c r="RYU14" s="38"/>
      <c r="RYV14" s="38"/>
      <c r="RYW14" s="38"/>
      <c r="RYX14" s="38"/>
      <c r="RYY14" s="38"/>
      <c r="RYZ14" s="38"/>
      <c r="RZA14" s="38"/>
      <c r="RZB14" s="38"/>
      <c r="RZC14" s="38"/>
      <c r="RZD14" s="38"/>
      <c r="RZE14" s="38"/>
      <c r="RZF14" s="38"/>
      <c r="RZG14" s="38"/>
      <c r="RZH14" s="38"/>
      <c r="RZI14" s="38"/>
      <c r="RZJ14" s="38"/>
      <c r="RZK14" s="38"/>
      <c r="RZL14" s="38"/>
      <c r="RZM14" s="38"/>
      <c r="RZN14" s="38"/>
      <c r="RZO14" s="38"/>
      <c r="RZP14" s="38"/>
      <c r="RZQ14" s="38"/>
      <c r="RZR14" s="38"/>
      <c r="RZS14" s="38"/>
      <c r="RZT14" s="38"/>
      <c r="RZU14" s="38"/>
      <c r="RZV14" s="38"/>
      <c r="RZW14" s="38"/>
      <c r="RZX14" s="38"/>
      <c r="RZY14" s="38"/>
      <c r="RZZ14" s="38"/>
      <c r="SAA14" s="38"/>
      <c r="SAB14" s="38"/>
      <c r="SAC14" s="38"/>
      <c r="SAD14" s="38"/>
      <c r="SAE14" s="38"/>
      <c r="SAF14" s="38"/>
      <c r="SAG14" s="38"/>
      <c r="SAH14" s="38"/>
      <c r="SAI14" s="38"/>
      <c r="SAJ14" s="38"/>
      <c r="SAK14" s="38"/>
      <c r="SAL14" s="38"/>
      <c r="SAM14" s="38"/>
      <c r="SAN14" s="38"/>
      <c r="SAO14" s="38"/>
      <c r="SAP14" s="38"/>
      <c r="SAQ14" s="38"/>
      <c r="SAR14" s="38"/>
      <c r="SAS14" s="38"/>
      <c r="SAT14" s="38"/>
      <c r="SAU14" s="38"/>
      <c r="SAV14" s="38"/>
      <c r="SAW14" s="38"/>
      <c r="SAX14" s="38"/>
      <c r="SAY14" s="38"/>
      <c r="SAZ14" s="38"/>
      <c r="SBA14" s="38"/>
      <c r="SBB14" s="38"/>
      <c r="SBC14" s="38"/>
      <c r="SBD14" s="38"/>
      <c r="SBE14" s="38"/>
      <c r="SBF14" s="38"/>
      <c r="SBG14" s="38"/>
      <c r="SBH14" s="38"/>
      <c r="SBI14" s="38"/>
      <c r="SBJ14" s="38"/>
      <c r="SBK14" s="38"/>
      <c r="SBL14" s="38"/>
      <c r="SBM14" s="38"/>
      <c r="SBN14" s="38"/>
      <c r="SBO14" s="38"/>
      <c r="SBP14" s="38"/>
      <c r="SBQ14" s="38"/>
      <c r="SBR14" s="38"/>
      <c r="SBS14" s="38"/>
      <c r="SBT14" s="38"/>
      <c r="SBU14" s="38"/>
      <c r="SBV14" s="38"/>
      <c r="SBW14" s="38"/>
      <c r="SBX14" s="38"/>
      <c r="SBY14" s="38"/>
      <c r="SBZ14" s="38"/>
      <c r="SCA14" s="38"/>
      <c r="SCB14" s="38"/>
      <c r="SCC14" s="38"/>
      <c r="SCD14" s="38"/>
      <c r="SCE14" s="38"/>
      <c r="SCF14" s="38"/>
      <c r="SCG14" s="38"/>
      <c r="SCH14" s="38"/>
      <c r="SCI14" s="38"/>
      <c r="SCJ14" s="38"/>
      <c r="SCK14" s="38"/>
      <c r="SCL14" s="38"/>
      <c r="SCM14" s="38"/>
      <c r="SCN14" s="38"/>
      <c r="SCO14" s="38"/>
      <c r="SCP14" s="38"/>
      <c r="SCQ14" s="38"/>
      <c r="SCR14" s="38"/>
      <c r="SCS14" s="38"/>
      <c r="SCT14" s="38"/>
      <c r="SCU14" s="38"/>
      <c r="SCV14" s="38"/>
      <c r="SCW14" s="38"/>
      <c r="SCX14" s="38"/>
      <c r="SCY14" s="38"/>
      <c r="SCZ14" s="38"/>
      <c r="SDA14" s="38"/>
      <c r="SDB14" s="38"/>
      <c r="SDC14" s="38"/>
      <c r="SDD14" s="38"/>
      <c r="SDE14" s="38"/>
      <c r="SDF14" s="38"/>
      <c r="SDG14" s="38"/>
      <c r="SDH14" s="38"/>
      <c r="SDI14" s="38"/>
      <c r="SDJ14" s="38"/>
      <c r="SDK14" s="38"/>
      <c r="SDL14" s="38"/>
      <c r="SDM14" s="38"/>
      <c r="SDN14" s="38"/>
      <c r="SDO14" s="38"/>
      <c r="SDP14" s="38"/>
      <c r="SDQ14" s="38"/>
      <c r="SDR14" s="38"/>
      <c r="SDS14" s="38"/>
      <c r="SDT14" s="38"/>
      <c r="SDU14" s="38"/>
      <c r="SDV14" s="38"/>
      <c r="SDW14" s="38"/>
      <c r="SDX14" s="38"/>
      <c r="SDY14" s="38"/>
      <c r="SDZ14" s="38"/>
      <c r="SEA14" s="38"/>
      <c r="SEB14" s="38"/>
      <c r="SEC14" s="38"/>
      <c r="SED14" s="38"/>
      <c r="SEE14" s="38"/>
      <c r="SEF14" s="38"/>
      <c r="SEG14" s="38"/>
      <c r="SEH14" s="38"/>
      <c r="SEI14" s="38"/>
      <c r="SEJ14" s="38"/>
      <c r="SEK14" s="38"/>
      <c r="SEL14" s="38"/>
      <c r="SEM14" s="38"/>
      <c r="SEN14" s="38"/>
      <c r="SEO14" s="38"/>
      <c r="SEP14" s="38"/>
      <c r="SEQ14" s="38"/>
      <c r="SER14" s="38"/>
      <c r="SES14" s="38"/>
      <c r="SET14" s="38"/>
      <c r="SEU14" s="38"/>
      <c r="SEV14" s="38"/>
      <c r="SEW14" s="38"/>
      <c r="SEX14" s="38"/>
      <c r="SEY14" s="38"/>
      <c r="SEZ14" s="38"/>
      <c r="SFA14" s="38"/>
      <c r="SFB14" s="38"/>
      <c r="SFC14" s="38"/>
      <c r="SFD14" s="38"/>
      <c r="SFE14" s="38"/>
      <c r="SFF14" s="38"/>
      <c r="SFG14" s="38"/>
      <c r="SFH14" s="38"/>
      <c r="SFI14" s="38"/>
      <c r="SFJ14" s="38"/>
      <c r="SFK14" s="38"/>
      <c r="SFL14" s="38"/>
      <c r="SFM14" s="38"/>
      <c r="SFN14" s="38"/>
      <c r="SFO14" s="38"/>
      <c r="SFP14" s="38"/>
      <c r="SFQ14" s="38"/>
      <c r="SFR14" s="38"/>
      <c r="SFS14" s="38"/>
      <c r="SFT14" s="38"/>
      <c r="SFU14" s="38"/>
      <c r="SFV14" s="38"/>
      <c r="SFW14" s="38"/>
      <c r="SFX14" s="38"/>
      <c r="SFY14" s="38"/>
      <c r="SFZ14" s="38"/>
      <c r="SGA14" s="38"/>
      <c r="SGB14" s="38"/>
      <c r="SGC14" s="38"/>
      <c r="SGD14" s="38"/>
      <c r="SGE14" s="38"/>
      <c r="SGF14" s="38"/>
      <c r="SGG14" s="38"/>
      <c r="SGH14" s="38"/>
      <c r="SGI14" s="38"/>
      <c r="SGJ14" s="38"/>
      <c r="SGK14" s="38"/>
      <c r="SGL14" s="38"/>
      <c r="SGM14" s="38"/>
      <c r="SGN14" s="38"/>
      <c r="SGO14" s="38"/>
      <c r="SGP14" s="38"/>
      <c r="SGQ14" s="38"/>
      <c r="SGR14" s="38"/>
      <c r="SGS14" s="38"/>
      <c r="SGT14" s="38"/>
      <c r="SGU14" s="38"/>
      <c r="SGV14" s="38"/>
      <c r="SGW14" s="38"/>
      <c r="SGX14" s="38"/>
      <c r="SGY14" s="38"/>
      <c r="SGZ14" s="38"/>
      <c r="SHA14" s="38"/>
      <c r="SHB14" s="38"/>
      <c r="SHC14" s="38"/>
      <c r="SHD14" s="38"/>
      <c r="SHE14" s="38"/>
      <c r="SHF14" s="38"/>
      <c r="SHG14" s="38"/>
      <c r="SHH14" s="38"/>
      <c r="SHI14" s="38"/>
      <c r="SHJ14" s="38"/>
      <c r="SHK14" s="38"/>
      <c r="SHL14" s="38"/>
      <c r="SHM14" s="38"/>
      <c r="SHN14" s="38"/>
      <c r="SHO14" s="38"/>
      <c r="SHP14" s="38"/>
      <c r="SHQ14" s="38"/>
      <c r="SHR14" s="38"/>
      <c r="SHS14" s="38"/>
      <c r="SHT14" s="38"/>
      <c r="SHU14" s="38"/>
      <c r="SHV14" s="38"/>
      <c r="SHW14" s="38"/>
      <c r="SHX14" s="38"/>
      <c r="SHY14" s="38"/>
      <c r="SHZ14" s="38"/>
      <c r="SIA14" s="38"/>
      <c r="SIB14" s="38"/>
      <c r="SIC14" s="38"/>
      <c r="SID14" s="38"/>
      <c r="SIE14" s="38"/>
      <c r="SIF14" s="38"/>
      <c r="SIG14" s="38"/>
      <c r="SIH14" s="38"/>
      <c r="SII14" s="38"/>
      <c r="SIJ14" s="38"/>
      <c r="SIK14" s="38"/>
      <c r="SIL14" s="38"/>
      <c r="SIM14" s="38"/>
      <c r="SIN14" s="38"/>
      <c r="SIO14" s="38"/>
      <c r="SIP14" s="38"/>
      <c r="SIQ14" s="38"/>
      <c r="SIR14" s="38"/>
      <c r="SIS14" s="38"/>
      <c r="SIT14" s="38"/>
      <c r="SIU14" s="38"/>
      <c r="SIV14" s="38"/>
      <c r="SIW14" s="38"/>
      <c r="SIX14" s="38"/>
      <c r="SIY14" s="38"/>
      <c r="SIZ14" s="38"/>
      <c r="SJA14" s="38"/>
      <c r="SJB14" s="38"/>
      <c r="SJC14" s="38"/>
      <c r="SJD14" s="38"/>
      <c r="SJE14" s="38"/>
      <c r="SJF14" s="38"/>
      <c r="SJG14" s="38"/>
      <c r="SJH14" s="38"/>
      <c r="SJI14" s="38"/>
      <c r="SJJ14" s="38"/>
      <c r="SJK14" s="38"/>
      <c r="SJL14" s="38"/>
      <c r="SJM14" s="38"/>
      <c r="SJN14" s="38"/>
      <c r="SJO14" s="38"/>
      <c r="SJP14" s="38"/>
      <c r="SJQ14" s="38"/>
      <c r="SJR14" s="38"/>
      <c r="SJS14" s="38"/>
      <c r="SJT14" s="38"/>
      <c r="SJU14" s="38"/>
      <c r="SJV14" s="38"/>
      <c r="SJW14" s="38"/>
      <c r="SJX14" s="38"/>
      <c r="SJY14" s="38"/>
      <c r="SJZ14" s="38"/>
      <c r="SKA14" s="38"/>
      <c r="SKB14" s="38"/>
      <c r="SKC14" s="38"/>
      <c r="SKD14" s="38"/>
      <c r="SKE14" s="38"/>
      <c r="SKF14" s="38"/>
      <c r="SKG14" s="38"/>
      <c r="SKH14" s="38"/>
      <c r="SKI14" s="38"/>
      <c r="SKJ14" s="38"/>
      <c r="SKK14" s="38"/>
      <c r="SKL14" s="38"/>
      <c r="SKM14" s="38"/>
      <c r="SKN14" s="38"/>
      <c r="SKO14" s="38"/>
      <c r="SKP14" s="38"/>
      <c r="SKQ14" s="38"/>
      <c r="SKR14" s="38"/>
      <c r="SKS14" s="38"/>
      <c r="SKT14" s="38"/>
      <c r="SKU14" s="38"/>
      <c r="SKV14" s="38"/>
      <c r="SKW14" s="38"/>
      <c r="SKX14" s="38"/>
      <c r="SKY14" s="38"/>
      <c r="SKZ14" s="38"/>
      <c r="SLA14" s="38"/>
      <c r="SLB14" s="38"/>
      <c r="SLC14" s="38"/>
      <c r="SLD14" s="38"/>
      <c r="SLE14" s="38"/>
      <c r="SLF14" s="38"/>
      <c r="SLG14" s="38"/>
      <c r="SLH14" s="38"/>
      <c r="SLI14" s="38"/>
      <c r="SLJ14" s="38"/>
      <c r="SLK14" s="38"/>
      <c r="SLL14" s="38"/>
      <c r="SLM14" s="38"/>
      <c r="SLN14" s="38"/>
      <c r="SLO14" s="38"/>
      <c r="SLP14" s="38"/>
      <c r="SLQ14" s="38"/>
      <c r="SLR14" s="38"/>
      <c r="SLS14" s="38"/>
      <c r="SLT14" s="38"/>
      <c r="SLU14" s="38"/>
      <c r="SLV14" s="38"/>
      <c r="SLW14" s="38"/>
      <c r="SLX14" s="38"/>
      <c r="SLY14" s="38"/>
      <c r="SLZ14" s="38"/>
      <c r="SMA14" s="38"/>
      <c r="SMB14" s="38"/>
      <c r="SMC14" s="38"/>
      <c r="SMD14" s="38"/>
      <c r="SME14" s="38"/>
      <c r="SMF14" s="38"/>
      <c r="SMG14" s="38"/>
      <c r="SMH14" s="38"/>
      <c r="SMI14" s="38"/>
      <c r="SMJ14" s="38"/>
      <c r="SMK14" s="38"/>
      <c r="SML14" s="38"/>
      <c r="SMM14" s="38"/>
      <c r="SMN14" s="38"/>
      <c r="SMO14" s="38"/>
      <c r="SMP14" s="38"/>
      <c r="SMQ14" s="38"/>
      <c r="SMR14" s="38"/>
      <c r="SMS14" s="38"/>
      <c r="SMT14" s="38"/>
      <c r="SMU14" s="38"/>
      <c r="SMV14" s="38"/>
      <c r="SMW14" s="38"/>
      <c r="SMX14" s="38"/>
      <c r="SMY14" s="38"/>
      <c r="SMZ14" s="38"/>
      <c r="SNA14" s="38"/>
      <c r="SNB14" s="38"/>
      <c r="SNC14" s="38"/>
      <c r="SND14" s="38"/>
      <c r="SNE14" s="38"/>
      <c r="SNF14" s="38"/>
      <c r="SNG14" s="38"/>
      <c r="SNH14" s="38"/>
      <c r="SNI14" s="38"/>
      <c r="SNJ14" s="38"/>
      <c r="SNK14" s="38"/>
      <c r="SNL14" s="38"/>
      <c r="SNM14" s="38"/>
      <c r="SNN14" s="38"/>
      <c r="SNO14" s="38"/>
      <c r="SNP14" s="38"/>
      <c r="SNQ14" s="38"/>
      <c r="SNR14" s="38"/>
      <c r="SNS14" s="38"/>
      <c r="SNT14" s="38"/>
      <c r="SNU14" s="38"/>
      <c r="SNV14" s="38"/>
      <c r="SNW14" s="38"/>
      <c r="SNX14" s="38"/>
      <c r="SNY14" s="38"/>
      <c r="SNZ14" s="38"/>
      <c r="SOA14" s="38"/>
      <c r="SOB14" s="38"/>
      <c r="SOC14" s="38"/>
      <c r="SOD14" s="38"/>
      <c r="SOE14" s="38"/>
      <c r="SOF14" s="38"/>
      <c r="SOG14" s="38"/>
      <c r="SOH14" s="38"/>
      <c r="SOI14" s="38"/>
      <c r="SOJ14" s="38"/>
      <c r="SOK14" s="38"/>
      <c r="SOL14" s="38"/>
      <c r="SOM14" s="38"/>
      <c r="SON14" s="38"/>
      <c r="SOO14" s="38"/>
      <c r="SOP14" s="38"/>
      <c r="SOQ14" s="38"/>
      <c r="SOR14" s="38"/>
      <c r="SOS14" s="38"/>
      <c r="SOT14" s="38"/>
      <c r="SOU14" s="38"/>
      <c r="SOV14" s="38"/>
      <c r="SOW14" s="38"/>
      <c r="SOX14" s="38"/>
      <c r="SOY14" s="38"/>
      <c r="SOZ14" s="38"/>
      <c r="SPA14" s="38"/>
      <c r="SPB14" s="38"/>
      <c r="SPC14" s="38"/>
      <c r="SPD14" s="38"/>
      <c r="SPE14" s="38"/>
      <c r="SPF14" s="38"/>
      <c r="SPG14" s="38"/>
      <c r="SPH14" s="38"/>
      <c r="SPI14" s="38"/>
      <c r="SPJ14" s="38"/>
      <c r="SPK14" s="38"/>
      <c r="SPL14" s="38"/>
      <c r="SPM14" s="38"/>
      <c r="SPN14" s="38"/>
      <c r="SPO14" s="38"/>
      <c r="SPP14" s="38"/>
      <c r="SPQ14" s="38"/>
      <c r="SPR14" s="38"/>
      <c r="SPS14" s="38"/>
      <c r="SPT14" s="38"/>
      <c r="SPU14" s="38"/>
      <c r="SPV14" s="38"/>
      <c r="SPW14" s="38"/>
      <c r="SPX14" s="38"/>
      <c r="SPY14" s="38"/>
      <c r="SPZ14" s="38"/>
      <c r="SQA14" s="38"/>
      <c r="SQB14" s="38"/>
      <c r="SQC14" s="38"/>
      <c r="SQD14" s="38"/>
      <c r="SQE14" s="38"/>
      <c r="SQF14" s="38"/>
      <c r="SQG14" s="38"/>
      <c r="SQH14" s="38"/>
      <c r="SQI14" s="38"/>
      <c r="SQJ14" s="38"/>
      <c r="SQK14" s="38"/>
      <c r="SQL14" s="38"/>
      <c r="SQM14" s="38"/>
      <c r="SQN14" s="38"/>
      <c r="SQO14" s="38"/>
      <c r="SQP14" s="38"/>
      <c r="SQQ14" s="38"/>
      <c r="SQR14" s="38"/>
      <c r="SQS14" s="38"/>
      <c r="SQT14" s="38"/>
      <c r="SQU14" s="38"/>
      <c r="SQV14" s="38"/>
      <c r="SQW14" s="38"/>
      <c r="SQX14" s="38"/>
      <c r="SQY14" s="38"/>
      <c r="SQZ14" s="38"/>
      <c r="SRA14" s="38"/>
      <c r="SRB14" s="38"/>
      <c r="SRC14" s="38"/>
      <c r="SRD14" s="38"/>
      <c r="SRE14" s="38"/>
      <c r="SRF14" s="38"/>
      <c r="SRG14" s="38"/>
      <c r="SRH14" s="38"/>
      <c r="SRI14" s="38"/>
      <c r="SRJ14" s="38"/>
      <c r="SRK14" s="38"/>
      <c r="SRL14" s="38"/>
      <c r="SRM14" s="38"/>
      <c r="SRN14" s="38"/>
      <c r="SRO14" s="38"/>
      <c r="SRP14" s="38"/>
      <c r="SRQ14" s="38"/>
      <c r="SRR14" s="38"/>
      <c r="SRS14" s="38"/>
      <c r="SRT14" s="38"/>
      <c r="SRU14" s="38"/>
      <c r="SRV14" s="38"/>
      <c r="SRW14" s="38"/>
      <c r="SRX14" s="38"/>
      <c r="SRY14" s="38"/>
      <c r="SRZ14" s="38"/>
      <c r="SSA14" s="38"/>
      <c r="SSB14" s="38"/>
      <c r="SSC14" s="38"/>
      <c r="SSD14" s="38"/>
      <c r="SSE14" s="38"/>
      <c r="SSF14" s="38"/>
      <c r="SSG14" s="38"/>
      <c r="SSH14" s="38"/>
      <c r="SSI14" s="38"/>
      <c r="SSJ14" s="38"/>
      <c r="SSK14" s="38"/>
      <c r="SSL14" s="38"/>
      <c r="SSM14" s="38"/>
      <c r="SSN14" s="38"/>
      <c r="SSO14" s="38"/>
      <c r="SSP14" s="38"/>
      <c r="SSQ14" s="38"/>
      <c r="SSR14" s="38"/>
      <c r="SSS14" s="38"/>
      <c r="SST14" s="38"/>
      <c r="SSU14" s="38"/>
      <c r="SSV14" s="38"/>
      <c r="SSW14" s="38"/>
      <c r="SSX14" s="38"/>
      <c r="SSY14" s="38"/>
      <c r="SSZ14" s="38"/>
      <c r="STA14" s="38"/>
      <c r="STB14" s="38"/>
      <c r="STC14" s="38"/>
      <c r="STD14" s="38"/>
      <c r="STE14" s="38"/>
      <c r="STF14" s="38"/>
      <c r="STG14" s="38"/>
      <c r="STH14" s="38"/>
      <c r="STI14" s="38"/>
      <c r="STJ14" s="38"/>
      <c r="STK14" s="38"/>
      <c r="STL14" s="38"/>
      <c r="STM14" s="38"/>
      <c r="STN14" s="38"/>
      <c r="STO14" s="38"/>
      <c r="STP14" s="38"/>
      <c r="STQ14" s="38"/>
      <c r="STR14" s="38"/>
      <c r="STS14" s="38"/>
      <c r="STT14" s="38"/>
      <c r="STU14" s="38"/>
      <c r="STV14" s="38"/>
      <c r="STW14" s="38"/>
      <c r="STX14" s="38"/>
      <c r="STY14" s="38"/>
      <c r="STZ14" s="38"/>
      <c r="SUA14" s="38"/>
      <c r="SUB14" s="38"/>
      <c r="SUC14" s="38"/>
      <c r="SUD14" s="38"/>
      <c r="SUE14" s="38"/>
      <c r="SUF14" s="38"/>
      <c r="SUG14" s="38"/>
      <c r="SUH14" s="38"/>
      <c r="SUI14" s="38"/>
      <c r="SUJ14" s="38"/>
      <c r="SUK14" s="38"/>
      <c r="SUL14" s="38"/>
      <c r="SUM14" s="38"/>
      <c r="SUN14" s="38"/>
      <c r="SUO14" s="38"/>
      <c r="SUP14" s="38"/>
      <c r="SUQ14" s="38"/>
      <c r="SUR14" s="38"/>
      <c r="SUS14" s="38"/>
      <c r="SUT14" s="38"/>
      <c r="SUU14" s="38"/>
      <c r="SUV14" s="38"/>
      <c r="SUW14" s="38"/>
      <c r="SUX14" s="38"/>
      <c r="SUY14" s="38"/>
      <c r="SUZ14" s="38"/>
      <c r="SVA14" s="38"/>
      <c r="SVB14" s="38"/>
      <c r="SVC14" s="38"/>
      <c r="SVD14" s="38"/>
      <c r="SVE14" s="38"/>
      <c r="SVF14" s="38"/>
      <c r="SVG14" s="38"/>
      <c r="SVH14" s="38"/>
      <c r="SVI14" s="38"/>
      <c r="SVJ14" s="38"/>
      <c r="SVK14" s="38"/>
      <c r="SVL14" s="38"/>
      <c r="SVM14" s="38"/>
      <c r="SVN14" s="38"/>
      <c r="SVO14" s="38"/>
      <c r="SVP14" s="38"/>
      <c r="SVQ14" s="38"/>
      <c r="SVR14" s="38"/>
      <c r="SVS14" s="38"/>
      <c r="SVT14" s="38"/>
      <c r="SVU14" s="38"/>
      <c r="SVV14" s="38"/>
      <c r="SVW14" s="38"/>
      <c r="SVX14" s="38"/>
      <c r="SVY14" s="38"/>
      <c r="SVZ14" s="38"/>
      <c r="SWA14" s="38"/>
      <c r="SWB14" s="38"/>
      <c r="SWC14" s="38"/>
      <c r="SWD14" s="38"/>
      <c r="SWE14" s="38"/>
      <c r="SWF14" s="38"/>
      <c r="SWG14" s="38"/>
      <c r="SWH14" s="38"/>
      <c r="SWI14" s="38"/>
      <c r="SWJ14" s="38"/>
      <c r="SWK14" s="38"/>
      <c r="SWL14" s="38"/>
      <c r="SWM14" s="38"/>
      <c r="SWN14" s="38"/>
      <c r="SWO14" s="38"/>
      <c r="SWP14" s="38"/>
      <c r="SWQ14" s="38"/>
      <c r="SWR14" s="38"/>
      <c r="SWS14" s="38"/>
      <c r="SWT14" s="38"/>
      <c r="SWU14" s="38"/>
      <c r="SWV14" s="38"/>
      <c r="SWW14" s="38"/>
      <c r="SWX14" s="38"/>
      <c r="SWY14" s="38"/>
      <c r="SWZ14" s="38"/>
      <c r="SXA14" s="38"/>
      <c r="SXB14" s="38"/>
      <c r="SXC14" s="38"/>
      <c r="SXD14" s="38"/>
      <c r="SXE14" s="38"/>
      <c r="SXF14" s="38"/>
      <c r="SXG14" s="38"/>
      <c r="SXH14" s="38"/>
      <c r="SXI14" s="38"/>
      <c r="SXJ14" s="38"/>
      <c r="SXK14" s="38"/>
      <c r="SXL14" s="38"/>
      <c r="SXM14" s="38"/>
      <c r="SXN14" s="38"/>
      <c r="SXO14" s="38"/>
      <c r="SXP14" s="38"/>
      <c r="SXQ14" s="38"/>
      <c r="SXR14" s="38"/>
      <c r="SXS14" s="38"/>
      <c r="SXT14" s="38"/>
      <c r="SXU14" s="38"/>
      <c r="SXV14" s="38"/>
      <c r="SXW14" s="38"/>
      <c r="SXX14" s="38"/>
      <c r="SXY14" s="38"/>
      <c r="SXZ14" s="38"/>
      <c r="SYA14" s="38"/>
      <c r="SYB14" s="38"/>
      <c r="SYC14" s="38"/>
      <c r="SYD14" s="38"/>
      <c r="SYE14" s="38"/>
      <c r="SYF14" s="38"/>
      <c r="SYG14" s="38"/>
      <c r="SYH14" s="38"/>
      <c r="SYI14" s="38"/>
      <c r="SYJ14" s="38"/>
      <c r="SYK14" s="38"/>
      <c r="SYL14" s="38"/>
      <c r="SYM14" s="38"/>
      <c r="SYN14" s="38"/>
      <c r="SYO14" s="38"/>
      <c r="SYP14" s="38"/>
      <c r="SYQ14" s="38"/>
      <c r="SYR14" s="38"/>
      <c r="SYS14" s="38"/>
      <c r="SYT14" s="38"/>
      <c r="SYU14" s="38"/>
      <c r="SYV14" s="38"/>
      <c r="SYW14" s="38"/>
      <c r="SYX14" s="38"/>
      <c r="SYY14" s="38"/>
      <c r="SYZ14" s="38"/>
      <c r="SZA14" s="38"/>
      <c r="SZB14" s="38"/>
      <c r="SZC14" s="38"/>
      <c r="SZD14" s="38"/>
      <c r="SZE14" s="38"/>
      <c r="SZF14" s="38"/>
      <c r="SZG14" s="38"/>
      <c r="SZH14" s="38"/>
      <c r="SZI14" s="38"/>
      <c r="SZJ14" s="38"/>
      <c r="SZK14" s="38"/>
      <c r="SZL14" s="38"/>
      <c r="SZM14" s="38"/>
      <c r="SZN14" s="38"/>
      <c r="SZO14" s="38"/>
      <c r="SZP14" s="38"/>
      <c r="SZQ14" s="38"/>
      <c r="SZR14" s="38"/>
      <c r="SZS14" s="38"/>
      <c r="SZT14" s="38"/>
      <c r="SZU14" s="38"/>
      <c r="SZV14" s="38"/>
      <c r="SZW14" s="38"/>
      <c r="SZX14" s="38"/>
      <c r="SZY14" s="38"/>
      <c r="SZZ14" s="38"/>
      <c r="TAA14" s="38"/>
      <c r="TAB14" s="38"/>
      <c r="TAC14" s="38"/>
      <c r="TAD14" s="38"/>
      <c r="TAE14" s="38"/>
      <c r="TAF14" s="38"/>
      <c r="TAG14" s="38"/>
      <c r="TAH14" s="38"/>
      <c r="TAI14" s="38"/>
      <c r="TAJ14" s="38"/>
      <c r="TAK14" s="38"/>
      <c r="TAL14" s="38"/>
      <c r="TAM14" s="38"/>
      <c r="TAN14" s="38"/>
      <c r="TAO14" s="38"/>
      <c r="TAP14" s="38"/>
      <c r="TAQ14" s="38"/>
      <c r="TAR14" s="38"/>
      <c r="TAS14" s="38"/>
      <c r="TAT14" s="38"/>
      <c r="TAU14" s="38"/>
      <c r="TAV14" s="38"/>
      <c r="TAW14" s="38"/>
      <c r="TAX14" s="38"/>
      <c r="TAY14" s="38"/>
      <c r="TAZ14" s="38"/>
      <c r="TBA14" s="38"/>
      <c r="TBB14" s="38"/>
      <c r="TBC14" s="38"/>
      <c r="TBD14" s="38"/>
      <c r="TBE14" s="38"/>
      <c r="TBF14" s="38"/>
      <c r="TBG14" s="38"/>
      <c r="TBH14" s="38"/>
      <c r="TBI14" s="38"/>
      <c r="TBJ14" s="38"/>
      <c r="TBK14" s="38"/>
      <c r="TBL14" s="38"/>
      <c r="TBM14" s="38"/>
      <c r="TBN14" s="38"/>
      <c r="TBO14" s="38"/>
      <c r="TBP14" s="38"/>
      <c r="TBQ14" s="38"/>
      <c r="TBR14" s="38"/>
      <c r="TBS14" s="38"/>
      <c r="TBT14" s="38"/>
      <c r="TBU14" s="38"/>
      <c r="TBV14" s="38"/>
      <c r="TBW14" s="38"/>
      <c r="TBX14" s="38"/>
      <c r="TBY14" s="38"/>
      <c r="TBZ14" s="38"/>
      <c r="TCA14" s="38"/>
      <c r="TCB14" s="38"/>
      <c r="TCC14" s="38"/>
      <c r="TCD14" s="38"/>
      <c r="TCE14" s="38"/>
      <c r="TCF14" s="38"/>
      <c r="TCG14" s="38"/>
      <c r="TCH14" s="38"/>
      <c r="TCI14" s="38"/>
      <c r="TCJ14" s="38"/>
      <c r="TCK14" s="38"/>
      <c r="TCL14" s="38"/>
      <c r="TCM14" s="38"/>
      <c r="TCN14" s="38"/>
      <c r="TCO14" s="38"/>
      <c r="TCP14" s="38"/>
      <c r="TCQ14" s="38"/>
      <c r="TCR14" s="38"/>
      <c r="TCS14" s="38"/>
      <c r="TCT14" s="38"/>
      <c r="TCU14" s="38"/>
      <c r="TCV14" s="38"/>
      <c r="TCW14" s="38"/>
      <c r="TCX14" s="38"/>
      <c r="TCY14" s="38"/>
      <c r="TCZ14" s="38"/>
      <c r="TDA14" s="38"/>
      <c r="TDB14" s="38"/>
      <c r="TDC14" s="38"/>
      <c r="TDD14" s="38"/>
      <c r="TDE14" s="38"/>
      <c r="TDF14" s="38"/>
      <c r="TDG14" s="38"/>
      <c r="TDH14" s="38"/>
      <c r="TDI14" s="38"/>
      <c r="TDJ14" s="38"/>
      <c r="TDK14" s="38"/>
      <c r="TDL14" s="38"/>
      <c r="TDM14" s="38"/>
      <c r="TDN14" s="38"/>
      <c r="TDO14" s="38"/>
      <c r="TDP14" s="38"/>
      <c r="TDQ14" s="38"/>
      <c r="TDR14" s="38"/>
      <c r="TDS14" s="38"/>
      <c r="TDT14" s="38"/>
      <c r="TDU14" s="38"/>
      <c r="TDV14" s="38"/>
      <c r="TDW14" s="38"/>
      <c r="TDX14" s="38"/>
      <c r="TDY14" s="38"/>
      <c r="TDZ14" s="38"/>
      <c r="TEA14" s="38"/>
      <c r="TEB14" s="38"/>
      <c r="TEC14" s="38"/>
      <c r="TED14" s="38"/>
      <c r="TEE14" s="38"/>
      <c r="TEF14" s="38"/>
      <c r="TEG14" s="38"/>
      <c r="TEH14" s="38"/>
      <c r="TEI14" s="38"/>
      <c r="TEJ14" s="38"/>
      <c r="TEK14" s="38"/>
      <c r="TEL14" s="38"/>
      <c r="TEM14" s="38"/>
      <c r="TEN14" s="38"/>
      <c r="TEO14" s="38"/>
      <c r="TEP14" s="38"/>
      <c r="TEQ14" s="38"/>
      <c r="TER14" s="38"/>
      <c r="TES14" s="38"/>
      <c r="TET14" s="38"/>
      <c r="TEU14" s="38"/>
      <c r="TEV14" s="38"/>
      <c r="TEW14" s="38"/>
      <c r="TEX14" s="38"/>
      <c r="TEY14" s="38"/>
      <c r="TEZ14" s="38"/>
      <c r="TFA14" s="38"/>
      <c r="TFB14" s="38"/>
      <c r="TFC14" s="38"/>
      <c r="TFD14" s="38"/>
      <c r="TFE14" s="38"/>
      <c r="TFF14" s="38"/>
      <c r="TFG14" s="38"/>
      <c r="TFH14" s="38"/>
      <c r="TFI14" s="38"/>
      <c r="TFJ14" s="38"/>
      <c r="TFK14" s="38"/>
      <c r="TFL14" s="38"/>
      <c r="TFM14" s="38"/>
      <c r="TFN14" s="38"/>
      <c r="TFO14" s="38"/>
      <c r="TFP14" s="38"/>
      <c r="TFQ14" s="38"/>
      <c r="TFR14" s="38"/>
      <c r="TFS14" s="38"/>
      <c r="TFT14" s="38"/>
      <c r="TFU14" s="38"/>
      <c r="TFV14" s="38"/>
      <c r="TFW14" s="38"/>
      <c r="TFX14" s="38"/>
      <c r="TFY14" s="38"/>
      <c r="TFZ14" s="38"/>
      <c r="TGA14" s="38"/>
      <c r="TGB14" s="38"/>
      <c r="TGC14" s="38"/>
      <c r="TGD14" s="38"/>
      <c r="TGE14" s="38"/>
      <c r="TGF14" s="38"/>
      <c r="TGG14" s="38"/>
      <c r="TGH14" s="38"/>
      <c r="TGI14" s="38"/>
      <c r="TGJ14" s="38"/>
      <c r="TGK14" s="38"/>
      <c r="TGL14" s="38"/>
      <c r="TGM14" s="38"/>
      <c r="TGN14" s="38"/>
      <c r="TGO14" s="38"/>
      <c r="TGP14" s="38"/>
      <c r="TGQ14" s="38"/>
      <c r="TGR14" s="38"/>
      <c r="TGS14" s="38"/>
      <c r="TGT14" s="38"/>
      <c r="TGU14" s="38"/>
      <c r="TGV14" s="38"/>
      <c r="TGW14" s="38"/>
      <c r="TGX14" s="38"/>
      <c r="TGY14" s="38"/>
      <c r="TGZ14" s="38"/>
      <c r="THA14" s="38"/>
      <c r="THB14" s="38"/>
      <c r="THC14" s="38"/>
      <c r="THD14" s="38"/>
      <c r="THE14" s="38"/>
      <c r="THF14" s="38"/>
      <c r="THG14" s="38"/>
      <c r="THH14" s="38"/>
      <c r="THI14" s="38"/>
      <c r="THJ14" s="38"/>
      <c r="THK14" s="38"/>
      <c r="THL14" s="38"/>
      <c r="THM14" s="38"/>
      <c r="THN14" s="38"/>
      <c r="THO14" s="38"/>
      <c r="THP14" s="38"/>
      <c r="THQ14" s="38"/>
      <c r="THR14" s="38"/>
      <c r="THS14" s="38"/>
      <c r="THT14" s="38"/>
      <c r="THU14" s="38"/>
      <c r="THV14" s="38"/>
      <c r="THW14" s="38"/>
      <c r="THX14" s="38"/>
      <c r="THY14" s="38"/>
      <c r="THZ14" s="38"/>
      <c r="TIA14" s="38"/>
      <c r="TIB14" s="38"/>
      <c r="TIC14" s="38"/>
      <c r="TID14" s="38"/>
      <c r="TIE14" s="38"/>
      <c r="TIF14" s="38"/>
      <c r="TIG14" s="38"/>
      <c r="TIH14" s="38"/>
      <c r="TII14" s="38"/>
      <c r="TIJ14" s="38"/>
      <c r="TIK14" s="38"/>
      <c r="TIL14" s="38"/>
      <c r="TIM14" s="38"/>
      <c r="TIN14" s="38"/>
      <c r="TIO14" s="38"/>
      <c r="TIP14" s="38"/>
      <c r="TIQ14" s="38"/>
      <c r="TIR14" s="38"/>
      <c r="TIS14" s="38"/>
      <c r="TIT14" s="38"/>
      <c r="TIU14" s="38"/>
      <c r="TIV14" s="38"/>
      <c r="TIW14" s="38"/>
      <c r="TIX14" s="38"/>
      <c r="TIY14" s="38"/>
      <c r="TIZ14" s="38"/>
      <c r="TJA14" s="38"/>
      <c r="TJB14" s="38"/>
      <c r="TJC14" s="38"/>
      <c r="TJD14" s="38"/>
      <c r="TJE14" s="38"/>
      <c r="TJF14" s="38"/>
      <c r="TJG14" s="38"/>
      <c r="TJH14" s="38"/>
      <c r="TJI14" s="38"/>
      <c r="TJJ14" s="38"/>
      <c r="TJK14" s="38"/>
      <c r="TJL14" s="38"/>
      <c r="TJM14" s="38"/>
      <c r="TJN14" s="38"/>
      <c r="TJO14" s="38"/>
      <c r="TJP14" s="38"/>
      <c r="TJQ14" s="38"/>
      <c r="TJR14" s="38"/>
      <c r="TJS14" s="38"/>
      <c r="TJT14" s="38"/>
      <c r="TJU14" s="38"/>
      <c r="TJV14" s="38"/>
      <c r="TJW14" s="38"/>
      <c r="TJX14" s="38"/>
      <c r="TJY14" s="38"/>
      <c r="TJZ14" s="38"/>
      <c r="TKA14" s="38"/>
      <c r="TKB14" s="38"/>
      <c r="TKC14" s="38"/>
      <c r="TKD14" s="38"/>
      <c r="TKE14" s="38"/>
      <c r="TKF14" s="38"/>
      <c r="TKG14" s="38"/>
      <c r="TKH14" s="38"/>
      <c r="TKI14" s="38"/>
      <c r="TKJ14" s="38"/>
      <c r="TKK14" s="38"/>
      <c r="TKL14" s="38"/>
      <c r="TKM14" s="38"/>
      <c r="TKN14" s="38"/>
      <c r="TKO14" s="38"/>
      <c r="TKP14" s="38"/>
      <c r="TKQ14" s="38"/>
      <c r="TKR14" s="38"/>
      <c r="TKS14" s="38"/>
      <c r="TKT14" s="38"/>
      <c r="TKU14" s="38"/>
      <c r="TKV14" s="38"/>
      <c r="TKW14" s="38"/>
      <c r="TKX14" s="38"/>
      <c r="TKY14" s="38"/>
      <c r="TKZ14" s="38"/>
      <c r="TLA14" s="38"/>
      <c r="TLB14" s="38"/>
      <c r="TLC14" s="38"/>
      <c r="TLD14" s="38"/>
      <c r="TLE14" s="38"/>
      <c r="TLF14" s="38"/>
      <c r="TLG14" s="38"/>
      <c r="TLH14" s="38"/>
      <c r="TLI14" s="38"/>
      <c r="TLJ14" s="38"/>
      <c r="TLK14" s="38"/>
      <c r="TLL14" s="38"/>
      <c r="TLM14" s="38"/>
      <c r="TLN14" s="38"/>
      <c r="TLO14" s="38"/>
      <c r="TLP14" s="38"/>
      <c r="TLQ14" s="38"/>
      <c r="TLR14" s="38"/>
      <c r="TLS14" s="38"/>
      <c r="TLT14" s="38"/>
      <c r="TLU14" s="38"/>
      <c r="TLV14" s="38"/>
      <c r="TLW14" s="38"/>
      <c r="TLX14" s="38"/>
      <c r="TLY14" s="38"/>
      <c r="TLZ14" s="38"/>
      <c r="TMA14" s="38"/>
      <c r="TMB14" s="38"/>
      <c r="TMC14" s="38"/>
      <c r="TMD14" s="38"/>
      <c r="TME14" s="38"/>
      <c r="TMF14" s="38"/>
      <c r="TMG14" s="38"/>
      <c r="TMH14" s="38"/>
      <c r="TMI14" s="38"/>
      <c r="TMJ14" s="38"/>
      <c r="TMK14" s="38"/>
      <c r="TML14" s="38"/>
      <c r="TMM14" s="38"/>
      <c r="TMN14" s="38"/>
      <c r="TMO14" s="38"/>
      <c r="TMP14" s="38"/>
      <c r="TMQ14" s="38"/>
      <c r="TMR14" s="38"/>
      <c r="TMS14" s="38"/>
      <c r="TMT14" s="38"/>
      <c r="TMU14" s="38"/>
      <c r="TMV14" s="38"/>
      <c r="TMW14" s="38"/>
      <c r="TMX14" s="38"/>
      <c r="TMY14" s="38"/>
      <c r="TMZ14" s="38"/>
      <c r="TNA14" s="38"/>
      <c r="TNB14" s="38"/>
      <c r="TNC14" s="38"/>
      <c r="TND14" s="38"/>
      <c r="TNE14" s="38"/>
      <c r="TNF14" s="38"/>
      <c r="TNG14" s="38"/>
      <c r="TNH14" s="38"/>
      <c r="TNI14" s="38"/>
      <c r="TNJ14" s="38"/>
      <c r="TNK14" s="38"/>
      <c r="TNL14" s="38"/>
      <c r="TNM14" s="38"/>
      <c r="TNN14" s="38"/>
      <c r="TNO14" s="38"/>
      <c r="TNP14" s="38"/>
      <c r="TNQ14" s="38"/>
      <c r="TNR14" s="38"/>
      <c r="TNS14" s="38"/>
      <c r="TNT14" s="38"/>
      <c r="TNU14" s="38"/>
      <c r="TNV14" s="38"/>
      <c r="TNW14" s="38"/>
      <c r="TNX14" s="38"/>
      <c r="TNY14" s="38"/>
      <c r="TNZ14" s="38"/>
      <c r="TOA14" s="38"/>
      <c r="TOB14" s="38"/>
      <c r="TOC14" s="38"/>
      <c r="TOD14" s="38"/>
      <c r="TOE14" s="38"/>
      <c r="TOF14" s="38"/>
      <c r="TOG14" s="38"/>
      <c r="TOH14" s="38"/>
      <c r="TOI14" s="38"/>
      <c r="TOJ14" s="38"/>
      <c r="TOK14" s="38"/>
      <c r="TOL14" s="38"/>
      <c r="TOM14" s="38"/>
      <c r="TON14" s="38"/>
      <c r="TOO14" s="38"/>
      <c r="TOP14" s="38"/>
      <c r="TOQ14" s="38"/>
      <c r="TOR14" s="38"/>
      <c r="TOS14" s="38"/>
      <c r="TOT14" s="38"/>
      <c r="TOU14" s="38"/>
      <c r="TOV14" s="38"/>
      <c r="TOW14" s="38"/>
      <c r="TOX14" s="38"/>
      <c r="TOY14" s="38"/>
      <c r="TOZ14" s="38"/>
      <c r="TPA14" s="38"/>
      <c r="TPB14" s="38"/>
      <c r="TPC14" s="38"/>
      <c r="TPD14" s="38"/>
      <c r="TPE14" s="38"/>
      <c r="TPF14" s="38"/>
      <c r="TPG14" s="38"/>
      <c r="TPH14" s="38"/>
      <c r="TPI14" s="38"/>
      <c r="TPJ14" s="38"/>
      <c r="TPK14" s="38"/>
      <c r="TPL14" s="38"/>
      <c r="TPM14" s="38"/>
      <c r="TPN14" s="38"/>
      <c r="TPO14" s="38"/>
      <c r="TPP14" s="38"/>
      <c r="TPQ14" s="38"/>
      <c r="TPR14" s="38"/>
      <c r="TPS14" s="38"/>
      <c r="TPT14" s="38"/>
      <c r="TPU14" s="38"/>
      <c r="TPV14" s="38"/>
      <c r="TPW14" s="38"/>
      <c r="TPX14" s="38"/>
      <c r="TPY14" s="38"/>
      <c r="TPZ14" s="38"/>
      <c r="TQA14" s="38"/>
      <c r="TQB14" s="38"/>
      <c r="TQC14" s="38"/>
      <c r="TQD14" s="38"/>
      <c r="TQE14" s="38"/>
      <c r="TQF14" s="38"/>
      <c r="TQG14" s="38"/>
      <c r="TQH14" s="38"/>
      <c r="TQI14" s="38"/>
      <c r="TQJ14" s="38"/>
      <c r="TQK14" s="38"/>
      <c r="TQL14" s="38"/>
      <c r="TQM14" s="38"/>
      <c r="TQN14" s="38"/>
      <c r="TQO14" s="38"/>
      <c r="TQP14" s="38"/>
      <c r="TQQ14" s="38"/>
      <c r="TQR14" s="38"/>
      <c r="TQS14" s="38"/>
      <c r="TQT14" s="38"/>
      <c r="TQU14" s="38"/>
      <c r="TQV14" s="38"/>
      <c r="TQW14" s="38"/>
      <c r="TQX14" s="38"/>
      <c r="TQY14" s="38"/>
      <c r="TQZ14" s="38"/>
      <c r="TRA14" s="38"/>
      <c r="TRB14" s="38"/>
      <c r="TRC14" s="38"/>
      <c r="TRD14" s="38"/>
      <c r="TRE14" s="38"/>
      <c r="TRF14" s="38"/>
      <c r="TRG14" s="38"/>
      <c r="TRH14" s="38"/>
      <c r="TRI14" s="38"/>
      <c r="TRJ14" s="38"/>
      <c r="TRK14" s="38"/>
      <c r="TRL14" s="38"/>
      <c r="TRM14" s="38"/>
      <c r="TRN14" s="38"/>
      <c r="TRO14" s="38"/>
      <c r="TRP14" s="38"/>
      <c r="TRQ14" s="38"/>
      <c r="TRR14" s="38"/>
      <c r="TRS14" s="38"/>
      <c r="TRT14" s="38"/>
      <c r="TRU14" s="38"/>
      <c r="TRV14" s="38"/>
      <c r="TRW14" s="38"/>
      <c r="TRX14" s="38"/>
      <c r="TRY14" s="38"/>
      <c r="TRZ14" s="38"/>
      <c r="TSA14" s="38"/>
      <c r="TSB14" s="38"/>
      <c r="TSC14" s="38"/>
      <c r="TSD14" s="38"/>
      <c r="TSE14" s="38"/>
      <c r="TSF14" s="38"/>
      <c r="TSG14" s="38"/>
      <c r="TSH14" s="38"/>
      <c r="TSI14" s="38"/>
      <c r="TSJ14" s="38"/>
      <c r="TSK14" s="38"/>
      <c r="TSL14" s="38"/>
      <c r="TSM14" s="38"/>
      <c r="TSN14" s="38"/>
      <c r="TSO14" s="38"/>
      <c r="TSP14" s="38"/>
      <c r="TSQ14" s="38"/>
      <c r="TSR14" s="38"/>
      <c r="TSS14" s="38"/>
      <c r="TST14" s="38"/>
      <c r="TSU14" s="38"/>
      <c r="TSV14" s="38"/>
      <c r="TSW14" s="38"/>
      <c r="TSX14" s="38"/>
      <c r="TSY14" s="38"/>
      <c r="TSZ14" s="38"/>
      <c r="TTA14" s="38"/>
      <c r="TTB14" s="38"/>
      <c r="TTC14" s="38"/>
      <c r="TTD14" s="38"/>
      <c r="TTE14" s="38"/>
      <c r="TTF14" s="38"/>
      <c r="TTG14" s="38"/>
      <c r="TTH14" s="38"/>
      <c r="TTI14" s="38"/>
      <c r="TTJ14" s="38"/>
      <c r="TTK14" s="38"/>
      <c r="TTL14" s="38"/>
      <c r="TTM14" s="38"/>
      <c r="TTN14" s="38"/>
      <c r="TTO14" s="38"/>
      <c r="TTP14" s="38"/>
      <c r="TTQ14" s="38"/>
      <c r="TTR14" s="38"/>
      <c r="TTS14" s="38"/>
      <c r="TTT14" s="38"/>
      <c r="TTU14" s="38"/>
      <c r="TTV14" s="38"/>
      <c r="TTW14" s="38"/>
      <c r="TTX14" s="38"/>
      <c r="TTY14" s="38"/>
      <c r="TTZ14" s="38"/>
      <c r="TUA14" s="38"/>
      <c r="TUB14" s="38"/>
      <c r="TUC14" s="38"/>
      <c r="TUD14" s="38"/>
      <c r="TUE14" s="38"/>
      <c r="TUF14" s="38"/>
      <c r="TUG14" s="38"/>
      <c r="TUH14" s="38"/>
      <c r="TUI14" s="38"/>
      <c r="TUJ14" s="38"/>
      <c r="TUK14" s="38"/>
      <c r="TUL14" s="38"/>
      <c r="TUM14" s="38"/>
      <c r="TUN14" s="38"/>
      <c r="TUO14" s="38"/>
      <c r="TUP14" s="38"/>
      <c r="TUQ14" s="38"/>
      <c r="TUR14" s="38"/>
      <c r="TUS14" s="38"/>
      <c r="TUT14" s="38"/>
      <c r="TUU14" s="38"/>
      <c r="TUV14" s="38"/>
      <c r="TUW14" s="38"/>
      <c r="TUX14" s="38"/>
      <c r="TUY14" s="38"/>
      <c r="TUZ14" s="38"/>
      <c r="TVA14" s="38"/>
      <c r="TVB14" s="38"/>
      <c r="TVC14" s="38"/>
      <c r="TVD14" s="38"/>
      <c r="TVE14" s="38"/>
      <c r="TVF14" s="38"/>
      <c r="TVG14" s="38"/>
      <c r="TVH14" s="38"/>
      <c r="TVI14" s="38"/>
      <c r="TVJ14" s="38"/>
      <c r="TVK14" s="38"/>
      <c r="TVL14" s="38"/>
      <c r="TVM14" s="38"/>
      <c r="TVN14" s="38"/>
      <c r="TVO14" s="38"/>
      <c r="TVP14" s="38"/>
      <c r="TVQ14" s="38"/>
      <c r="TVR14" s="38"/>
      <c r="TVS14" s="38"/>
      <c r="TVT14" s="38"/>
      <c r="TVU14" s="38"/>
      <c r="TVV14" s="38"/>
      <c r="TVW14" s="38"/>
      <c r="TVX14" s="38"/>
      <c r="TVY14" s="38"/>
      <c r="TVZ14" s="38"/>
      <c r="TWA14" s="38"/>
      <c r="TWB14" s="38"/>
      <c r="TWC14" s="38"/>
      <c r="TWD14" s="38"/>
      <c r="TWE14" s="38"/>
      <c r="TWF14" s="38"/>
      <c r="TWG14" s="38"/>
      <c r="TWH14" s="38"/>
      <c r="TWI14" s="38"/>
      <c r="TWJ14" s="38"/>
      <c r="TWK14" s="38"/>
      <c r="TWL14" s="38"/>
      <c r="TWM14" s="38"/>
      <c r="TWN14" s="38"/>
      <c r="TWO14" s="38"/>
      <c r="TWP14" s="38"/>
      <c r="TWQ14" s="38"/>
      <c r="TWR14" s="38"/>
      <c r="TWS14" s="38"/>
      <c r="TWT14" s="38"/>
      <c r="TWU14" s="38"/>
      <c r="TWV14" s="38"/>
      <c r="TWW14" s="38"/>
      <c r="TWX14" s="38"/>
      <c r="TWY14" s="38"/>
      <c r="TWZ14" s="38"/>
      <c r="TXA14" s="38"/>
      <c r="TXB14" s="38"/>
      <c r="TXC14" s="38"/>
      <c r="TXD14" s="38"/>
      <c r="TXE14" s="38"/>
      <c r="TXF14" s="38"/>
      <c r="TXG14" s="38"/>
      <c r="TXH14" s="38"/>
      <c r="TXI14" s="38"/>
      <c r="TXJ14" s="38"/>
      <c r="TXK14" s="38"/>
      <c r="TXL14" s="38"/>
      <c r="TXM14" s="38"/>
      <c r="TXN14" s="38"/>
      <c r="TXO14" s="38"/>
      <c r="TXP14" s="38"/>
      <c r="TXQ14" s="38"/>
      <c r="TXR14" s="38"/>
      <c r="TXS14" s="38"/>
      <c r="TXT14" s="38"/>
      <c r="TXU14" s="38"/>
      <c r="TXV14" s="38"/>
      <c r="TXW14" s="38"/>
      <c r="TXX14" s="38"/>
      <c r="TXY14" s="38"/>
      <c r="TXZ14" s="38"/>
      <c r="TYA14" s="38"/>
      <c r="TYB14" s="38"/>
      <c r="TYC14" s="38"/>
      <c r="TYD14" s="38"/>
      <c r="TYE14" s="38"/>
      <c r="TYF14" s="38"/>
      <c r="TYG14" s="38"/>
      <c r="TYH14" s="38"/>
      <c r="TYI14" s="38"/>
      <c r="TYJ14" s="38"/>
      <c r="TYK14" s="38"/>
      <c r="TYL14" s="38"/>
      <c r="TYM14" s="38"/>
      <c r="TYN14" s="38"/>
      <c r="TYO14" s="38"/>
      <c r="TYP14" s="38"/>
      <c r="TYQ14" s="38"/>
      <c r="TYR14" s="38"/>
      <c r="TYS14" s="38"/>
      <c r="TYT14" s="38"/>
      <c r="TYU14" s="38"/>
      <c r="TYV14" s="38"/>
      <c r="TYW14" s="38"/>
      <c r="TYX14" s="38"/>
      <c r="TYY14" s="38"/>
      <c r="TYZ14" s="38"/>
      <c r="TZA14" s="38"/>
      <c r="TZB14" s="38"/>
      <c r="TZC14" s="38"/>
      <c r="TZD14" s="38"/>
      <c r="TZE14" s="38"/>
      <c r="TZF14" s="38"/>
      <c r="TZG14" s="38"/>
      <c r="TZH14" s="38"/>
      <c r="TZI14" s="38"/>
      <c r="TZJ14" s="38"/>
      <c r="TZK14" s="38"/>
      <c r="TZL14" s="38"/>
      <c r="TZM14" s="38"/>
      <c r="TZN14" s="38"/>
      <c r="TZO14" s="38"/>
      <c r="TZP14" s="38"/>
      <c r="TZQ14" s="38"/>
      <c r="TZR14" s="38"/>
      <c r="TZS14" s="38"/>
      <c r="TZT14" s="38"/>
      <c r="TZU14" s="38"/>
      <c r="TZV14" s="38"/>
      <c r="TZW14" s="38"/>
      <c r="TZX14" s="38"/>
      <c r="TZY14" s="38"/>
      <c r="TZZ14" s="38"/>
      <c r="UAA14" s="38"/>
      <c r="UAB14" s="38"/>
      <c r="UAC14" s="38"/>
      <c r="UAD14" s="38"/>
      <c r="UAE14" s="38"/>
      <c r="UAF14" s="38"/>
      <c r="UAG14" s="38"/>
      <c r="UAH14" s="38"/>
      <c r="UAI14" s="38"/>
      <c r="UAJ14" s="38"/>
      <c r="UAK14" s="38"/>
      <c r="UAL14" s="38"/>
      <c r="UAM14" s="38"/>
      <c r="UAN14" s="38"/>
      <c r="UAO14" s="38"/>
      <c r="UAP14" s="38"/>
      <c r="UAQ14" s="38"/>
      <c r="UAR14" s="38"/>
      <c r="UAS14" s="38"/>
      <c r="UAT14" s="38"/>
      <c r="UAU14" s="38"/>
      <c r="UAV14" s="38"/>
      <c r="UAW14" s="38"/>
      <c r="UAX14" s="38"/>
      <c r="UAY14" s="38"/>
      <c r="UAZ14" s="38"/>
      <c r="UBA14" s="38"/>
      <c r="UBB14" s="38"/>
      <c r="UBC14" s="38"/>
      <c r="UBD14" s="38"/>
      <c r="UBE14" s="38"/>
      <c r="UBF14" s="38"/>
      <c r="UBG14" s="38"/>
      <c r="UBH14" s="38"/>
      <c r="UBI14" s="38"/>
      <c r="UBJ14" s="38"/>
      <c r="UBK14" s="38"/>
      <c r="UBL14" s="38"/>
      <c r="UBM14" s="38"/>
      <c r="UBN14" s="38"/>
      <c r="UBO14" s="38"/>
      <c r="UBP14" s="38"/>
      <c r="UBQ14" s="38"/>
      <c r="UBR14" s="38"/>
      <c r="UBS14" s="38"/>
      <c r="UBT14" s="38"/>
      <c r="UBU14" s="38"/>
      <c r="UBV14" s="38"/>
      <c r="UBW14" s="38"/>
      <c r="UBX14" s="38"/>
      <c r="UBY14" s="38"/>
      <c r="UBZ14" s="38"/>
      <c r="UCA14" s="38"/>
      <c r="UCB14" s="38"/>
      <c r="UCC14" s="38"/>
      <c r="UCD14" s="38"/>
      <c r="UCE14" s="38"/>
      <c r="UCF14" s="38"/>
      <c r="UCG14" s="38"/>
      <c r="UCH14" s="38"/>
      <c r="UCI14" s="38"/>
      <c r="UCJ14" s="38"/>
      <c r="UCK14" s="38"/>
      <c r="UCL14" s="38"/>
      <c r="UCM14" s="38"/>
      <c r="UCN14" s="38"/>
      <c r="UCO14" s="38"/>
      <c r="UCP14" s="38"/>
      <c r="UCQ14" s="38"/>
      <c r="UCR14" s="38"/>
      <c r="UCS14" s="38"/>
      <c r="UCT14" s="38"/>
      <c r="UCU14" s="38"/>
      <c r="UCV14" s="38"/>
      <c r="UCW14" s="38"/>
      <c r="UCX14" s="38"/>
      <c r="UCY14" s="38"/>
      <c r="UCZ14" s="38"/>
      <c r="UDA14" s="38"/>
      <c r="UDB14" s="38"/>
      <c r="UDC14" s="38"/>
      <c r="UDD14" s="38"/>
      <c r="UDE14" s="38"/>
      <c r="UDF14" s="38"/>
      <c r="UDG14" s="38"/>
      <c r="UDH14" s="38"/>
      <c r="UDI14" s="38"/>
      <c r="UDJ14" s="38"/>
      <c r="UDK14" s="38"/>
      <c r="UDL14" s="38"/>
      <c r="UDM14" s="38"/>
      <c r="UDN14" s="38"/>
      <c r="UDO14" s="38"/>
      <c r="UDP14" s="38"/>
      <c r="UDQ14" s="38"/>
      <c r="UDR14" s="38"/>
      <c r="UDS14" s="38"/>
      <c r="UDT14" s="38"/>
      <c r="UDU14" s="38"/>
      <c r="UDV14" s="38"/>
      <c r="UDW14" s="38"/>
      <c r="UDX14" s="38"/>
      <c r="UDY14" s="38"/>
      <c r="UDZ14" s="38"/>
      <c r="UEA14" s="38"/>
      <c r="UEB14" s="38"/>
      <c r="UEC14" s="38"/>
      <c r="UED14" s="38"/>
      <c r="UEE14" s="38"/>
      <c r="UEF14" s="38"/>
      <c r="UEG14" s="38"/>
      <c r="UEH14" s="38"/>
      <c r="UEI14" s="38"/>
      <c r="UEJ14" s="38"/>
      <c r="UEK14" s="38"/>
      <c r="UEL14" s="38"/>
      <c r="UEM14" s="38"/>
      <c r="UEN14" s="38"/>
      <c r="UEO14" s="38"/>
      <c r="UEP14" s="38"/>
      <c r="UEQ14" s="38"/>
      <c r="UER14" s="38"/>
      <c r="UES14" s="38"/>
      <c r="UET14" s="38"/>
      <c r="UEU14" s="38"/>
      <c r="UEV14" s="38"/>
      <c r="UEW14" s="38"/>
      <c r="UEX14" s="38"/>
      <c r="UEY14" s="38"/>
      <c r="UEZ14" s="38"/>
      <c r="UFA14" s="38"/>
      <c r="UFB14" s="38"/>
      <c r="UFC14" s="38"/>
      <c r="UFD14" s="38"/>
      <c r="UFE14" s="38"/>
      <c r="UFF14" s="38"/>
      <c r="UFG14" s="38"/>
      <c r="UFH14" s="38"/>
      <c r="UFI14" s="38"/>
      <c r="UFJ14" s="38"/>
      <c r="UFK14" s="38"/>
      <c r="UFL14" s="38"/>
      <c r="UFM14" s="38"/>
      <c r="UFN14" s="38"/>
      <c r="UFO14" s="38"/>
      <c r="UFP14" s="38"/>
      <c r="UFQ14" s="38"/>
      <c r="UFR14" s="38"/>
      <c r="UFS14" s="38"/>
      <c r="UFT14" s="38"/>
      <c r="UFU14" s="38"/>
      <c r="UFV14" s="38"/>
      <c r="UFW14" s="38"/>
      <c r="UFX14" s="38"/>
      <c r="UFY14" s="38"/>
      <c r="UFZ14" s="38"/>
      <c r="UGA14" s="38"/>
      <c r="UGB14" s="38"/>
      <c r="UGC14" s="38"/>
      <c r="UGD14" s="38"/>
      <c r="UGE14" s="38"/>
      <c r="UGF14" s="38"/>
      <c r="UGG14" s="38"/>
      <c r="UGH14" s="38"/>
      <c r="UGI14" s="38"/>
      <c r="UGJ14" s="38"/>
      <c r="UGK14" s="38"/>
      <c r="UGL14" s="38"/>
      <c r="UGM14" s="38"/>
      <c r="UGN14" s="38"/>
      <c r="UGO14" s="38"/>
      <c r="UGP14" s="38"/>
      <c r="UGQ14" s="38"/>
      <c r="UGR14" s="38"/>
      <c r="UGS14" s="38"/>
      <c r="UGT14" s="38"/>
      <c r="UGU14" s="38"/>
      <c r="UGV14" s="38"/>
      <c r="UGW14" s="38"/>
      <c r="UGX14" s="38"/>
      <c r="UGY14" s="38"/>
      <c r="UGZ14" s="38"/>
      <c r="UHA14" s="38"/>
      <c r="UHB14" s="38"/>
      <c r="UHC14" s="38"/>
      <c r="UHD14" s="38"/>
      <c r="UHE14" s="38"/>
      <c r="UHF14" s="38"/>
      <c r="UHG14" s="38"/>
      <c r="UHH14" s="38"/>
      <c r="UHI14" s="38"/>
      <c r="UHJ14" s="38"/>
      <c r="UHK14" s="38"/>
      <c r="UHL14" s="38"/>
      <c r="UHM14" s="38"/>
      <c r="UHN14" s="38"/>
      <c r="UHO14" s="38"/>
      <c r="UHP14" s="38"/>
      <c r="UHQ14" s="38"/>
      <c r="UHR14" s="38"/>
      <c r="UHS14" s="38"/>
      <c r="UHT14" s="38"/>
      <c r="UHU14" s="38"/>
      <c r="UHV14" s="38"/>
      <c r="UHW14" s="38"/>
      <c r="UHX14" s="38"/>
      <c r="UHY14" s="38"/>
      <c r="UHZ14" s="38"/>
      <c r="UIA14" s="38"/>
      <c r="UIB14" s="38"/>
      <c r="UIC14" s="38"/>
      <c r="UID14" s="38"/>
      <c r="UIE14" s="38"/>
      <c r="UIF14" s="38"/>
      <c r="UIG14" s="38"/>
      <c r="UIH14" s="38"/>
      <c r="UII14" s="38"/>
      <c r="UIJ14" s="38"/>
      <c r="UIK14" s="38"/>
      <c r="UIL14" s="38"/>
      <c r="UIM14" s="38"/>
      <c r="UIN14" s="38"/>
      <c r="UIO14" s="38"/>
      <c r="UIP14" s="38"/>
      <c r="UIQ14" s="38"/>
      <c r="UIR14" s="38"/>
      <c r="UIS14" s="38"/>
      <c r="UIT14" s="38"/>
      <c r="UIU14" s="38"/>
      <c r="UIV14" s="38"/>
      <c r="UIW14" s="38"/>
      <c r="UIX14" s="38"/>
      <c r="UIY14" s="38"/>
      <c r="UIZ14" s="38"/>
      <c r="UJA14" s="38"/>
      <c r="UJB14" s="38"/>
      <c r="UJC14" s="38"/>
      <c r="UJD14" s="38"/>
      <c r="UJE14" s="38"/>
      <c r="UJF14" s="38"/>
      <c r="UJG14" s="38"/>
      <c r="UJH14" s="38"/>
      <c r="UJI14" s="38"/>
      <c r="UJJ14" s="38"/>
      <c r="UJK14" s="38"/>
      <c r="UJL14" s="38"/>
      <c r="UJM14" s="38"/>
      <c r="UJN14" s="38"/>
      <c r="UJO14" s="38"/>
      <c r="UJP14" s="38"/>
      <c r="UJQ14" s="38"/>
      <c r="UJR14" s="38"/>
      <c r="UJS14" s="38"/>
      <c r="UJT14" s="38"/>
      <c r="UJU14" s="38"/>
      <c r="UJV14" s="38"/>
      <c r="UJW14" s="38"/>
      <c r="UJX14" s="38"/>
      <c r="UJY14" s="38"/>
      <c r="UJZ14" s="38"/>
      <c r="UKA14" s="38"/>
      <c r="UKB14" s="38"/>
      <c r="UKC14" s="38"/>
      <c r="UKD14" s="38"/>
      <c r="UKE14" s="38"/>
      <c r="UKF14" s="38"/>
      <c r="UKG14" s="38"/>
      <c r="UKH14" s="38"/>
      <c r="UKI14" s="38"/>
      <c r="UKJ14" s="38"/>
      <c r="UKK14" s="38"/>
      <c r="UKL14" s="38"/>
      <c r="UKM14" s="38"/>
      <c r="UKN14" s="38"/>
      <c r="UKO14" s="38"/>
      <c r="UKP14" s="38"/>
      <c r="UKQ14" s="38"/>
      <c r="UKR14" s="38"/>
      <c r="UKS14" s="38"/>
      <c r="UKT14" s="38"/>
      <c r="UKU14" s="38"/>
      <c r="UKV14" s="38"/>
      <c r="UKW14" s="38"/>
      <c r="UKX14" s="38"/>
      <c r="UKY14" s="38"/>
      <c r="UKZ14" s="38"/>
      <c r="ULA14" s="38"/>
      <c r="ULB14" s="38"/>
      <c r="ULC14" s="38"/>
      <c r="ULD14" s="38"/>
      <c r="ULE14" s="38"/>
      <c r="ULF14" s="38"/>
      <c r="ULG14" s="38"/>
      <c r="ULH14" s="38"/>
      <c r="ULI14" s="38"/>
      <c r="ULJ14" s="38"/>
      <c r="ULK14" s="38"/>
      <c r="ULL14" s="38"/>
      <c r="ULM14" s="38"/>
      <c r="ULN14" s="38"/>
      <c r="ULO14" s="38"/>
      <c r="ULP14" s="38"/>
      <c r="ULQ14" s="38"/>
      <c r="ULR14" s="38"/>
      <c r="ULS14" s="38"/>
      <c r="ULT14" s="38"/>
      <c r="ULU14" s="38"/>
      <c r="ULV14" s="38"/>
      <c r="ULW14" s="38"/>
      <c r="ULX14" s="38"/>
      <c r="ULY14" s="38"/>
      <c r="ULZ14" s="38"/>
      <c r="UMA14" s="38"/>
      <c r="UMB14" s="38"/>
      <c r="UMC14" s="38"/>
      <c r="UMD14" s="38"/>
      <c r="UME14" s="38"/>
      <c r="UMF14" s="38"/>
      <c r="UMG14" s="38"/>
      <c r="UMH14" s="38"/>
      <c r="UMI14" s="38"/>
      <c r="UMJ14" s="38"/>
      <c r="UMK14" s="38"/>
      <c r="UML14" s="38"/>
      <c r="UMM14" s="38"/>
      <c r="UMN14" s="38"/>
      <c r="UMO14" s="38"/>
      <c r="UMP14" s="38"/>
      <c r="UMQ14" s="38"/>
      <c r="UMR14" s="38"/>
      <c r="UMS14" s="38"/>
      <c r="UMT14" s="38"/>
      <c r="UMU14" s="38"/>
      <c r="UMV14" s="38"/>
      <c r="UMW14" s="38"/>
      <c r="UMX14" s="38"/>
      <c r="UMY14" s="38"/>
      <c r="UMZ14" s="38"/>
      <c r="UNA14" s="38"/>
      <c r="UNB14" s="38"/>
      <c r="UNC14" s="38"/>
      <c r="UND14" s="38"/>
      <c r="UNE14" s="38"/>
      <c r="UNF14" s="38"/>
      <c r="UNG14" s="38"/>
      <c r="UNH14" s="38"/>
      <c r="UNI14" s="38"/>
      <c r="UNJ14" s="38"/>
      <c r="UNK14" s="38"/>
      <c r="UNL14" s="38"/>
      <c r="UNM14" s="38"/>
      <c r="UNN14" s="38"/>
      <c r="UNO14" s="38"/>
      <c r="UNP14" s="38"/>
      <c r="UNQ14" s="38"/>
      <c r="UNR14" s="38"/>
      <c r="UNS14" s="38"/>
      <c r="UNT14" s="38"/>
      <c r="UNU14" s="38"/>
      <c r="UNV14" s="38"/>
      <c r="UNW14" s="38"/>
      <c r="UNX14" s="38"/>
      <c r="UNY14" s="38"/>
      <c r="UNZ14" s="38"/>
      <c r="UOA14" s="38"/>
      <c r="UOB14" s="38"/>
      <c r="UOC14" s="38"/>
      <c r="UOD14" s="38"/>
      <c r="UOE14" s="38"/>
      <c r="UOF14" s="38"/>
      <c r="UOG14" s="38"/>
      <c r="UOH14" s="38"/>
      <c r="UOI14" s="38"/>
      <c r="UOJ14" s="38"/>
      <c r="UOK14" s="38"/>
      <c r="UOL14" s="38"/>
      <c r="UOM14" s="38"/>
      <c r="UON14" s="38"/>
      <c r="UOO14" s="38"/>
      <c r="UOP14" s="38"/>
      <c r="UOQ14" s="38"/>
      <c r="UOR14" s="38"/>
      <c r="UOS14" s="38"/>
      <c r="UOT14" s="38"/>
      <c r="UOU14" s="38"/>
      <c r="UOV14" s="38"/>
      <c r="UOW14" s="38"/>
      <c r="UOX14" s="38"/>
      <c r="UOY14" s="38"/>
      <c r="UOZ14" s="38"/>
      <c r="UPA14" s="38"/>
      <c r="UPB14" s="38"/>
      <c r="UPC14" s="38"/>
      <c r="UPD14" s="38"/>
      <c r="UPE14" s="38"/>
      <c r="UPF14" s="38"/>
      <c r="UPG14" s="38"/>
      <c r="UPH14" s="38"/>
      <c r="UPI14" s="38"/>
      <c r="UPJ14" s="38"/>
      <c r="UPK14" s="38"/>
      <c r="UPL14" s="38"/>
      <c r="UPM14" s="38"/>
      <c r="UPN14" s="38"/>
      <c r="UPO14" s="38"/>
      <c r="UPP14" s="38"/>
      <c r="UPQ14" s="38"/>
      <c r="UPR14" s="38"/>
      <c r="UPS14" s="38"/>
      <c r="UPT14" s="38"/>
      <c r="UPU14" s="38"/>
      <c r="UPV14" s="38"/>
      <c r="UPW14" s="38"/>
      <c r="UPX14" s="38"/>
      <c r="UPY14" s="38"/>
      <c r="UPZ14" s="38"/>
      <c r="UQA14" s="38"/>
      <c r="UQB14" s="38"/>
      <c r="UQC14" s="38"/>
      <c r="UQD14" s="38"/>
      <c r="UQE14" s="38"/>
      <c r="UQF14" s="38"/>
      <c r="UQG14" s="38"/>
      <c r="UQH14" s="38"/>
      <c r="UQI14" s="38"/>
      <c r="UQJ14" s="38"/>
      <c r="UQK14" s="38"/>
      <c r="UQL14" s="38"/>
      <c r="UQM14" s="38"/>
      <c r="UQN14" s="38"/>
      <c r="UQO14" s="38"/>
      <c r="UQP14" s="38"/>
      <c r="UQQ14" s="38"/>
      <c r="UQR14" s="38"/>
      <c r="UQS14" s="38"/>
      <c r="UQT14" s="38"/>
      <c r="UQU14" s="38"/>
      <c r="UQV14" s="38"/>
      <c r="UQW14" s="38"/>
      <c r="UQX14" s="38"/>
      <c r="UQY14" s="38"/>
      <c r="UQZ14" s="38"/>
      <c r="URA14" s="38"/>
      <c r="URB14" s="38"/>
      <c r="URC14" s="38"/>
      <c r="URD14" s="38"/>
      <c r="URE14" s="38"/>
      <c r="URF14" s="38"/>
      <c r="URG14" s="38"/>
      <c r="URH14" s="38"/>
      <c r="URI14" s="38"/>
      <c r="URJ14" s="38"/>
      <c r="URK14" s="38"/>
      <c r="URL14" s="38"/>
      <c r="URM14" s="38"/>
      <c r="URN14" s="38"/>
      <c r="URO14" s="38"/>
      <c r="URP14" s="38"/>
      <c r="URQ14" s="38"/>
      <c r="URR14" s="38"/>
      <c r="URS14" s="38"/>
      <c r="URT14" s="38"/>
      <c r="URU14" s="38"/>
      <c r="URV14" s="38"/>
      <c r="URW14" s="38"/>
      <c r="URX14" s="38"/>
      <c r="URY14" s="38"/>
      <c r="URZ14" s="38"/>
      <c r="USA14" s="38"/>
      <c r="USB14" s="38"/>
      <c r="USC14" s="38"/>
      <c r="USD14" s="38"/>
      <c r="USE14" s="38"/>
      <c r="USF14" s="38"/>
      <c r="USG14" s="38"/>
      <c r="USH14" s="38"/>
      <c r="USI14" s="38"/>
      <c r="USJ14" s="38"/>
      <c r="USK14" s="38"/>
      <c r="USL14" s="38"/>
      <c r="USM14" s="38"/>
      <c r="USN14" s="38"/>
      <c r="USO14" s="38"/>
      <c r="USP14" s="38"/>
      <c r="USQ14" s="38"/>
      <c r="USR14" s="38"/>
      <c r="USS14" s="38"/>
      <c r="UST14" s="38"/>
      <c r="USU14" s="38"/>
      <c r="USV14" s="38"/>
      <c r="USW14" s="38"/>
      <c r="USX14" s="38"/>
      <c r="USY14" s="38"/>
      <c r="USZ14" s="38"/>
      <c r="UTA14" s="38"/>
      <c r="UTB14" s="38"/>
      <c r="UTC14" s="38"/>
      <c r="UTD14" s="38"/>
      <c r="UTE14" s="38"/>
      <c r="UTF14" s="38"/>
      <c r="UTG14" s="38"/>
      <c r="UTH14" s="38"/>
      <c r="UTI14" s="38"/>
      <c r="UTJ14" s="38"/>
      <c r="UTK14" s="38"/>
      <c r="UTL14" s="38"/>
      <c r="UTM14" s="38"/>
      <c r="UTN14" s="38"/>
      <c r="UTO14" s="38"/>
      <c r="UTP14" s="38"/>
      <c r="UTQ14" s="38"/>
      <c r="UTR14" s="38"/>
      <c r="UTS14" s="38"/>
      <c r="UTT14" s="38"/>
      <c r="UTU14" s="38"/>
      <c r="UTV14" s="38"/>
      <c r="UTW14" s="38"/>
      <c r="UTX14" s="38"/>
      <c r="UTY14" s="38"/>
      <c r="UTZ14" s="38"/>
      <c r="UUA14" s="38"/>
      <c r="UUB14" s="38"/>
      <c r="UUC14" s="38"/>
      <c r="UUD14" s="38"/>
      <c r="UUE14" s="38"/>
      <c r="UUF14" s="38"/>
      <c r="UUG14" s="38"/>
      <c r="UUH14" s="38"/>
      <c r="UUI14" s="38"/>
      <c r="UUJ14" s="38"/>
      <c r="UUK14" s="38"/>
      <c r="UUL14" s="38"/>
      <c r="UUM14" s="38"/>
      <c r="UUN14" s="38"/>
      <c r="UUO14" s="38"/>
      <c r="UUP14" s="38"/>
      <c r="UUQ14" s="38"/>
      <c r="UUR14" s="38"/>
      <c r="UUS14" s="38"/>
      <c r="UUT14" s="38"/>
      <c r="UUU14" s="38"/>
      <c r="UUV14" s="38"/>
      <c r="UUW14" s="38"/>
      <c r="UUX14" s="38"/>
      <c r="UUY14" s="38"/>
      <c r="UUZ14" s="38"/>
      <c r="UVA14" s="38"/>
      <c r="UVB14" s="38"/>
      <c r="UVC14" s="38"/>
      <c r="UVD14" s="38"/>
      <c r="UVE14" s="38"/>
      <c r="UVF14" s="38"/>
      <c r="UVG14" s="38"/>
      <c r="UVH14" s="38"/>
      <c r="UVI14" s="38"/>
      <c r="UVJ14" s="38"/>
      <c r="UVK14" s="38"/>
      <c r="UVL14" s="38"/>
      <c r="UVM14" s="38"/>
      <c r="UVN14" s="38"/>
      <c r="UVO14" s="38"/>
      <c r="UVP14" s="38"/>
      <c r="UVQ14" s="38"/>
      <c r="UVR14" s="38"/>
      <c r="UVS14" s="38"/>
      <c r="UVT14" s="38"/>
      <c r="UVU14" s="38"/>
      <c r="UVV14" s="38"/>
      <c r="UVW14" s="38"/>
      <c r="UVX14" s="38"/>
      <c r="UVY14" s="38"/>
      <c r="UVZ14" s="38"/>
      <c r="UWA14" s="38"/>
      <c r="UWB14" s="38"/>
      <c r="UWC14" s="38"/>
      <c r="UWD14" s="38"/>
      <c r="UWE14" s="38"/>
      <c r="UWF14" s="38"/>
      <c r="UWG14" s="38"/>
      <c r="UWH14" s="38"/>
      <c r="UWI14" s="38"/>
      <c r="UWJ14" s="38"/>
      <c r="UWK14" s="38"/>
      <c r="UWL14" s="38"/>
      <c r="UWM14" s="38"/>
      <c r="UWN14" s="38"/>
      <c r="UWO14" s="38"/>
      <c r="UWP14" s="38"/>
      <c r="UWQ14" s="38"/>
      <c r="UWR14" s="38"/>
      <c r="UWS14" s="38"/>
      <c r="UWT14" s="38"/>
      <c r="UWU14" s="38"/>
      <c r="UWV14" s="38"/>
      <c r="UWW14" s="38"/>
      <c r="UWX14" s="38"/>
      <c r="UWY14" s="38"/>
      <c r="UWZ14" s="38"/>
      <c r="UXA14" s="38"/>
      <c r="UXB14" s="38"/>
      <c r="UXC14" s="38"/>
      <c r="UXD14" s="38"/>
      <c r="UXE14" s="38"/>
      <c r="UXF14" s="38"/>
      <c r="UXG14" s="38"/>
      <c r="UXH14" s="38"/>
      <c r="UXI14" s="38"/>
      <c r="UXJ14" s="38"/>
      <c r="UXK14" s="38"/>
      <c r="UXL14" s="38"/>
      <c r="UXM14" s="38"/>
      <c r="UXN14" s="38"/>
      <c r="UXO14" s="38"/>
      <c r="UXP14" s="38"/>
      <c r="UXQ14" s="38"/>
      <c r="UXR14" s="38"/>
      <c r="UXS14" s="38"/>
      <c r="UXT14" s="38"/>
      <c r="UXU14" s="38"/>
      <c r="UXV14" s="38"/>
      <c r="UXW14" s="38"/>
      <c r="UXX14" s="38"/>
      <c r="UXY14" s="38"/>
      <c r="UXZ14" s="38"/>
      <c r="UYA14" s="38"/>
      <c r="UYB14" s="38"/>
      <c r="UYC14" s="38"/>
      <c r="UYD14" s="38"/>
      <c r="UYE14" s="38"/>
      <c r="UYF14" s="38"/>
      <c r="UYG14" s="38"/>
      <c r="UYH14" s="38"/>
      <c r="UYI14" s="38"/>
      <c r="UYJ14" s="38"/>
      <c r="UYK14" s="38"/>
      <c r="UYL14" s="38"/>
      <c r="UYM14" s="38"/>
      <c r="UYN14" s="38"/>
      <c r="UYO14" s="38"/>
      <c r="UYP14" s="38"/>
      <c r="UYQ14" s="38"/>
      <c r="UYR14" s="38"/>
      <c r="UYS14" s="38"/>
      <c r="UYT14" s="38"/>
      <c r="UYU14" s="38"/>
      <c r="UYV14" s="38"/>
      <c r="UYW14" s="38"/>
      <c r="UYX14" s="38"/>
      <c r="UYY14" s="38"/>
      <c r="UYZ14" s="38"/>
      <c r="UZA14" s="38"/>
      <c r="UZB14" s="38"/>
      <c r="UZC14" s="38"/>
      <c r="UZD14" s="38"/>
      <c r="UZE14" s="38"/>
      <c r="UZF14" s="38"/>
      <c r="UZG14" s="38"/>
      <c r="UZH14" s="38"/>
      <c r="UZI14" s="38"/>
      <c r="UZJ14" s="38"/>
      <c r="UZK14" s="38"/>
      <c r="UZL14" s="38"/>
      <c r="UZM14" s="38"/>
      <c r="UZN14" s="38"/>
      <c r="UZO14" s="38"/>
      <c r="UZP14" s="38"/>
      <c r="UZQ14" s="38"/>
      <c r="UZR14" s="38"/>
      <c r="UZS14" s="38"/>
      <c r="UZT14" s="38"/>
      <c r="UZU14" s="38"/>
      <c r="UZV14" s="38"/>
      <c r="UZW14" s="38"/>
      <c r="UZX14" s="38"/>
      <c r="UZY14" s="38"/>
      <c r="UZZ14" s="38"/>
      <c r="VAA14" s="38"/>
      <c r="VAB14" s="38"/>
      <c r="VAC14" s="38"/>
      <c r="VAD14" s="38"/>
      <c r="VAE14" s="38"/>
      <c r="VAF14" s="38"/>
      <c r="VAG14" s="38"/>
      <c r="VAH14" s="38"/>
      <c r="VAI14" s="38"/>
      <c r="VAJ14" s="38"/>
      <c r="VAK14" s="38"/>
      <c r="VAL14" s="38"/>
      <c r="VAM14" s="38"/>
      <c r="VAN14" s="38"/>
      <c r="VAO14" s="38"/>
      <c r="VAP14" s="38"/>
      <c r="VAQ14" s="38"/>
      <c r="VAR14" s="38"/>
      <c r="VAS14" s="38"/>
      <c r="VAT14" s="38"/>
      <c r="VAU14" s="38"/>
      <c r="VAV14" s="38"/>
      <c r="VAW14" s="38"/>
      <c r="VAX14" s="38"/>
      <c r="VAY14" s="38"/>
      <c r="VAZ14" s="38"/>
      <c r="VBA14" s="38"/>
      <c r="VBB14" s="38"/>
      <c r="VBC14" s="38"/>
      <c r="VBD14" s="38"/>
      <c r="VBE14" s="38"/>
      <c r="VBF14" s="38"/>
      <c r="VBG14" s="38"/>
      <c r="VBH14" s="38"/>
      <c r="VBI14" s="38"/>
      <c r="VBJ14" s="38"/>
      <c r="VBK14" s="38"/>
      <c r="VBL14" s="38"/>
      <c r="VBM14" s="38"/>
      <c r="VBN14" s="38"/>
      <c r="VBO14" s="38"/>
      <c r="VBP14" s="38"/>
      <c r="VBQ14" s="38"/>
      <c r="VBR14" s="38"/>
      <c r="VBS14" s="38"/>
      <c r="VBT14" s="38"/>
      <c r="VBU14" s="38"/>
      <c r="VBV14" s="38"/>
      <c r="VBW14" s="38"/>
      <c r="VBX14" s="38"/>
      <c r="VBY14" s="38"/>
      <c r="VBZ14" s="38"/>
      <c r="VCA14" s="38"/>
      <c r="VCB14" s="38"/>
      <c r="VCC14" s="38"/>
      <c r="VCD14" s="38"/>
      <c r="VCE14" s="38"/>
      <c r="VCF14" s="38"/>
      <c r="VCG14" s="38"/>
      <c r="VCH14" s="38"/>
      <c r="VCI14" s="38"/>
      <c r="VCJ14" s="38"/>
      <c r="VCK14" s="38"/>
      <c r="VCL14" s="38"/>
      <c r="VCM14" s="38"/>
      <c r="VCN14" s="38"/>
      <c r="VCO14" s="38"/>
      <c r="VCP14" s="38"/>
      <c r="VCQ14" s="38"/>
      <c r="VCR14" s="38"/>
      <c r="VCS14" s="38"/>
      <c r="VCT14" s="38"/>
      <c r="VCU14" s="38"/>
      <c r="VCV14" s="38"/>
      <c r="VCW14" s="38"/>
      <c r="VCX14" s="38"/>
      <c r="VCY14" s="38"/>
      <c r="VCZ14" s="38"/>
      <c r="VDA14" s="38"/>
      <c r="VDB14" s="38"/>
      <c r="VDC14" s="38"/>
      <c r="VDD14" s="38"/>
      <c r="VDE14" s="38"/>
      <c r="VDF14" s="38"/>
      <c r="VDG14" s="38"/>
      <c r="VDH14" s="38"/>
      <c r="VDI14" s="38"/>
      <c r="VDJ14" s="38"/>
      <c r="VDK14" s="38"/>
      <c r="VDL14" s="38"/>
      <c r="VDM14" s="38"/>
      <c r="VDN14" s="38"/>
      <c r="VDO14" s="38"/>
      <c r="VDP14" s="38"/>
      <c r="VDQ14" s="38"/>
      <c r="VDR14" s="38"/>
      <c r="VDS14" s="38"/>
      <c r="VDT14" s="38"/>
      <c r="VDU14" s="38"/>
      <c r="VDV14" s="38"/>
      <c r="VDW14" s="38"/>
      <c r="VDX14" s="38"/>
      <c r="VDY14" s="38"/>
      <c r="VDZ14" s="38"/>
      <c r="VEA14" s="38"/>
      <c r="VEB14" s="38"/>
      <c r="VEC14" s="38"/>
      <c r="VED14" s="38"/>
      <c r="VEE14" s="38"/>
      <c r="VEF14" s="38"/>
      <c r="VEG14" s="38"/>
      <c r="VEH14" s="38"/>
      <c r="VEI14" s="38"/>
      <c r="VEJ14" s="38"/>
      <c r="VEK14" s="38"/>
      <c r="VEL14" s="38"/>
      <c r="VEM14" s="38"/>
      <c r="VEN14" s="38"/>
      <c r="VEO14" s="38"/>
      <c r="VEP14" s="38"/>
      <c r="VEQ14" s="38"/>
      <c r="VER14" s="38"/>
      <c r="VES14" s="38"/>
      <c r="VET14" s="38"/>
      <c r="VEU14" s="38"/>
      <c r="VEV14" s="38"/>
      <c r="VEW14" s="38"/>
      <c r="VEX14" s="38"/>
      <c r="VEY14" s="38"/>
      <c r="VEZ14" s="38"/>
      <c r="VFA14" s="38"/>
      <c r="VFB14" s="38"/>
      <c r="VFC14" s="38"/>
      <c r="VFD14" s="38"/>
      <c r="VFE14" s="38"/>
      <c r="VFF14" s="38"/>
      <c r="VFG14" s="38"/>
      <c r="VFH14" s="38"/>
      <c r="VFI14" s="38"/>
      <c r="VFJ14" s="38"/>
      <c r="VFK14" s="38"/>
      <c r="VFL14" s="38"/>
      <c r="VFM14" s="38"/>
      <c r="VFN14" s="38"/>
      <c r="VFO14" s="38"/>
      <c r="VFP14" s="38"/>
      <c r="VFQ14" s="38"/>
      <c r="VFR14" s="38"/>
      <c r="VFS14" s="38"/>
      <c r="VFT14" s="38"/>
      <c r="VFU14" s="38"/>
      <c r="VFV14" s="38"/>
      <c r="VFW14" s="38"/>
      <c r="VFX14" s="38"/>
      <c r="VFY14" s="38"/>
      <c r="VFZ14" s="38"/>
      <c r="VGA14" s="38"/>
      <c r="VGB14" s="38"/>
      <c r="VGC14" s="38"/>
      <c r="VGD14" s="38"/>
      <c r="VGE14" s="38"/>
      <c r="VGF14" s="38"/>
      <c r="VGG14" s="38"/>
      <c r="VGH14" s="38"/>
      <c r="VGI14" s="38"/>
      <c r="VGJ14" s="38"/>
      <c r="VGK14" s="38"/>
      <c r="VGL14" s="38"/>
      <c r="VGM14" s="38"/>
      <c r="VGN14" s="38"/>
      <c r="VGO14" s="38"/>
      <c r="VGP14" s="38"/>
      <c r="VGQ14" s="38"/>
      <c r="VGR14" s="38"/>
      <c r="VGS14" s="38"/>
      <c r="VGT14" s="38"/>
      <c r="VGU14" s="38"/>
      <c r="VGV14" s="38"/>
      <c r="VGW14" s="38"/>
      <c r="VGX14" s="38"/>
      <c r="VGY14" s="38"/>
      <c r="VGZ14" s="38"/>
      <c r="VHA14" s="38"/>
      <c r="VHB14" s="38"/>
      <c r="VHC14" s="38"/>
      <c r="VHD14" s="38"/>
      <c r="VHE14" s="38"/>
      <c r="VHF14" s="38"/>
      <c r="VHG14" s="38"/>
      <c r="VHH14" s="38"/>
      <c r="VHI14" s="38"/>
      <c r="VHJ14" s="38"/>
      <c r="VHK14" s="38"/>
      <c r="VHL14" s="38"/>
      <c r="VHM14" s="38"/>
      <c r="VHN14" s="38"/>
      <c r="VHO14" s="38"/>
      <c r="VHP14" s="38"/>
      <c r="VHQ14" s="38"/>
      <c r="VHR14" s="38"/>
      <c r="VHS14" s="38"/>
      <c r="VHT14" s="38"/>
      <c r="VHU14" s="38"/>
      <c r="VHV14" s="38"/>
      <c r="VHW14" s="38"/>
      <c r="VHX14" s="38"/>
      <c r="VHY14" s="38"/>
      <c r="VHZ14" s="38"/>
      <c r="VIA14" s="38"/>
      <c r="VIB14" s="38"/>
      <c r="VIC14" s="38"/>
      <c r="VID14" s="38"/>
      <c r="VIE14" s="38"/>
      <c r="VIF14" s="38"/>
      <c r="VIG14" s="38"/>
      <c r="VIH14" s="38"/>
      <c r="VII14" s="38"/>
      <c r="VIJ14" s="38"/>
      <c r="VIK14" s="38"/>
      <c r="VIL14" s="38"/>
      <c r="VIM14" s="38"/>
      <c r="VIN14" s="38"/>
      <c r="VIO14" s="38"/>
      <c r="VIP14" s="38"/>
      <c r="VIQ14" s="38"/>
      <c r="VIR14" s="38"/>
      <c r="VIS14" s="38"/>
      <c r="VIT14" s="38"/>
      <c r="VIU14" s="38"/>
      <c r="VIV14" s="38"/>
      <c r="VIW14" s="38"/>
      <c r="VIX14" s="38"/>
      <c r="VIY14" s="38"/>
      <c r="VIZ14" s="38"/>
      <c r="VJA14" s="38"/>
      <c r="VJB14" s="38"/>
      <c r="VJC14" s="38"/>
      <c r="VJD14" s="38"/>
      <c r="VJE14" s="38"/>
      <c r="VJF14" s="38"/>
      <c r="VJG14" s="38"/>
      <c r="VJH14" s="38"/>
      <c r="VJI14" s="38"/>
      <c r="VJJ14" s="38"/>
      <c r="VJK14" s="38"/>
      <c r="VJL14" s="38"/>
      <c r="VJM14" s="38"/>
      <c r="VJN14" s="38"/>
      <c r="VJO14" s="38"/>
      <c r="VJP14" s="38"/>
      <c r="VJQ14" s="38"/>
      <c r="VJR14" s="38"/>
      <c r="VJS14" s="38"/>
      <c r="VJT14" s="38"/>
      <c r="VJU14" s="38"/>
      <c r="VJV14" s="38"/>
      <c r="VJW14" s="38"/>
      <c r="VJX14" s="38"/>
      <c r="VJY14" s="38"/>
      <c r="VJZ14" s="38"/>
      <c r="VKA14" s="38"/>
      <c r="VKB14" s="38"/>
      <c r="VKC14" s="38"/>
      <c r="VKD14" s="38"/>
      <c r="VKE14" s="38"/>
      <c r="VKF14" s="38"/>
      <c r="VKG14" s="38"/>
      <c r="VKH14" s="38"/>
      <c r="VKI14" s="38"/>
      <c r="VKJ14" s="38"/>
      <c r="VKK14" s="38"/>
      <c r="VKL14" s="38"/>
      <c r="VKM14" s="38"/>
      <c r="VKN14" s="38"/>
      <c r="VKO14" s="38"/>
      <c r="VKP14" s="38"/>
      <c r="VKQ14" s="38"/>
      <c r="VKR14" s="38"/>
      <c r="VKS14" s="38"/>
      <c r="VKT14" s="38"/>
      <c r="VKU14" s="38"/>
      <c r="VKV14" s="38"/>
      <c r="VKW14" s="38"/>
      <c r="VKX14" s="38"/>
      <c r="VKY14" s="38"/>
      <c r="VKZ14" s="38"/>
      <c r="VLA14" s="38"/>
      <c r="VLB14" s="38"/>
      <c r="VLC14" s="38"/>
      <c r="VLD14" s="38"/>
      <c r="VLE14" s="38"/>
      <c r="VLF14" s="38"/>
      <c r="VLG14" s="38"/>
      <c r="VLH14" s="38"/>
      <c r="VLI14" s="38"/>
      <c r="VLJ14" s="38"/>
      <c r="VLK14" s="38"/>
      <c r="VLL14" s="38"/>
      <c r="VLM14" s="38"/>
      <c r="VLN14" s="38"/>
      <c r="VLO14" s="38"/>
      <c r="VLP14" s="38"/>
      <c r="VLQ14" s="38"/>
      <c r="VLR14" s="38"/>
      <c r="VLS14" s="38"/>
      <c r="VLT14" s="38"/>
      <c r="VLU14" s="38"/>
      <c r="VLV14" s="38"/>
      <c r="VLW14" s="38"/>
      <c r="VLX14" s="38"/>
      <c r="VLY14" s="38"/>
      <c r="VLZ14" s="38"/>
      <c r="VMA14" s="38"/>
      <c r="VMB14" s="38"/>
      <c r="VMC14" s="38"/>
      <c r="VMD14" s="38"/>
      <c r="VME14" s="38"/>
      <c r="VMF14" s="38"/>
      <c r="VMG14" s="38"/>
      <c r="VMH14" s="38"/>
      <c r="VMI14" s="38"/>
      <c r="VMJ14" s="38"/>
      <c r="VMK14" s="38"/>
      <c r="VML14" s="38"/>
      <c r="VMM14" s="38"/>
      <c r="VMN14" s="38"/>
      <c r="VMO14" s="38"/>
      <c r="VMP14" s="38"/>
      <c r="VMQ14" s="38"/>
      <c r="VMR14" s="38"/>
      <c r="VMS14" s="38"/>
      <c r="VMT14" s="38"/>
      <c r="VMU14" s="38"/>
      <c r="VMV14" s="38"/>
      <c r="VMW14" s="38"/>
      <c r="VMX14" s="38"/>
      <c r="VMY14" s="38"/>
      <c r="VMZ14" s="38"/>
      <c r="VNA14" s="38"/>
      <c r="VNB14" s="38"/>
      <c r="VNC14" s="38"/>
      <c r="VND14" s="38"/>
      <c r="VNE14" s="38"/>
      <c r="VNF14" s="38"/>
      <c r="VNG14" s="38"/>
      <c r="VNH14" s="38"/>
      <c r="VNI14" s="38"/>
      <c r="VNJ14" s="38"/>
      <c r="VNK14" s="38"/>
      <c r="VNL14" s="38"/>
      <c r="VNM14" s="38"/>
      <c r="VNN14" s="38"/>
      <c r="VNO14" s="38"/>
      <c r="VNP14" s="38"/>
      <c r="VNQ14" s="38"/>
      <c r="VNR14" s="38"/>
      <c r="VNS14" s="38"/>
      <c r="VNT14" s="38"/>
      <c r="VNU14" s="38"/>
      <c r="VNV14" s="38"/>
      <c r="VNW14" s="38"/>
      <c r="VNX14" s="38"/>
      <c r="VNY14" s="38"/>
      <c r="VNZ14" s="38"/>
      <c r="VOA14" s="38"/>
      <c r="VOB14" s="38"/>
      <c r="VOC14" s="38"/>
      <c r="VOD14" s="38"/>
      <c r="VOE14" s="38"/>
      <c r="VOF14" s="38"/>
      <c r="VOG14" s="38"/>
      <c r="VOH14" s="38"/>
      <c r="VOI14" s="38"/>
      <c r="VOJ14" s="38"/>
      <c r="VOK14" s="38"/>
      <c r="VOL14" s="38"/>
      <c r="VOM14" s="38"/>
      <c r="VON14" s="38"/>
      <c r="VOO14" s="38"/>
      <c r="VOP14" s="38"/>
      <c r="VOQ14" s="38"/>
      <c r="VOR14" s="38"/>
      <c r="VOS14" s="38"/>
      <c r="VOT14" s="38"/>
      <c r="VOU14" s="38"/>
      <c r="VOV14" s="38"/>
      <c r="VOW14" s="38"/>
      <c r="VOX14" s="38"/>
      <c r="VOY14" s="38"/>
      <c r="VOZ14" s="38"/>
      <c r="VPA14" s="38"/>
      <c r="VPB14" s="38"/>
      <c r="VPC14" s="38"/>
      <c r="VPD14" s="38"/>
      <c r="VPE14" s="38"/>
      <c r="VPF14" s="38"/>
      <c r="VPG14" s="38"/>
      <c r="VPH14" s="38"/>
      <c r="VPI14" s="38"/>
      <c r="VPJ14" s="38"/>
      <c r="VPK14" s="38"/>
      <c r="VPL14" s="38"/>
      <c r="VPM14" s="38"/>
      <c r="VPN14" s="38"/>
      <c r="VPO14" s="38"/>
      <c r="VPP14" s="38"/>
      <c r="VPQ14" s="38"/>
      <c r="VPR14" s="38"/>
      <c r="VPS14" s="38"/>
      <c r="VPT14" s="38"/>
      <c r="VPU14" s="38"/>
      <c r="VPV14" s="38"/>
      <c r="VPW14" s="38"/>
      <c r="VPX14" s="38"/>
      <c r="VPY14" s="38"/>
      <c r="VPZ14" s="38"/>
      <c r="VQA14" s="38"/>
      <c r="VQB14" s="38"/>
      <c r="VQC14" s="38"/>
      <c r="VQD14" s="38"/>
      <c r="VQE14" s="38"/>
      <c r="VQF14" s="38"/>
      <c r="VQG14" s="38"/>
      <c r="VQH14" s="38"/>
      <c r="VQI14" s="38"/>
      <c r="VQJ14" s="38"/>
      <c r="VQK14" s="38"/>
      <c r="VQL14" s="38"/>
      <c r="VQM14" s="38"/>
      <c r="VQN14" s="38"/>
      <c r="VQO14" s="38"/>
      <c r="VQP14" s="38"/>
      <c r="VQQ14" s="38"/>
      <c r="VQR14" s="38"/>
      <c r="VQS14" s="38"/>
      <c r="VQT14" s="38"/>
      <c r="VQU14" s="38"/>
      <c r="VQV14" s="38"/>
      <c r="VQW14" s="38"/>
      <c r="VQX14" s="38"/>
      <c r="VQY14" s="38"/>
      <c r="VQZ14" s="38"/>
      <c r="VRA14" s="38"/>
      <c r="VRB14" s="38"/>
      <c r="VRC14" s="38"/>
      <c r="VRD14" s="38"/>
      <c r="VRE14" s="38"/>
      <c r="VRF14" s="38"/>
      <c r="VRG14" s="38"/>
      <c r="VRH14" s="38"/>
      <c r="VRI14" s="38"/>
      <c r="VRJ14" s="38"/>
      <c r="VRK14" s="38"/>
      <c r="VRL14" s="38"/>
      <c r="VRM14" s="38"/>
      <c r="VRN14" s="38"/>
      <c r="VRO14" s="38"/>
      <c r="VRP14" s="38"/>
      <c r="VRQ14" s="38"/>
      <c r="VRR14" s="38"/>
      <c r="VRS14" s="38"/>
      <c r="VRT14" s="38"/>
      <c r="VRU14" s="38"/>
      <c r="VRV14" s="38"/>
      <c r="VRW14" s="38"/>
      <c r="VRX14" s="38"/>
      <c r="VRY14" s="38"/>
      <c r="VRZ14" s="38"/>
      <c r="VSA14" s="38"/>
      <c r="VSB14" s="38"/>
      <c r="VSC14" s="38"/>
      <c r="VSD14" s="38"/>
      <c r="VSE14" s="38"/>
      <c r="VSF14" s="38"/>
      <c r="VSG14" s="38"/>
      <c r="VSH14" s="38"/>
      <c r="VSI14" s="38"/>
      <c r="VSJ14" s="38"/>
      <c r="VSK14" s="38"/>
      <c r="VSL14" s="38"/>
      <c r="VSM14" s="38"/>
      <c r="VSN14" s="38"/>
      <c r="VSO14" s="38"/>
      <c r="VSP14" s="38"/>
      <c r="VSQ14" s="38"/>
      <c r="VSR14" s="38"/>
      <c r="VSS14" s="38"/>
      <c r="VST14" s="38"/>
      <c r="VSU14" s="38"/>
      <c r="VSV14" s="38"/>
      <c r="VSW14" s="38"/>
      <c r="VSX14" s="38"/>
      <c r="VSY14" s="38"/>
      <c r="VSZ14" s="38"/>
      <c r="VTA14" s="38"/>
      <c r="VTB14" s="38"/>
      <c r="VTC14" s="38"/>
      <c r="VTD14" s="38"/>
      <c r="VTE14" s="38"/>
      <c r="VTF14" s="38"/>
      <c r="VTG14" s="38"/>
      <c r="VTH14" s="38"/>
      <c r="VTI14" s="38"/>
      <c r="VTJ14" s="38"/>
      <c r="VTK14" s="38"/>
      <c r="VTL14" s="38"/>
      <c r="VTM14" s="38"/>
      <c r="VTN14" s="38"/>
      <c r="VTO14" s="38"/>
      <c r="VTP14" s="38"/>
      <c r="VTQ14" s="38"/>
      <c r="VTR14" s="38"/>
      <c r="VTS14" s="38"/>
      <c r="VTT14" s="38"/>
      <c r="VTU14" s="38"/>
      <c r="VTV14" s="38"/>
      <c r="VTW14" s="38"/>
      <c r="VTX14" s="38"/>
      <c r="VTY14" s="38"/>
      <c r="VTZ14" s="38"/>
      <c r="VUA14" s="38"/>
      <c r="VUB14" s="38"/>
      <c r="VUC14" s="38"/>
      <c r="VUD14" s="38"/>
      <c r="VUE14" s="38"/>
      <c r="VUF14" s="38"/>
      <c r="VUG14" s="38"/>
      <c r="VUH14" s="38"/>
      <c r="VUI14" s="38"/>
      <c r="VUJ14" s="38"/>
      <c r="VUK14" s="38"/>
      <c r="VUL14" s="38"/>
      <c r="VUM14" s="38"/>
      <c r="VUN14" s="38"/>
      <c r="VUO14" s="38"/>
      <c r="VUP14" s="38"/>
      <c r="VUQ14" s="38"/>
      <c r="VUR14" s="38"/>
      <c r="VUS14" s="38"/>
      <c r="VUT14" s="38"/>
      <c r="VUU14" s="38"/>
      <c r="VUV14" s="38"/>
      <c r="VUW14" s="38"/>
      <c r="VUX14" s="38"/>
      <c r="VUY14" s="38"/>
      <c r="VUZ14" s="38"/>
      <c r="VVA14" s="38"/>
      <c r="VVB14" s="38"/>
      <c r="VVC14" s="38"/>
      <c r="VVD14" s="38"/>
      <c r="VVE14" s="38"/>
      <c r="VVF14" s="38"/>
      <c r="VVG14" s="38"/>
      <c r="VVH14" s="38"/>
      <c r="VVI14" s="38"/>
      <c r="VVJ14" s="38"/>
      <c r="VVK14" s="38"/>
      <c r="VVL14" s="38"/>
      <c r="VVM14" s="38"/>
      <c r="VVN14" s="38"/>
      <c r="VVO14" s="38"/>
      <c r="VVP14" s="38"/>
      <c r="VVQ14" s="38"/>
      <c r="VVR14" s="38"/>
      <c r="VVS14" s="38"/>
      <c r="VVT14" s="38"/>
      <c r="VVU14" s="38"/>
      <c r="VVV14" s="38"/>
      <c r="VVW14" s="38"/>
      <c r="VVX14" s="38"/>
      <c r="VVY14" s="38"/>
      <c r="VVZ14" s="38"/>
      <c r="VWA14" s="38"/>
      <c r="VWB14" s="38"/>
      <c r="VWC14" s="38"/>
      <c r="VWD14" s="38"/>
      <c r="VWE14" s="38"/>
      <c r="VWF14" s="38"/>
      <c r="VWG14" s="38"/>
      <c r="VWH14" s="38"/>
      <c r="VWI14" s="38"/>
      <c r="VWJ14" s="38"/>
      <c r="VWK14" s="38"/>
      <c r="VWL14" s="38"/>
      <c r="VWM14" s="38"/>
      <c r="VWN14" s="38"/>
      <c r="VWO14" s="38"/>
      <c r="VWP14" s="38"/>
      <c r="VWQ14" s="38"/>
      <c r="VWR14" s="38"/>
      <c r="VWS14" s="38"/>
      <c r="VWT14" s="38"/>
      <c r="VWU14" s="38"/>
      <c r="VWV14" s="38"/>
      <c r="VWW14" s="38"/>
      <c r="VWX14" s="38"/>
      <c r="VWY14" s="38"/>
      <c r="VWZ14" s="38"/>
      <c r="VXA14" s="38"/>
      <c r="VXB14" s="38"/>
      <c r="VXC14" s="38"/>
      <c r="VXD14" s="38"/>
      <c r="VXE14" s="38"/>
      <c r="VXF14" s="38"/>
      <c r="VXG14" s="38"/>
      <c r="VXH14" s="38"/>
      <c r="VXI14" s="38"/>
      <c r="VXJ14" s="38"/>
      <c r="VXK14" s="38"/>
      <c r="VXL14" s="38"/>
      <c r="VXM14" s="38"/>
      <c r="VXN14" s="38"/>
      <c r="VXO14" s="38"/>
      <c r="VXP14" s="38"/>
      <c r="VXQ14" s="38"/>
      <c r="VXR14" s="38"/>
      <c r="VXS14" s="38"/>
      <c r="VXT14" s="38"/>
      <c r="VXU14" s="38"/>
      <c r="VXV14" s="38"/>
      <c r="VXW14" s="38"/>
      <c r="VXX14" s="38"/>
      <c r="VXY14" s="38"/>
      <c r="VXZ14" s="38"/>
      <c r="VYA14" s="38"/>
      <c r="VYB14" s="38"/>
      <c r="VYC14" s="38"/>
      <c r="VYD14" s="38"/>
      <c r="VYE14" s="38"/>
      <c r="VYF14" s="38"/>
      <c r="VYG14" s="38"/>
      <c r="VYH14" s="38"/>
      <c r="VYI14" s="38"/>
      <c r="VYJ14" s="38"/>
      <c r="VYK14" s="38"/>
      <c r="VYL14" s="38"/>
      <c r="VYM14" s="38"/>
      <c r="VYN14" s="38"/>
      <c r="VYO14" s="38"/>
      <c r="VYP14" s="38"/>
      <c r="VYQ14" s="38"/>
      <c r="VYR14" s="38"/>
      <c r="VYS14" s="38"/>
      <c r="VYT14" s="38"/>
      <c r="VYU14" s="38"/>
      <c r="VYV14" s="38"/>
      <c r="VYW14" s="38"/>
      <c r="VYX14" s="38"/>
      <c r="VYY14" s="38"/>
      <c r="VYZ14" s="38"/>
      <c r="VZA14" s="38"/>
      <c r="VZB14" s="38"/>
      <c r="VZC14" s="38"/>
      <c r="VZD14" s="38"/>
      <c r="VZE14" s="38"/>
      <c r="VZF14" s="38"/>
      <c r="VZG14" s="38"/>
      <c r="VZH14" s="38"/>
      <c r="VZI14" s="38"/>
      <c r="VZJ14" s="38"/>
      <c r="VZK14" s="38"/>
      <c r="VZL14" s="38"/>
      <c r="VZM14" s="38"/>
      <c r="VZN14" s="38"/>
      <c r="VZO14" s="38"/>
      <c r="VZP14" s="38"/>
      <c r="VZQ14" s="38"/>
      <c r="VZR14" s="38"/>
      <c r="VZS14" s="38"/>
      <c r="VZT14" s="38"/>
      <c r="VZU14" s="38"/>
      <c r="VZV14" s="38"/>
      <c r="VZW14" s="38"/>
      <c r="VZX14" s="38"/>
      <c r="VZY14" s="38"/>
      <c r="VZZ14" s="38"/>
      <c r="WAA14" s="38"/>
      <c r="WAB14" s="38"/>
      <c r="WAC14" s="38"/>
      <c r="WAD14" s="38"/>
      <c r="WAE14" s="38"/>
      <c r="WAF14" s="38"/>
      <c r="WAG14" s="38"/>
      <c r="WAH14" s="38"/>
      <c r="WAI14" s="38"/>
      <c r="WAJ14" s="38"/>
      <c r="WAK14" s="38"/>
      <c r="WAL14" s="38"/>
      <c r="WAM14" s="38"/>
      <c r="WAN14" s="38"/>
      <c r="WAO14" s="38"/>
      <c r="WAP14" s="38"/>
      <c r="WAQ14" s="38"/>
      <c r="WAR14" s="38"/>
      <c r="WAS14" s="38"/>
      <c r="WAT14" s="38"/>
      <c r="WAU14" s="38"/>
      <c r="WAV14" s="38"/>
      <c r="WAW14" s="38"/>
      <c r="WAX14" s="38"/>
      <c r="WAY14" s="38"/>
      <c r="WAZ14" s="38"/>
      <c r="WBA14" s="38"/>
      <c r="WBB14" s="38"/>
      <c r="WBC14" s="38"/>
      <c r="WBD14" s="38"/>
      <c r="WBE14" s="38"/>
      <c r="WBF14" s="38"/>
      <c r="WBG14" s="38"/>
      <c r="WBH14" s="38"/>
      <c r="WBI14" s="38"/>
      <c r="WBJ14" s="38"/>
      <c r="WBK14" s="38"/>
      <c r="WBL14" s="38"/>
      <c r="WBM14" s="38"/>
      <c r="WBN14" s="38"/>
      <c r="WBO14" s="38"/>
      <c r="WBP14" s="38"/>
      <c r="WBQ14" s="38"/>
      <c r="WBR14" s="38"/>
      <c r="WBS14" s="38"/>
      <c r="WBT14" s="38"/>
      <c r="WBU14" s="38"/>
      <c r="WBV14" s="38"/>
      <c r="WBW14" s="38"/>
      <c r="WBX14" s="38"/>
      <c r="WBY14" s="38"/>
      <c r="WBZ14" s="38"/>
      <c r="WCA14" s="38"/>
      <c r="WCB14" s="38"/>
      <c r="WCC14" s="38"/>
      <c r="WCD14" s="38"/>
      <c r="WCE14" s="38"/>
      <c r="WCF14" s="38"/>
      <c r="WCG14" s="38"/>
      <c r="WCH14" s="38"/>
      <c r="WCI14" s="38"/>
      <c r="WCJ14" s="38"/>
      <c r="WCK14" s="38"/>
      <c r="WCL14" s="38"/>
      <c r="WCM14" s="38"/>
      <c r="WCN14" s="38"/>
      <c r="WCO14" s="38"/>
      <c r="WCP14" s="38"/>
      <c r="WCQ14" s="38"/>
      <c r="WCR14" s="38"/>
      <c r="WCS14" s="38"/>
      <c r="WCT14" s="38"/>
      <c r="WCU14" s="38"/>
      <c r="WCV14" s="38"/>
      <c r="WCW14" s="38"/>
      <c r="WCX14" s="38"/>
      <c r="WCY14" s="38"/>
      <c r="WCZ14" s="38"/>
      <c r="WDA14" s="38"/>
      <c r="WDB14" s="38"/>
      <c r="WDC14" s="38"/>
      <c r="WDD14" s="38"/>
      <c r="WDE14" s="38"/>
      <c r="WDF14" s="38"/>
      <c r="WDG14" s="38"/>
      <c r="WDH14" s="38"/>
      <c r="WDI14" s="38"/>
      <c r="WDJ14" s="38"/>
      <c r="WDK14" s="38"/>
      <c r="WDL14" s="38"/>
      <c r="WDM14" s="38"/>
      <c r="WDN14" s="38"/>
      <c r="WDO14" s="38"/>
      <c r="WDP14" s="38"/>
      <c r="WDQ14" s="38"/>
      <c r="WDR14" s="38"/>
      <c r="WDS14" s="38"/>
      <c r="WDT14" s="38"/>
      <c r="WDU14" s="38"/>
      <c r="WDV14" s="38"/>
      <c r="WDW14" s="38"/>
      <c r="WDX14" s="38"/>
      <c r="WDY14" s="38"/>
      <c r="WDZ14" s="38"/>
      <c r="WEA14" s="38"/>
      <c r="WEB14" s="38"/>
      <c r="WEC14" s="38"/>
      <c r="WED14" s="38"/>
      <c r="WEE14" s="38"/>
      <c r="WEF14" s="38"/>
      <c r="WEG14" s="38"/>
      <c r="WEH14" s="38"/>
      <c r="WEI14" s="38"/>
      <c r="WEJ14" s="38"/>
      <c r="WEK14" s="38"/>
      <c r="WEL14" s="38"/>
      <c r="WEM14" s="38"/>
      <c r="WEN14" s="38"/>
      <c r="WEO14" s="38"/>
      <c r="WEP14" s="38"/>
      <c r="WEQ14" s="38"/>
      <c r="WER14" s="38"/>
      <c r="WES14" s="38"/>
      <c r="WET14" s="38"/>
      <c r="WEU14" s="38"/>
      <c r="WEV14" s="38"/>
      <c r="WEW14" s="38"/>
      <c r="WEX14" s="38"/>
      <c r="WEY14" s="38"/>
      <c r="WEZ14" s="38"/>
      <c r="WFA14" s="38"/>
      <c r="WFB14" s="38"/>
      <c r="WFC14" s="38"/>
      <c r="WFD14" s="38"/>
      <c r="WFE14" s="38"/>
      <c r="WFF14" s="38"/>
      <c r="WFG14" s="38"/>
      <c r="WFH14" s="38"/>
      <c r="WFI14" s="38"/>
      <c r="WFJ14" s="38"/>
      <c r="WFK14" s="38"/>
      <c r="WFL14" s="38"/>
      <c r="WFM14" s="38"/>
      <c r="WFN14" s="38"/>
      <c r="WFO14" s="38"/>
      <c r="WFP14" s="38"/>
      <c r="WFQ14" s="38"/>
      <c r="WFR14" s="38"/>
      <c r="WFS14" s="38"/>
      <c r="WFT14" s="38"/>
      <c r="WFU14" s="38"/>
      <c r="WFV14" s="38"/>
      <c r="WFW14" s="38"/>
      <c r="WFX14" s="38"/>
      <c r="WFY14" s="38"/>
      <c r="WFZ14" s="38"/>
      <c r="WGA14" s="38"/>
      <c r="WGB14" s="38"/>
      <c r="WGC14" s="38"/>
      <c r="WGD14" s="38"/>
      <c r="WGE14" s="38"/>
      <c r="WGF14" s="38"/>
      <c r="WGG14" s="38"/>
      <c r="WGH14" s="38"/>
      <c r="WGI14" s="38"/>
      <c r="WGJ14" s="38"/>
      <c r="WGK14" s="38"/>
      <c r="WGL14" s="38"/>
      <c r="WGM14" s="38"/>
      <c r="WGN14" s="38"/>
      <c r="WGO14" s="38"/>
      <c r="WGP14" s="38"/>
      <c r="WGQ14" s="38"/>
      <c r="WGR14" s="38"/>
      <c r="WGS14" s="38"/>
      <c r="WGT14" s="38"/>
      <c r="WGU14" s="38"/>
      <c r="WGV14" s="38"/>
      <c r="WGW14" s="38"/>
      <c r="WGX14" s="38"/>
      <c r="WGY14" s="38"/>
      <c r="WGZ14" s="38"/>
      <c r="WHA14" s="38"/>
      <c r="WHB14" s="38"/>
      <c r="WHC14" s="38"/>
      <c r="WHD14" s="38"/>
      <c r="WHE14" s="38"/>
      <c r="WHF14" s="38"/>
      <c r="WHG14" s="38"/>
      <c r="WHH14" s="38"/>
      <c r="WHI14" s="38"/>
      <c r="WHJ14" s="38"/>
      <c r="WHK14" s="38"/>
      <c r="WHL14" s="38"/>
      <c r="WHM14" s="38"/>
      <c r="WHN14" s="38"/>
      <c r="WHO14" s="38"/>
      <c r="WHP14" s="38"/>
      <c r="WHQ14" s="38"/>
      <c r="WHR14" s="38"/>
      <c r="WHS14" s="38"/>
      <c r="WHT14" s="38"/>
      <c r="WHU14" s="38"/>
      <c r="WHV14" s="38"/>
      <c r="WHW14" s="38"/>
      <c r="WHX14" s="38"/>
      <c r="WHY14" s="38"/>
      <c r="WHZ14" s="38"/>
      <c r="WIA14" s="38"/>
      <c r="WIB14" s="38"/>
      <c r="WIC14" s="38"/>
      <c r="WID14" s="38"/>
      <c r="WIE14" s="38"/>
      <c r="WIF14" s="38"/>
      <c r="WIG14" s="38"/>
      <c r="WIH14" s="38"/>
      <c r="WII14" s="38"/>
      <c r="WIJ14" s="38"/>
      <c r="WIK14" s="38"/>
      <c r="WIL14" s="38"/>
      <c r="WIM14" s="38"/>
      <c r="WIN14" s="38"/>
      <c r="WIO14" s="38"/>
      <c r="WIP14" s="38"/>
      <c r="WIQ14" s="38"/>
      <c r="WIR14" s="38"/>
      <c r="WIS14" s="38"/>
      <c r="WIT14" s="38"/>
      <c r="WIU14" s="38"/>
      <c r="WIV14" s="38"/>
      <c r="WIW14" s="38"/>
      <c r="WIX14" s="38"/>
      <c r="WIY14" s="38"/>
      <c r="WIZ14" s="38"/>
      <c r="WJA14" s="38"/>
      <c r="WJB14" s="38"/>
      <c r="WJC14" s="38"/>
      <c r="WJD14" s="38"/>
      <c r="WJE14" s="38"/>
      <c r="WJF14" s="38"/>
      <c r="WJG14" s="38"/>
      <c r="WJH14" s="38"/>
      <c r="WJI14" s="38"/>
      <c r="WJJ14" s="38"/>
      <c r="WJK14" s="38"/>
      <c r="WJL14" s="38"/>
      <c r="WJM14" s="38"/>
      <c r="WJN14" s="38"/>
      <c r="WJO14" s="38"/>
      <c r="WJP14" s="38"/>
      <c r="WJQ14" s="38"/>
      <c r="WJR14" s="38"/>
      <c r="WJS14" s="38"/>
      <c r="WJT14" s="38"/>
      <c r="WJU14" s="38"/>
      <c r="WJV14" s="38"/>
      <c r="WJW14" s="38"/>
      <c r="WJX14" s="38"/>
      <c r="WJY14" s="38"/>
      <c r="WJZ14" s="38"/>
      <c r="WKA14" s="38"/>
      <c r="WKB14" s="38"/>
      <c r="WKC14" s="38"/>
      <c r="WKD14" s="38"/>
      <c r="WKE14" s="38"/>
      <c r="WKF14" s="38"/>
      <c r="WKG14" s="38"/>
      <c r="WKH14" s="38"/>
      <c r="WKI14" s="38"/>
      <c r="WKJ14" s="38"/>
      <c r="WKK14" s="38"/>
      <c r="WKL14" s="38"/>
      <c r="WKM14" s="38"/>
      <c r="WKN14" s="38"/>
      <c r="WKO14" s="38"/>
      <c r="WKP14" s="38"/>
      <c r="WKQ14" s="38"/>
      <c r="WKR14" s="38"/>
      <c r="WKS14" s="38"/>
      <c r="WKT14" s="38"/>
      <c r="WKU14" s="38"/>
      <c r="WKV14" s="38"/>
      <c r="WKW14" s="38"/>
      <c r="WKX14" s="38"/>
      <c r="WKY14" s="38"/>
      <c r="WKZ14" s="38"/>
      <c r="WLA14" s="38"/>
      <c r="WLB14" s="38"/>
      <c r="WLC14" s="38"/>
      <c r="WLD14" s="38"/>
      <c r="WLE14" s="38"/>
      <c r="WLF14" s="38"/>
      <c r="WLG14" s="38"/>
      <c r="WLH14" s="38"/>
      <c r="WLI14" s="38"/>
      <c r="WLJ14" s="38"/>
      <c r="WLK14" s="38"/>
      <c r="WLL14" s="38"/>
      <c r="WLM14" s="38"/>
      <c r="WLN14" s="38"/>
      <c r="WLO14" s="38"/>
      <c r="WLP14" s="38"/>
      <c r="WLQ14" s="38"/>
      <c r="WLR14" s="38"/>
      <c r="WLS14" s="38"/>
      <c r="WLT14" s="38"/>
      <c r="WLU14" s="38"/>
      <c r="WLV14" s="38"/>
      <c r="WLW14" s="38"/>
      <c r="WLX14" s="38"/>
      <c r="WLY14" s="38"/>
      <c r="WLZ14" s="38"/>
      <c r="WMA14" s="38"/>
      <c r="WMB14" s="38"/>
      <c r="WMC14" s="38"/>
      <c r="WMD14" s="38"/>
      <c r="WME14" s="38"/>
      <c r="WMF14" s="38"/>
      <c r="WMG14" s="38"/>
      <c r="WMH14" s="38"/>
      <c r="WMI14" s="38"/>
      <c r="WMJ14" s="38"/>
      <c r="WMK14" s="38"/>
      <c r="WML14" s="38"/>
      <c r="WMM14" s="38"/>
      <c r="WMN14" s="38"/>
      <c r="WMO14" s="38"/>
      <c r="WMP14" s="38"/>
      <c r="WMQ14" s="38"/>
      <c r="WMR14" s="38"/>
      <c r="WMS14" s="38"/>
      <c r="WMT14" s="38"/>
      <c r="WMU14" s="38"/>
      <c r="WMV14" s="38"/>
      <c r="WMW14" s="38"/>
      <c r="WMX14" s="38"/>
      <c r="WMY14" s="38"/>
      <c r="WMZ14" s="38"/>
      <c r="WNA14" s="38"/>
      <c r="WNB14" s="38"/>
      <c r="WNC14" s="38"/>
      <c r="WND14" s="38"/>
      <c r="WNE14" s="38"/>
      <c r="WNF14" s="38"/>
      <c r="WNG14" s="38"/>
      <c r="WNH14" s="38"/>
      <c r="WNI14" s="38"/>
      <c r="WNJ14" s="38"/>
      <c r="WNK14" s="38"/>
      <c r="WNL14" s="38"/>
      <c r="WNM14" s="38"/>
      <c r="WNN14" s="38"/>
      <c r="WNO14" s="38"/>
      <c r="WNP14" s="38"/>
      <c r="WNQ14" s="38"/>
      <c r="WNR14" s="38"/>
      <c r="WNS14" s="38"/>
      <c r="WNT14" s="38"/>
      <c r="WNU14" s="38"/>
      <c r="WNV14" s="38"/>
      <c r="WNW14" s="38"/>
      <c r="WNX14" s="38"/>
      <c r="WNY14" s="38"/>
      <c r="WNZ14" s="38"/>
      <c r="WOA14" s="38"/>
      <c r="WOB14" s="38"/>
      <c r="WOC14" s="38"/>
      <c r="WOD14" s="38"/>
      <c r="WOE14" s="38"/>
      <c r="WOF14" s="38"/>
      <c r="WOG14" s="38"/>
      <c r="WOH14" s="38"/>
      <c r="WOI14" s="38"/>
      <c r="WOJ14" s="38"/>
      <c r="WOK14" s="38"/>
      <c r="WOL14" s="38"/>
      <c r="WOM14" s="38"/>
      <c r="WON14" s="38"/>
      <c r="WOO14" s="38"/>
      <c r="WOP14" s="38"/>
      <c r="WOQ14" s="38"/>
      <c r="WOR14" s="38"/>
      <c r="WOS14" s="38"/>
      <c r="WOT14" s="38"/>
      <c r="WOU14" s="38"/>
      <c r="WOV14" s="38"/>
      <c r="WOW14" s="38"/>
      <c r="WOX14" s="38"/>
      <c r="WOY14" s="38"/>
      <c r="WOZ14" s="38"/>
      <c r="WPA14" s="38"/>
      <c r="WPB14" s="38"/>
      <c r="WPC14" s="38"/>
      <c r="WPD14" s="38"/>
      <c r="WPE14" s="38"/>
      <c r="WPF14" s="38"/>
      <c r="WPG14" s="38"/>
      <c r="WPH14" s="38"/>
      <c r="WPI14" s="38"/>
      <c r="WPJ14" s="38"/>
      <c r="WPK14" s="38"/>
      <c r="WPL14" s="38"/>
      <c r="WPM14" s="38"/>
      <c r="WPN14" s="38"/>
      <c r="WPO14" s="38"/>
      <c r="WPP14" s="38"/>
      <c r="WPQ14" s="38"/>
      <c r="WPR14" s="38"/>
      <c r="WPS14" s="38"/>
      <c r="WPT14" s="38"/>
      <c r="WPU14" s="38"/>
      <c r="WPV14" s="38"/>
      <c r="WPW14" s="38"/>
      <c r="WPX14" s="38"/>
      <c r="WPY14" s="38"/>
      <c r="WPZ14" s="38"/>
      <c r="WQA14" s="38"/>
      <c r="WQB14" s="38"/>
      <c r="WQC14" s="38"/>
      <c r="WQD14" s="38"/>
      <c r="WQE14" s="38"/>
      <c r="WQF14" s="38"/>
      <c r="WQG14" s="38"/>
      <c r="WQH14" s="38"/>
      <c r="WQI14" s="38"/>
      <c r="WQJ14" s="38"/>
      <c r="WQK14" s="38"/>
      <c r="WQL14" s="38"/>
      <c r="WQM14" s="38"/>
      <c r="WQN14" s="38"/>
      <c r="WQO14" s="38"/>
      <c r="WQP14" s="38"/>
      <c r="WQQ14" s="38"/>
      <c r="WQR14" s="38"/>
      <c r="WQS14" s="38"/>
      <c r="WQT14" s="38"/>
      <c r="WQU14" s="38"/>
      <c r="WQV14" s="38"/>
      <c r="WQW14" s="38"/>
      <c r="WQX14" s="38"/>
      <c r="WQY14" s="38"/>
      <c r="WQZ14" s="38"/>
      <c r="WRA14" s="38"/>
      <c r="WRB14" s="38"/>
      <c r="WRC14" s="38"/>
      <c r="WRD14" s="38"/>
      <c r="WRE14" s="38"/>
      <c r="WRF14" s="38"/>
      <c r="WRG14" s="38"/>
      <c r="WRH14" s="38"/>
      <c r="WRI14" s="38"/>
      <c r="WRJ14" s="38"/>
      <c r="WRK14" s="38"/>
      <c r="WRL14" s="38"/>
      <c r="WRM14" s="38"/>
      <c r="WRN14" s="38"/>
      <c r="WRO14" s="38"/>
      <c r="WRP14" s="38"/>
      <c r="WRQ14" s="38"/>
      <c r="WRR14" s="38"/>
      <c r="WRS14" s="38"/>
      <c r="WRT14" s="38"/>
      <c r="WRU14" s="38"/>
      <c r="WRV14" s="38"/>
      <c r="WRW14" s="38"/>
      <c r="WRX14" s="38"/>
      <c r="WRY14" s="38"/>
      <c r="WRZ14" s="38"/>
      <c r="WSA14" s="38"/>
      <c r="WSB14" s="38"/>
      <c r="WSC14" s="38"/>
      <c r="WSD14" s="38"/>
      <c r="WSE14" s="38"/>
      <c r="WSF14" s="38"/>
      <c r="WSG14" s="38"/>
      <c r="WSH14" s="38"/>
      <c r="WSI14" s="38"/>
      <c r="WSJ14" s="38"/>
      <c r="WSK14" s="38"/>
      <c r="WSL14" s="38"/>
      <c r="WSM14" s="38"/>
      <c r="WSN14" s="38"/>
      <c r="WSO14" s="38"/>
      <c r="WSP14" s="38"/>
      <c r="WSQ14" s="38"/>
      <c r="WSR14" s="38"/>
      <c r="WSS14" s="38"/>
      <c r="WST14" s="38"/>
      <c r="WSU14" s="38"/>
      <c r="WSV14" s="38"/>
      <c r="WSW14" s="38"/>
      <c r="WSX14" s="38"/>
      <c r="WSY14" s="38"/>
      <c r="WSZ14" s="38"/>
      <c r="WTA14" s="38"/>
      <c r="WTB14" s="38"/>
      <c r="WTC14" s="38"/>
      <c r="WTD14" s="38"/>
      <c r="WTE14" s="38"/>
      <c r="WTF14" s="38"/>
      <c r="WTG14" s="38"/>
      <c r="WTH14" s="38"/>
      <c r="WTI14" s="38"/>
      <c r="WTJ14" s="38"/>
      <c r="WTK14" s="38"/>
      <c r="WTL14" s="38"/>
      <c r="WTM14" s="38"/>
      <c r="WTN14" s="38"/>
      <c r="WTO14" s="38"/>
      <c r="WTP14" s="38"/>
      <c r="WTQ14" s="38"/>
      <c r="WTR14" s="38"/>
      <c r="WTS14" s="38"/>
      <c r="WTT14" s="38"/>
      <c r="WTU14" s="38"/>
      <c r="WTV14" s="38"/>
      <c r="WTW14" s="38"/>
      <c r="WTX14" s="38"/>
      <c r="WTY14" s="38"/>
      <c r="WTZ14" s="38"/>
      <c r="WUA14" s="38"/>
      <c r="WUB14" s="38"/>
      <c r="WUC14" s="38"/>
      <c r="WUD14" s="38"/>
      <c r="WUE14" s="38"/>
      <c r="WUF14" s="38"/>
      <c r="WUG14" s="38"/>
      <c r="WUH14" s="38"/>
      <c r="WUI14" s="38"/>
      <c r="WUJ14" s="38"/>
      <c r="WUK14" s="38"/>
      <c r="WUL14" s="38"/>
      <c r="WUM14" s="38"/>
      <c r="WUN14" s="38"/>
      <c r="WUO14" s="38"/>
      <c r="WUP14" s="38"/>
      <c r="WUQ14" s="38"/>
      <c r="WUR14" s="38"/>
      <c r="WUS14" s="38"/>
      <c r="WUT14" s="38"/>
      <c r="WUU14" s="38"/>
      <c r="WUV14" s="38"/>
      <c r="WUW14" s="38"/>
      <c r="WUX14" s="38"/>
      <c r="WUY14" s="38"/>
      <c r="WUZ14" s="38"/>
      <c r="WVA14" s="38"/>
      <c r="WVB14" s="38"/>
      <c r="WVC14" s="38"/>
      <c r="WVD14" s="38"/>
      <c r="WVE14" s="38"/>
      <c r="WVF14" s="38"/>
      <c r="WVG14" s="38"/>
      <c r="WVH14" s="38"/>
      <c r="WVI14" s="38"/>
      <c r="WVJ14" s="38"/>
      <c r="WVK14" s="38"/>
      <c r="WVL14" s="38"/>
      <c r="WVM14" s="38"/>
      <c r="WVN14" s="38"/>
      <c r="WVO14" s="38"/>
      <c r="WVP14" s="38"/>
      <c r="WVQ14" s="38"/>
      <c r="WVR14" s="38"/>
      <c r="WVS14" s="38"/>
      <c r="WVT14" s="38"/>
      <c r="WVU14" s="38"/>
      <c r="WVV14" s="38"/>
      <c r="WVW14" s="38"/>
      <c r="WVX14" s="38"/>
      <c r="WVY14" s="38"/>
      <c r="WVZ14" s="38"/>
      <c r="WWA14" s="38"/>
      <c r="WWB14" s="38"/>
      <c r="WWC14" s="38"/>
      <c r="WWD14" s="38"/>
      <c r="WWE14" s="38"/>
      <c r="WWF14" s="38"/>
      <c r="WWG14" s="38"/>
      <c r="WWH14" s="38"/>
      <c r="WWI14" s="38"/>
      <c r="WWJ14" s="38"/>
      <c r="WWK14" s="38"/>
      <c r="WWL14" s="38"/>
      <c r="WWM14" s="38"/>
      <c r="WWN14" s="38"/>
      <c r="WWO14" s="38"/>
      <c r="WWP14" s="38"/>
      <c r="WWQ14" s="38"/>
      <c r="WWR14" s="38"/>
      <c r="WWS14" s="38"/>
      <c r="WWT14" s="38"/>
      <c r="WWU14" s="38"/>
      <c r="WWV14" s="38"/>
      <c r="WWW14" s="38"/>
      <c r="WWX14" s="38"/>
      <c r="WWY14" s="38"/>
      <c r="WWZ14" s="38"/>
      <c r="WXA14" s="38"/>
      <c r="WXB14" s="38"/>
      <c r="WXC14" s="38"/>
      <c r="WXD14" s="38"/>
      <c r="WXE14" s="38"/>
      <c r="WXF14" s="38"/>
      <c r="WXG14" s="38"/>
      <c r="WXH14" s="38"/>
      <c r="WXI14" s="38"/>
      <c r="WXJ14" s="38"/>
      <c r="WXK14" s="38"/>
      <c r="WXL14" s="38"/>
      <c r="WXM14" s="38"/>
      <c r="WXN14" s="38"/>
      <c r="WXO14" s="38"/>
      <c r="WXP14" s="38"/>
      <c r="WXQ14" s="38"/>
      <c r="WXR14" s="38"/>
      <c r="WXS14" s="38"/>
      <c r="WXT14" s="38"/>
      <c r="WXU14" s="38"/>
      <c r="WXV14" s="38"/>
      <c r="WXW14" s="38"/>
      <c r="WXX14" s="38"/>
      <c r="WXY14" s="38"/>
      <c r="WXZ14" s="38"/>
      <c r="WYA14" s="38"/>
      <c r="WYB14" s="38"/>
      <c r="WYC14" s="38"/>
      <c r="WYD14" s="38"/>
      <c r="WYE14" s="38"/>
      <c r="WYF14" s="38"/>
      <c r="WYG14" s="38"/>
      <c r="WYH14" s="38"/>
      <c r="WYI14" s="38"/>
      <c r="WYJ14" s="38"/>
      <c r="WYK14" s="38"/>
      <c r="WYL14" s="38"/>
      <c r="WYM14" s="38"/>
      <c r="WYN14" s="38"/>
      <c r="WYO14" s="38"/>
      <c r="WYP14" s="38"/>
      <c r="WYQ14" s="38"/>
      <c r="WYR14" s="38"/>
      <c r="WYS14" s="38"/>
      <c r="WYT14" s="38"/>
      <c r="WYU14" s="38"/>
      <c r="WYV14" s="38"/>
      <c r="WYW14" s="38"/>
      <c r="WYX14" s="38"/>
      <c r="WYY14" s="38"/>
      <c r="WYZ14" s="38"/>
      <c r="WZA14" s="38"/>
      <c r="WZB14" s="38"/>
      <c r="WZC14" s="38"/>
      <c r="WZD14" s="38"/>
      <c r="WZE14" s="38"/>
      <c r="WZF14" s="38"/>
      <c r="WZG14" s="38"/>
      <c r="WZH14" s="38"/>
      <c r="WZI14" s="38"/>
      <c r="WZJ14" s="38"/>
      <c r="WZK14" s="38"/>
      <c r="WZL14" s="38"/>
      <c r="WZM14" s="38"/>
      <c r="WZN14" s="38"/>
      <c r="WZO14" s="38"/>
      <c r="WZP14" s="38"/>
      <c r="WZQ14" s="38"/>
      <c r="WZR14" s="38"/>
      <c r="WZS14" s="38"/>
      <c r="WZT14" s="38"/>
      <c r="WZU14" s="38"/>
      <c r="WZV14" s="38"/>
      <c r="WZW14" s="38"/>
      <c r="WZX14" s="38"/>
      <c r="WZY14" s="38"/>
      <c r="WZZ14" s="38"/>
      <c r="XAA14" s="38"/>
      <c r="XAB14" s="38"/>
      <c r="XAC14" s="38"/>
      <c r="XAD14" s="38"/>
      <c r="XAE14" s="38"/>
      <c r="XAF14" s="38"/>
      <c r="XAG14" s="38"/>
      <c r="XAH14" s="38"/>
      <c r="XAI14" s="38"/>
      <c r="XAJ14" s="38"/>
      <c r="XAK14" s="38"/>
      <c r="XAL14" s="38"/>
      <c r="XAM14" s="38"/>
      <c r="XAN14" s="38"/>
      <c r="XAO14" s="38"/>
      <c r="XAP14" s="38"/>
      <c r="XAQ14" s="38"/>
      <c r="XAR14" s="38"/>
      <c r="XAS14" s="38"/>
      <c r="XAT14" s="38"/>
      <c r="XAU14" s="38"/>
      <c r="XAV14" s="38"/>
      <c r="XAW14" s="38"/>
      <c r="XAX14" s="38"/>
      <c r="XAY14" s="38"/>
      <c r="XAZ14" s="38"/>
      <c r="XBA14" s="38"/>
      <c r="XBB14" s="38"/>
      <c r="XBC14" s="38"/>
      <c r="XBD14" s="38"/>
      <c r="XBE14" s="38"/>
      <c r="XBF14" s="38"/>
      <c r="XBG14" s="38"/>
      <c r="XBH14" s="38"/>
      <c r="XBI14" s="38"/>
      <c r="XBJ14" s="38"/>
      <c r="XBK14" s="38"/>
      <c r="XBL14" s="38"/>
      <c r="XBM14" s="38"/>
      <c r="XBN14" s="38"/>
      <c r="XBO14" s="38"/>
      <c r="XBP14" s="38"/>
      <c r="XBQ14" s="38"/>
      <c r="XBR14" s="38"/>
      <c r="XBS14" s="38"/>
      <c r="XBT14" s="38"/>
      <c r="XBU14" s="38"/>
      <c r="XBV14" s="38"/>
      <c r="XBW14" s="38"/>
      <c r="XBX14" s="38"/>
      <c r="XBY14" s="38"/>
      <c r="XBZ14" s="38"/>
      <c r="XCA14" s="38"/>
      <c r="XCB14" s="38"/>
      <c r="XCC14" s="38"/>
      <c r="XCD14" s="38"/>
      <c r="XCE14" s="38"/>
      <c r="XCF14" s="38"/>
      <c r="XCG14" s="38"/>
      <c r="XCH14" s="38"/>
      <c r="XCI14" s="38"/>
      <c r="XCJ14" s="38"/>
      <c r="XCK14" s="38"/>
      <c r="XCL14" s="38"/>
      <c r="XCM14" s="38"/>
      <c r="XCN14" s="38"/>
      <c r="XCO14" s="38"/>
      <c r="XCP14" s="38"/>
      <c r="XCQ14" s="38"/>
      <c r="XCR14" s="38"/>
      <c r="XCS14" s="38"/>
      <c r="XCT14" s="38"/>
      <c r="XCU14" s="38"/>
      <c r="XCV14" s="38"/>
      <c r="XCW14" s="38"/>
      <c r="XCX14" s="38"/>
      <c r="XCY14" s="38"/>
      <c r="XCZ14" s="38"/>
      <c r="XDA14" s="38"/>
      <c r="XDB14" s="38"/>
      <c r="XDC14" s="38"/>
      <c r="XDD14" s="38"/>
      <c r="XDE14" s="38"/>
      <c r="XDF14" s="38"/>
      <c r="XDG14" s="38"/>
      <c r="XDH14" s="38"/>
      <c r="XDI14" s="38"/>
      <c r="XDJ14" s="38"/>
      <c r="XDK14" s="38"/>
      <c r="XDL14" s="38"/>
      <c r="XDM14" s="38"/>
      <c r="XDN14" s="38"/>
      <c r="XDO14" s="38"/>
      <c r="XDP14" s="38"/>
      <c r="XDQ14" s="38"/>
      <c r="XDR14" s="38"/>
      <c r="XDS14" s="38"/>
      <c r="XDT14" s="38"/>
      <c r="XDU14" s="38"/>
      <c r="XDV14" s="38"/>
      <c r="XDW14" s="38"/>
      <c r="XDX14" s="38"/>
      <c r="XDY14" s="38"/>
      <c r="XDZ14" s="38"/>
      <c r="XEA14" s="38"/>
      <c r="XEB14" s="38"/>
      <c r="XEC14" s="38"/>
      <c r="XED14" s="38"/>
      <c r="XEE14" s="38"/>
      <c r="XEF14" s="38"/>
      <c r="XEG14" s="38"/>
      <c r="XEH14" s="38"/>
      <c r="XEI14" s="38"/>
      <c r="XEJ14" s="38"/>
      <c r="XEK14" s="38"/>
      <c r="XEL14" s="38"/>
      <c r="XEM14" s="38"/>
      <c r="XEN14" s="38"/>
      <c r="XEO14" s="38"/>
      <c r="XEP14" s="38"/>
      <c r="XEQ14" s="38"/>
      <c r="XER14" s="38"/>
      <c r="XES14" s="38"/>
      <c r="XET14" s="38"/>
      <c r="XEU14" s="38"/>
      <c r="XEV14" s="38"/>
      <c r="XEW14" s="38"/>
      <c r="XEX14" s="38"/>
      <c r="XEY14" s="38"/>
      <c r="XEZ14" s="38"/>
      <c r="XFA14" s="38"/>
      <c r="XFB14" s="38"/>
      <c r="XFC14" s="38"/>
      <c r="XFD14" s="38"/>
    </row>
    <row r="15" s="3" customFormat="1" ht="88" customHeight="1" spans="1:18">
      <c r="A15" s="18">
        <v>9</v>
      </c>
      <c r="B15" s="19" t="s">
        <v>896</v>
      </c>
      <c r="C15" s="19" t="s">
        <v>646</v>
      </c>
      <c r="D15" s="19" t="s">
        <v>919</v>
      </c>
      <c r="E15" s="19" t="s">
        <v>920</v>
      </c>
      <c r="F15" s="19" t="s">
        <v>921</v>
      </c>
      <c r="G15" s="19" t="s">
        <v>922</v>
      </c>
      <c r="H15" s="18">
        <v>200</v>
      </c>
      <c r="I15" s="18">
        <v>200</v>
      </c>
      <c r="J15" s="18"/>
      <c r="K15" s="19"/>
      <c r="L15" s="19"/>
      <c r="M15" s="18">
        <v>45</v>
      </c>
      <c r="N15" s="18">
        <v>89</v>
      </c>
      <c r="O15" s="18">
        <v>89</v>
      </c>
      <c r="P15" s="19" t="s">
        <v>923</v>
      </c>
      <c r="Q15" s="25" t="s">
        <v>921</v>
      </c>
      <c r="R15" s="19"/>
    </row>
    <row r="16" s="3" customFormat="1" ht="144" customHeight="1" spans="1:16384">
      <c r="A16" s="18">
        <v>10</v>
      </c>
      <c r="B16" s="19" t="s">
        <v>896</v>
      </c>
      <c r="C16" s="25" t="s">
        <v>753</v>
      </c>
      <c r="D16" s="25" t="s">
        <v>924</v>
      </c>
      <c r="E16" s="25" t="s">
        <v>925</v>
      </c>
      <c r="F16" s="25" t="s">
        <v>921</v>
      </c>
      <c r="G16" s="25" t="s">
        <v>926</v>
      </c>
      <c r="H16" s="25">
        <v>160</v>
      </c>
      <c r="I16" s="25">
        <v>160</v>
      </c>
      <c r="J16" s="31"/>
      <c r="K16" s="25"/>
      <c r="L16" s="25"/>
      <c r="M16" s="25">
        <v>65</v>
      </c>
      <c r="N16" s="25">
        <v>190</v>
      </c>
      <c r="O16" s="25">
        <v>190</v>
      </c>
      <c r="P16" s="25" t="s">
        <v>927</v>
      </c>
      <c r="Q16" s="25" t="s">
        <v>921</v>
      </c>
      <c r="R16" s="25"/>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c r="XEV16" s="38"/>
      <c r="XEW16" s="38"/>
      <c r="XEX16" s="38"/>
      <c r="XEY16" s="38"/>
      <c r="XEZ16" s="38"/>
      <c r="XFA16" s="38"/>
      <c r="XFB16" s="38"/>
      <c r="XFC16" s="38"/>
      <c r="XFD16" s="38"/>
    </row>
    <row r="17" s="3" customFormat="1" ht="89" customHeight="1" spans="1:16384">
      <c r="A17" s="18">
        <v>11</v>
      </c>
      <c r="B17" s="19" t="s">
        <v>896</v>
      </c>
      <c r="C17" s="25" t="s">
        <v>646</v>
      </c>
      <c r="D17" s="25" t="s">
        <v>928</v>
      </c>
      <c r="E17" s="25" t="s">
        <v>929</v>
      </c>
      <c r="F17" s="25" t="s">
        <v>930</v>
      </c>
      <c r="G17" s="25" t="s">
        <v>931</v>
      </c>
      <c r="H17" s="25">
        <v>25</v>
      </c>
      <c r="I17" s="25">
        <v>25</v>
      </c>
      <c r="J17" s="31"/>
      <c r="K17" s="25"/>
      <c r="L17" s="25"/>
      <c r="M17" s="25">
        <v>95</v>
      </c>
      <c r="N17" s="25">
        <v>382</v>
      </c>
      <c r="O17" s="25">
        <v>382</v>
      </c>
      <c r="P17" s="25" t="s">
        <v>932</v>
      </c>
      <c r="Q17" s="25" t="s">
        <v>930</v>
      </c>
      <c r="R17" s="25"/>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c r="ANO17" s="38"/>
      <c r="ANP17" s="38"/>
      <c r="ANQ17" s="38"/>
      <c r="ANR17" s="38"/>
      <c r="ANS17" s="38"/>
      <c r="ANT17" s="38"/>
      <c r="ANU17" s="38"/>
      <c r="ANV17" s="38"/>
      <c r="ANW17" s="38"/>
      <c r="ANX17" s="38"/>
      <c r="ANY17" s="38"/>
      <c r="ANZ17" s="38"/>
      <c r="AOA17" s="38"/>
      <c r="AOB17" s="38"/>
      <c r="AOC17" s="38"/>
      <c r="AOD17" s="38"/>
      <c r="AOE17" s="38"/>
      <c r="AOF17" s="38"/>
      <c r="AOG17" s="38"/>
      <c r="AOH17" s="38"/>
      <c r="AOI17" s="38"/>
      <c r="AOJ17" s="38"/>
      <c r="AOK17" s="38"/>
      <c r="AOL17" s="38"/>
      <c r="AOM17" s="38"/>
      <c r="AON17" s="38"/>
      <c r="AOO17" s="38"/>
      <c r="AOP17" s="38"/>
      <c r="AOQ17" s="38"/>
      <c r="AOR17" s="38"/>
      <c r="AOS17" s="38"/>
      <c r="AOT17" s="38"/>
      <c r="AOU17" s="38"/>
      <c r="AOV17" s="38"/>
      <c r="AOW17" s="38"/>
      <c r="AOX17" s="38"/>
      <c r="AOY17" s="38"/>
      <c r="AOZ17" s="38"/>
      <c r="APA17" s="38"/>
      <c r="APB17" s="38"/>
      <c r="APC17" s="38"/>
      <c r="APD17" s="38"/>
      <c r="APE17" s="38"/>
      <c r="APF17" s="38"/>
      <c r="APG17" s="38"/>
      <c r="APH17" s="38"/>
      <c r="API17" s="38"/>
      <c r="APJ17" s="38"/>
      <c r="APK17" s="38"/>
      <c r="APL17" s="38"/>
      <c r="APM17" s="38"/>
      <c r="APN17" s="38"/>
      <c r="APO17" s="38"/>
      <c r="APP17" s="38"/>
      <c r="APQ17" s="38"/>
      <c r="APR17" s="38"/>
      <c r="APS17" s="38"/>
      <c r="APT17" s="38"/>
      <c r="APU17" s="38"/>
      <c r="APV17" s="38"/>
      <c r="APW17" s="38"/>
      <c r="APX17" s="38"/>
      <c r="APY17" s="38"/>
      <c r="APZ17" s="38"/>
      <c r="AQA17" s="38"/>
      <c r="AQB17" s="38"/>
      <c r="AQC17" s="38"/>
      <c r="AQD17" s="38"/>
      <c r="AQE17" s="38"/>
      <c r="AQF17" s="38"/>
      <c r="AQG17" s="38"/>
      <c r="AQH17" s="38"/>
      <c r="AQI17" s="38"/>
      <c r="AQJ17" s="38"/>
      <c r="AQK17" s="38"/>
      <c r="AQL17" s="38"/>
      <c r="AQM17" s="38"/>
      <c r="AQN17" s="38"/>
      <c r="AQO17" s="38"/>
      <c r="AQP17" s="38"/>
      <c r="AQQ17" s="38"/>
      <c r="AQR17" s="38"/>
      <c r="AQS17" s="38"/>
      <c r="AQT17" s="38"/>
      <c r="AQU17" s="38"/>
      <c r="AQV17" s="38"/>
      <c r="AQW17" s="38"/>
      <c r="AQX17" s="38"/>
      <c r="AQY17" s="38"/>
      <c r="AQZ17" s="38"/>
      <c r="ARA17" s="38"/>
      <c r="ARB17" s="38"/>
      <c r="ARC17" s="38"/>
      <c r="ARD17" s="38"/>
      <c r="ARE17" s="38"/>
      <c r="ARF17" s="38"/>
      <c r="ARG17" s="38"/>
      <c r="ARH17" s="38"/>
      <c r="ARI17" s="38"/>
      <c r="ARJ17" s="38"/>
      <c r="ARK17" s="38"/>
      <c r="ARL17" s="38"/>
      <c r="ARM17" s="38"/>
      <c r="ARN17" s="38"/>
      <c r="ARO17" s="38"/>
      <c r="ARP17" s="38"/>
      <c r="ARQ17" s="38"/>
      <c r="ARR17" s="38"/>
      <c r="ARS17" s="38"/>
      <c r="ART17" s="38"/>
      <c r="ARU17" s="38"/>
      <c r="ARV17" s="38"/>
      <c r="ARW17" s="38"/>
      <c r="ARX17" s="38"/>
      <c r="ARY17" s="38"/>
      <c r="ARZ17" s="38"/>
      <c r="ASA17" s="38"/>
      <c r="ASB17" s="38"/>
      <c r="ASC17" s="38"/>
      <c r="ASD17" s="38"/>
      <c r="ASE17" s="38"/>
      <c r="ASF17" s="38"/>
      <c r="ASG17" s="38"/>
      <c r="ASH17" s="38"/>
      <c r="ASI17" s="38"/>
      <c r="ASJ17" s="38"/>
      <c r="ASK17" s="38"/>
      <c r="ASL17" s="38"/>
      <c r="ASM17" s="38"/>
      <c r="ASN17" s="38"/>
      <c r="ASO17" s="38"/>
      <c r="ASP17" s="38"/>
      <c r="ASQ17" s="38"/>
      <c r="ASR17" s="38"/>
      <c r="ASS17" s="38"/>
      <c r="AST17" s="38"/>
      <c r="ASU17" s="38"/>
      <c r="ASV17" s="38"/>
      <c r="ASW17" s="38"/>
      <c r="ASX17" s="38"/>
      <c r="ASY17" s="38"/>
      <c r="ASZ17" s="38"/>
      <c r="ATA17" s="38"/>
      <c r="ATB17" s="38"/>
      <c r="ATC17" s="38"/>
      <c r="ATD17" s="38"/>
      <c r="ATE17" s="38"/>
      <c r="ATF17" s="38"/>
      <c r="ATG17" s="38"/>
      <c r="ATH17" s="38"/>
      <c r="ATI17" s="38"/>
      <c r="ATJ17" s="38"/>
      <c r="ATK17" s="38"/>
      <c r="ATL17" s="38"/>
      <c r="ATM17" s="38"/>
      <c r="ATN17" s="38"/>
      <c r="ATO17" s="38"/>
      <c r="ATP17" s="38"/>
      <c r="ATQ17" s="38"/>
      <c r="ATR17" s="38"/>
      <c r="ATS17" s="38"/>
      <c r="ATT17" s="38"/>
      <c r="ATU17" s="38"/>
      <c r="ATV17" s="38"/>
      <c r="ATW17" s="38"/>
      <c r="ATX17" s="38"/>
      <c r="ATY17" s="38"/>
      <c r="ATZ17" s="38"/>
      <c r="AUA17" s="38"/>
      <c r="AUB17" s="38"/>
      <c r="AUC17" s="38"/>
      <c r="AUD17" s="38"/>
      <c r="AUE17" s="38"/>
      <c r="AUF17" s="38"/>
      <c r="AUG17" s="38"/>
      <c r="AUH17" s="38"/>
      <c r="AUI17" s="38"/>
      <c r="AUJ17" s="38"/>
      <c r="AUK17" s="38"/>
      <c r="AUL17" s="38"/>
      <c r="AUM17" s="38"/>
      <c r="AUN17" s="38"/>
      <c r="AUO17" s="38"/>
      <c r="AUP17" s="38"/>
      <c r="AUQ17" s="38"/>
      <c r="AUR17" s="38"/>
      <c r="AUS17" s="38"/>
      <c r="AUT17" s="38"/>
      <c r="AUU17" s="38"/>
      <c r="AUV17" s="38"/>
      <c r="AUW17" s="38"/>
      <c r="AUX17" s="38"/>
      <c r="AUY17" s="38"/>
      <c r="AUZ17" s="38"/>
      <c r="AVA17" s="38"/>
      <c r="AVB17" s="38"/>
      <c r="AVC17" s="38"/>
      <c r="AVD17" s="38"/>
      <c r="AVE17" s="38"/>
      <c r="AVF17" s="38"/>
      <c r="AVG17" s="38"/>
      <c r="AVH17" s="38"/>
      <c r="AVI17" s="38"/>
      <c r="AVJ17" s="38"/>
      <c r="AVK17" s="38"/>
      <c r="AVL17" s="38"/>
      <c r="AVM17" s="38"/>
      <c r="AVN17" s="38"/>
      <c r="AVO17" s="38"/>
      <c r="AVP17" s="38"/>
      <c r="AVQ17" s="38"/>
      <c r="AVR17" s="38"/>
      <c r="AVS17" s="38"/>
      <c r="AVT17" s="38"/>
      <c r="AVU17" s="38"/>
      <c r="AVV17" s="38"/>
      <c r="AVW17" s="38"/>
      <c r="AVX17" s="38"/>
      <c r="AVY17" s="38"/>
      <c r="AVZ17" s="38"/>
      <c r="AWA17" s="38"/>
      <c r="AWB17" s="38"/>
      <c r="AWC17" s="38"/>
      <c r="AWD17" s="38"/>
      <c r="AWE17" s="38"/>
      <c r="AWF17" s="38"/>
      <c r="AWG17" s="38"/>
      <c r="AWH17" s="38"/>
      <c r="AWI17" s="38"/>
      <c r="AWJ17" s="38"/>
      <c r="AWK17" s="38"/>
      <c r="AWL17" s="38"/>
      <c r="AWM17" s="38"/>
      <c r="AWN17" s="38"/>
      <c r="AWO17" s="38"/>
      <c r="AWP17" s="38"/>
      <c r="AWQ17" s="38"/>
      <c r="AWR17" s="38"/>
      <c r="AWS17" s="38"/>
      <c r="AWT17" s="38"/>
      <c r="AWU17" s="38"/>
      <c r="AWV17" s="38"/>
      <c r="AWW17" s="38"/>
      <c r="AWX17" s="38"/>
      <c r="AWY17" s="38"/>
      <c r="AWZ17" s="38"/>
      <c r="AXA17" s="38"/>
      <c r="AXB17" s="38"/>
      <c r="AXC17" s="38"/>
      <c r="AXD17" s="38"/>
      <c r="AXE17" s="38"/>
      <c r="AXF17" s="38"/>
      <c r="AXG17" s="38"/>
      <c r="AXH17" s="38"/>
      <c r="AXI17" s="38"/>
      <c r="AXJ17" s="38"/>
      <c r="AXK17" s="38"/>
      <c r="AXL17" s="38"/>
      <c r="AXM17" s="38"/>
      <c r="AXN17" s="38"/>
      <c r="AXO17" s="38"/>
      <c r="AXP17" s="38"/>
      <c r="AXQ17" s="38"/>
      <c r="AXR17" s="38"/>
      <c r="AXS17" s="38"/>
      <c r="AXT17" s="38"/>
      <c r="AXU17" s="38"/>
      <c r="AXV17" s="38"/>
      <c r="AXW17" s="38"/>
      <c r="AXX17" s="38"/>
      <c r="AXY17" s="38"/>
      <c r="AXZ17" s="38"/>
      <c r="AYA17" s="38"/>
      <c r="AYB17" s="38"/>
      <c r="AYC17" s="38"/>
      <c r="AYD17" s="38"/>
      <c r="AYE17" s="38"/>
      <c r="AYF17" s="38"/>
      <c r="AYG17" s="38"/>
      <c r="AYH17" s="38"/>
      <c r="AYI17" s="38"/>
      <c r="AYJ17" s="38"/>
      <c r="AYK17" s="38"/>
      <c r="AYL17" s="38"/>
      <c r="AYM17" s="38"/>
      <c r="AYN17" s="38"/>
      <c r="AYO17" s="38"/>
      <c r="AYP17" s="38"/>
      <c r="AYQ17" s="38"/>
      <c r="AYR17" s="38"/>
      <c r="AYS17" s="38"/>
      <c r="AYT17" s="38"/>
      <c r="AYU17" s="38"/>
      <c r="AYV17" s="38"/>
      <c r="AYW17" s="38"/>
      <c r="AYX17" s="38"/>
      <c r="AYY17" s="38"/>
      <c r="AYZ17" s="38"/>
      <c r="AZA17" s="38"/>
      <c r="AZB17" s="38"/>
      <c r="AZC17" s="38"/>
      <c r="AZD17" s="38"/>
      <c r="AZE17" s="38"/>
      <c r="AZF17" s="38"/>
      <c r="AZG17" s="38"/>
      <c r="AZH17" s="38"/>
      <c r="AZI17" s="38"/>
      <c r="AZJ17" s="38"/>
      <c r="AZK17" s="38"/>
      <c r="AZL17" s="38"/>
      <c r="AZM17" s="38"/>
      <c r="AZN17" s="38"/>
      <c r="AZO17" s="38"/>
      <c r="AZP17" s="38"/>
      <c r="AZQ17" s="38"/>
      <c r="AZR17" s="38"/>
      <c r="AZS17" s="38"/>
      <c r="AZT17" s="38"/>
      <c r="AZU17" s="38"/>
      <c r="AZV17" s="38"/>
      <c r="AZW17" s="38"/>
      <c r="AZX17" s="38"/>
      <c r="AZY17" s="38"/>
      <c r="AZZ17" s="38"/>
      <c r="BAA17" s="38"/>
      <c r="BAB17" s="38"/>
      <c r="BAC17" s="38"/>
      <c r="BAD17" s="38"/>
      <c r="BAE17" s="38"/>
      <c r="BAF17" s="38"/>
      <c r="BAG17" s="38"/>
      <c r="BAH17" s="38"/>
      <c r="BAI17" s="38"/>
      <c r="BAJ17" s="38"/>
      <c r="BAK17" s="38"/>
      <c r="BAL17" s="38"/>
      <c r="BAM17" s="38"/>
      <c r="BAN17" s="38"/>
      <c r="BAO17" s="38"/>
      <c r="BAP17" s="38"/>
      <c r="BAQ17" s="38"/>
      <c r="BAR17" s="38"/>
      <c r="BAS17" s="38"/>
      <c r="BAT17" s="38"/>
      <c r="BAU17" s="38"/>
      <c r="BAV17" s="38"/>
      <c r="BAW17" s="38"/>
      <c r="BAX17" s="38"/>
      <c r="BAY17" s="38"/>
      <c r="BAZ17" s="38"/>
      <c r="BBA17" s="38"/>
      <c r="BBB17" s="38"/>
      <c r="BBC17" s="38"/>
      <c r="BBD17" s="38"/>
      <c r="BBE17" s="38"/>
      <c r="BBF17" s="38"/>
      <c r="BBG17" s="38"/>
      <c r="BBH17" s="38"/>
      <c r="BBI17" s="38"/>
      <c r="BBJ17" s="38"/>
      <c r="BBK17" s="38"/>
      <c r="BBL17" s="38"/>
      <c r="BBM17" s="38"/>
      <c r="BBN17" s="38"/>
      <c r="BBO17" s="38"/>
      <c r="BBP17" s="38"/>
      <c r="BBQ17" s="38"/>
      <c r="BBR17" s="38"/>
      <c r="BBS17" s="38"/>
      <c r="BBT17" s="38"/>
      <c r="BBU17" s="38"/>
      <c r="BBV17" s="38"/>
      <c r="BBW17" s="38"/>
      <c r="BBX17" s="38"/>
      <c r="BBY17" s="38"/>
      <c r="BBZ17" s="38"/>
      <c r="BCA17" s="38"/>
      <c r="BCB17" s="38"/>
      <c r="BCC17" s="38"/>
      <c r="BCD17" s="38"/>
      <c r="BCE17" s="38"/>
      <c r="BCF17" s="38"/>
      <c r="BCG17" s="38"/>
      <c r="BCH17" s="38"/>
      <c r="BCI17" s="38"/>
      <c r="BCJ17" s="38"/>
      <c r="BCK17" s="38"/>
      <c r="BCL17" s="38"/>
      <c r="BCM17" s="38"/>
      <c r="BCN17" s="38"/>
      <c r="BCO17" s="38"/>
      <c r="BCP17" s="38"/>
      <c r="BCQ17" s="38"/>
      <c r="BCR17" s="38"/>
      <c r="BCS17" s="38"/>
      <c r="BCT17" s="38"/>
      <c r="BCU17" s="38"/>
      <c r="BCV17" s="38"/>
      <c r="BCW17" s="38"/>
      <c r="BCX17" s="38"/>
      <c r="BCY17" s="38"/>
      <c r="BCZ17" s="38"/>
      <c r="BDA17" s="38"/>
      <c r="BDB17" s="38"/>
      <c r="BDC17" s="38"/>
      <c r="BDD17" s="38"/>
      <c r="BDE17" s="38"/>
      <c r="BDF17" s="38"/>
      <c r="BDG17" s="38"/>
      <c r="BDH17" s="38"/>
      <c r="BDI17" s="38"/>
      <c r="BDJ17" s="38"/>
      <c r="BDK17" s="38"/>
      <c r="BDL17" s="38"/>
      <c r="BDM17" s="38"/>
      <c r="BDN17" s="38"/>
      <c r="BDO17" s="38"/>
      <c r="BDP17" s="38"/>
      <c r="BDQ17" s="38"/>
      <c r="BDR17" s="38"/>
      <c r="BDS17" s="38"/>
      <c r="BDT17" s="38"/>
      <c r="BDU17" s="38"/>
      <c r="BDV17" s="38"/>
      <c r="BDW17" s="38"/>
      <c r="BDX17" s="38"/>
      <c r="BDY17" s="38"/>
      <c r="BDZ17" s="38"/>
      <c r="BEA17" s="38"/>
      <c r="BEB17" s="38"/>
      <c r="BEC17" s="38"/>
      <c r="BED17" s="38"/>
      <c r="BEE17" s="38"/>
      <c r="BEF17" s="38"/>
      <c r="BEG17" s="38"/>
      <c r="BEH17" s="38"/>
      <c r="BEI17" s="38"/>
      <c r="BEJ17" s="38"/>
      <c r="BEK17" s="38"/>
      <c r="BEL17" s="38"/>
      <c r="BEM17" s="38"/>
      <c r="BEN17" s="38"/>
      <c r="BEO17" s="38"/>
      <c r="BEP17" s="38"/>
      <c r="BEQ17" s="38"/>
      <c r="BER17" s="38"/>
      <c r="BES17" s="38"/>
      <c r="BET17" s="38"/>
      <c r="BEU17" s="38"/>
      <c r="BEV17" s="38"/>
      <c r="BEW17" s="38"/>
      <c r="BEX17" s="38"/>
      <c r="BEY17" s="38"/>
      <c r="BEZ17" s="38"/>
      <c r="BFA17" s="38"/>
      <c r="BFB17" s="38"/>
      <c r="BFC17" s="38"/>
      <c r="BFD17" s="38"/>
      <c r="BFE17" s="38"/>
      <c r="BFF17" s="38"/>
      <c r="BFG17" s="38"/>
      <c r="BFH17" s="38"/>
      <c r="BFI17" s="38"/>
      <c r="BFJ17" s="38"/>
      <c r="BFK17" s="38"/>
      <c r="BFL17" s="38"/>
      <c r="BFM17" s="38"/>
      <c r="BFN17" s="38"/>
      <c r="BFO17" s="38"/>
      <c r="BFP17" s="38"/>
      <c r="BFQ17" s="38"/>
      <c r="BFR17" s="38"/>
      <c r="BFS17" s="38"/>
      <c r="BFT17" s="38"/>
      <c r="BFU17" s="38"/>
      <c r="BFV17" s="38"/>
      <c r="BFW17" s="38"/>
      <c r="BFX17" s="38"/>
      <c r="BFY17" s="38"/>
      <c r="BFZ17" s="38"/>
      <c r="BGA17" s="38"/>
      <c r="BGB17" s="38"/>
      <c r="BGC17" s="38"/>
      <c r="BGD17" s="38"/>
      <c r="BGE17" s="38"/>
      <c r="BGF17" s="38"/>
      <c r="BGG17" s="38"/>
      <c r="BGH17" s="38"/>
      <c r="BGI17" s="38"/>
      <c r="BGJ17" s="38"/>
      <c r="BGK17" s="38"/>
      <c r="BGL17" s="38"/>
      <c r="BGM17" s="38"/>
      <c r="BGN17" s="38"/>
      <c r="BGO17" s="38"/>
      <c r="BGP17" s="38"/>
      <c r="BGQ17" s="38"/>
      <c r="BGR17" s="38"/>
      <c r="BGS17" s="38"/>
      <c r="BGT17" s="38"/>
      <c r="BGU17" s="38"/>
      <c r="BGV17" s="38"/>
      <c r="BGW17" s="38"/>
      <c r="BGX17" s="38"/>
      <c r="BGY17" s="38"/>
      <c r="BGZ17" s="38"/>
      <c r="BHA17" s="38"/>
      <c r="BHB17" s="38"/>
      <c r="BHC17" s="38"/>
      <c r="BHD17" s="38"/>
      <c r="BHE17" s="38"/>
      <c r="BHF17" s="38"/>
      <c r="BHG17" s="38"/>
      <c r="BHH17" s="38"/>
      <c r="BHI17" s="38"/>
      <c r="BHJ17" s="38"/>
      <c r="BHK17" s="38"/>
      <c r="BHL17" s="38"/>
      <c r="BHM17" s="38"/>
      <c r="BHN17" s="38"/>
      <c r="BHO17" s="38"/>
      <c r="BHP17" s="38"/>
      <c r="BHQ17" s="38"/>
      <c r="BHR17" s="38"/>
      <c r="BHS17" s="38"/>
      <c r="BHT17" s="38"/>
      <c r="BHU17" s="38"/>
      <c r="BHV17" s="38"/>
      <c r="BHW17" s="38"/>
      <c r="BHX17" s="38"/>
      <c r="BHY17" s="38"/>
      <c r="BHZ17" s="38"/>
      <c r="BIA17" s="38"/>
      <c r="BIB17" s="38"/>
      <c r="BIC17" s="38"/>
      <c r="BID17" s="38"/>
      <c r="BIE17" s="38"/>
      <c r="BIF17" s="38"/>
      <c r="BIG17" s="38"/>
      <c r="BIH17" s="38"/>
      <c r="BII17" s="38"/>
      <c r="BIJ17" s="38"/>
      <c r="BIK17" s="38"/>
      <c r="BIL17" s="38"/>
      <c r="BIM17" s="38"/>
      <c r="BIN17" s="38"/>
      <c r="BIO17" s="38"/>
      <c r="BIP17" s="38"/>
      <c r="BIQ17" s="38"/>
      <c r="BIR17" s="38"/>
      <c r="BIS17" s="38"/>
      <c r="BIT17" s="38"/>
      <c r="BIU17" s="38"/>
      <c r="BIV17" s="38"/>
      <c r="BIW17" s="38"/>
      <c r="BIX17" s="38"/>
      <c r="BIY17" s="38"/>
      <c r="BIZ17" s="38"/>
      <c r="BJA17" s="38"/>
      <c r="BJB17" s="38"/>
      <c r="BJC17" s="38"/>
      <c r="BJD17" s="38"/>
      <c r="BJE17" s="38"/>
      <c r="BJF17" s="38"/>
      <c r="BJG17" s="38"/>
      <c r="BJH17" s="38"/>
      <c r="BJI17" s="38"/>
      <c r="BJJ17" s="38"/>
      <c r="BJK17" s="38"/>
      <c r="BJL17" s="38"/>
      <c r="BJM17" s="38"/>
      <c r="BJN17" s="38"/>
      <c r="BJO17" s="38"/>
      <c r="BJP17" s="38"/>
      <c r="BJQ17" s="38"/>
      <c r="BJR17" s="38"/>
      <c r="BJS17" s="38"/>
      <c r="BJT17" s="38"/>
      <c r="BJU17" s="38"/>
      <c r="BJV17" s="38"/>
      <c r="BJW17" s="38"/>
      <c r="BJX17" s="38"/>
      <c r="BJY17" s="38"/>
      <c r="BJZ17" s="38"/>
      <c r="BKA17" s="38"/>
      <c r="BKB17" s="38"/>
      <c r="BKC17" s="38"/>
      <c r="BKD17" s="38"/>
      <c r="BKE17" s="38"/>
      <c r="BKF17" s="38"/>
      <c r="BKG17" s="38"/>
      <c r="BKH17" s="38"/>
      <c r="BKI17" s="38"/>
      <c r="BKJ17" s="38"/>
      <c r="BKK17" s="38"/>
      <c r="BKL17" s="38"/>
      <c r="BKM17" s="38"/>
      <c r="BKN17" s="38"/>
      <c r="BKO17" s="38"/>
      <c r="BKP17" s="38"/>
      <c r="BKQ17" s="38"/>
      <c r="BKR17" s="38"/>
      <c r="BKS17" s="38"/>
      <c r="BKT17" s="38"/>
      <c r="BKU17" s="38"/>
      <c r="BKV17" s="38"/>
      <c r="BKW17" s="38"/>
      <c r="BKX17" s="38"/>
      <c r="BKY17" s="38"/>
      <c r="BKZ17" s="38"/>
      <c r="BLA17" s="38"/>
      <c r="BLB17" s="38"/>
      <c r="BLC17" s="38"/>
      <c r="BLD17" s="38"/>
      <c r="BLE17" s="38"/>
      <c r="BLF17" s="38"/>
      <c r="BLG17" s="38"/>
      <c r="BLH17" s="38"/>
      <c r="BLI17" s="38"/>
      <c r="BLJ17" s="38"/>
      <c r="BLK17" s="38"/>
      <c r="BLL17" s="38"/>
      <c r="BLM17" s="38"/>
      <c r="BLN17" s="38"/>
      <c r="BLO17" s="38"/>
      <c r="BLP17" s="38"/>
      <c r="BLQ17" s="38"/>
      <c r="BLR17" s="38"/>
      <c r="BLS17" s="38"/>
      <c r="BLT17" s="38"/>
      <c r="BLU17" s="38"/>
      <c r="BLV17" s="38"/>
      <c r="BLW17" s="38"/>
      <c r="BLX17" s="38"/>
      <c r="BLY17" s="38"/>
      <c r="BLZ17" s="38"/>
      <c r="BMA17" s="38"/>
      <c r="BMB17" s="38"/>
      <c r="BMC17" s="38"/>
      <c r="BMD17" s="38"/>
      <c r="BME17" s="38"/>
      <c r="BMF17" s="38"/>
      <c r="BMG17" s="38"/>
      <c r="BMH17" s="38"/>
      <c r="BMI17" s="38"/>
      <c r="BMJ17" s="38"/>
      <c r="BMK17" s="38"/>
      <c r="BML17" s="38"/>
      <c r="BMM17" s="38"/>
      <c r="BMN17" s="38"/>
      <c r="BMO17" s="38"/>
      <c r="BMP17" s="38"/>
      <c r="BMQ17" s="38"/>
      <c r="BMR17" s="38"/>
      <c r="BMS17" s="38"/>
      <c r="BMT17" s="38"/>
      <c r="BMU17" s="38"/>
      <c r="BMV17" s="38"/>
      <c r="BMW17" s="38"/>
      <c r="BMX17" s="38"/>
      <c r="BMY17" s="38"/>
      <c r="BMZ17" s="38"/>
      <c r="BNA17" s="38"/>
      <c r="BNB17" s="38"/>
      <c r="BNC17" s="38"/>
      <c r="BND17" s="38"/>
      <c r="BNE17" s="38"/>
      <c r="BNF17" s="38"/>
      <c r="BNG17" s="38"/>
      <c r="BNH17" s="38"/>
      <c r="BNI17" s="38"/>
      <c r="BNJ17" s="38"/>
      <c r="BNK17" s="38"/>
      <c r="BNL17" s="38"/>
      <c r="BNM17" s="38"/>
      <c r="BNN17" s="38"/>
      <c r="BNO17" s="38"/>
      <c r="BNP17" s="38"/>
      <c r="BNQ17" s="38"/>
      <c r="BNR17" s="38"/>
      <c r="BNS17" s="38"/>
      <c r="BNT17" s="38"/>
      <c r="BNU17" s="38"/>
      <c r="BNV17" s="38"/>
      <c r="BNW17" s="38"/>
      <c r="BNX17" s="38"/>
      <c r="BNY17" s="38"/>
      <c r="BNZ17" s="38"/>
      <c r="BOA17" s="38"/>
      <c r="BOB17" s="38"/>
      <c r="BOC17" s="38"/>
      <c r="BOD17" s="38"/>
      <c r="BOE17" s="38"/>
      <c r="BOF17" s="38"/>
      <c r="BOG17" s="38"/>
      <c r="BOH17" s="38"/>
      <c r="BOI17" s="38"/>
      <c r="BOJ17" s="38"/>
      <c r="BOK17" s="38"/>
      <c r="BOL17" s="38"/>
      <c r="BOM17" s="38"/>
      <c r="BON17" s="38"/>
      <c r="BOO17" s="38"/>
      <c r="BOP17" s="38"/>
      <c r="BOQ17" s="38"/>
      <c r="BOR17" s="38"/>
      <c r="BOS17" s="38"/>
      <c r="BOT17" s="38"/>
      <c r="BOU17" s="38"/>
      <c r="BOV17" s="38"/>
      <c r="BOW17" s="38"/>
      <c r="BOX17" s="38"/>
      <c r="BOY17" s="38"/>
      <c r="BOZ17" s="38"/>
      <c r="BPA17" s="38"/>
      <c r="BPB17" s="38"/>
      <c r="BPC17" s="38"/>
      <c r="BPD17" s="38"/>
      <c r="BPE17" s="38"/>
      <c r="BPF17" s="38"/>
      <c r="BPG17" s="38"/>
      <c r="BPH17" s="38"/>
      <c r="BPI17" s="38"/>
      <c r="BPJ17" s="38"/>
      <c r="BPK17" s="38"/>
      <c r="BPL17" s="38"/>
      <c r="BPM17" s="38"/>
      <c r="BPN17" s="38"/>
      <c r="BPO17" s="38"/>
      <c r="BPP17" s="38"/>
      <c r="BPQ17" s="38"/>
      <c r="BPR17" s="38"/>
      <c r="BPS17" s="38"/>
      <c r="BPT17" s="38"/>
      <c r="BPU17" s="38"/>
      <c r="BPV17" s="38"/>
      <c r="BPW17" s="38"/>
      <c r="BPX17" s="38"/>
      <c r="BPY17" s="38"/>
      <c r="BPZ17" s="38"/>
      <c r="BQA17" s="38"/>
      <c r="BQB17" s="38"/>
      <c r="BQC17" s="38"/>
      <c r="BQD17" s="38"/>
      <c r="BQE17" s="38"/>
      <c r="BQF17" s="38"/>
      <c r="BQG17" s="38"/>
      <c r="BQH17" s="38"/>
      <c r="BQI17" s="38"/>
      <c r="BQJ17" s="38"/>
      <c r="BQK17" s="38"/>
      <c r="BQL17" s="38"/>
      <c r="BQM17" s="38"/>
      <c r="BQN17" s="38"/>
      <c r="BQO17" s="38"/>
      <c r="BQP17" s="38"/>
      <c r="BQQ17" s="38"/>
      <c r="BQR17" s="38"/>
      <c r="BQS17" s="38"/>
      <c r="BQT17" s="38"/>
      <c r="BQU17" s="38"/>
      <c r="BQV17" s="38"/>
      <c r="BQW17" s="38"/>
      <c r="BQX17" s="38"/>
      <c r="BQY17" s="38"/>
      <c r="BQZ17" s="38"/>
      <c r="BRA17" s="38"/>
      <c r="BRB17" s="38"/>
      <c r="BRC17" s="38"/>
      <c r="BRD17" s="38"/>
      <c r="BRE17" s="38"/>
      <c r="BRF17" s="38"/>
      <c r="BRG17" s="38"/>
      <c r="BRH17" s="38"/>
      <c r="BRI17" s="38"/>
      <c r="BRJ17" s="38"/>
      <c r="BRK17" s="38"/>
      <c r="BRL17" s="38"/>
      <c r="BRM17" s="38"/>
      <c r="BRN17" s="38"/>
      <c r="BRO17" s="38"/>
      <c r="BRP17" s="38"/>
      <c r="BRQ17" s="38"/>
      <c r="BRR17" s="38"/>
      <c r="BRS17" s="38"/>
      <c r="BRT17" s="38"/>
      <c r="BRU17" s="38"/>
      <c r="BRV17" s="38"/>
      <c r="BRW17" s="38"/>
      <c r="BRX17" s="38"/>
      <c r="BRY17" s="38"/>
      <c r="BRZ17" s="38"/>
      <c r="BSA17" s="38"/>
      <c r="BSB17" s="38"/>
      <c r="BSC17" s="38"/>
      <c r="BSD17" s="38"/>
      <c r="BSE17" s="38"/>
      <c r="BSF17" s="38"/>
      <c r="BSG17" s="38"/>
      <c r="BSH17" s="38"/>
      <c r="BSI17" s="38"/>
      <c r="BSJ17" s="38"/>
      <c r="BSK17" s="38"/>
      <c r="BSL17" s="38"/>
      <c r="BSM17" s="38"/>
      <c r="BSN17" s="38"/>
      <c r="BSO17" s="38"/>
      <c r="BSP17" s="38"/>
      <c r="BSQ17" s="38"/>
      <c r="BSR17" s="38"/>
      <c r="BSS17" s="38"/>
      <c r="BST17" s="38"/>
      <c r="BSU17" s="38"/>
      <c r="BSV17" s="38"/>
      <c r="BSW17" s="38"/>
      <c r="BSX17" s="38"/>
      <c r="BSY17" s="38"/>
      <c r="BSZ17" s="38"/>
      <c r="BTA17" s="38"/>
      <c r="BTB17" s="38"/>
      <c r="BTC17" s="38"/>
      <c r="BTD17" s="38"/>
      <c r="BTE17" s="38"/>
      <c r="BTF17" s="38"/>
      <c r="BTG17" s="38"/>
      <c r="BTH17" s="38"/>
      <c r="BTI17" s="38"/>
      <c r="BTJ17" s="38"/>
      <c r="BTK17" s="38"/>
      <c r="BTL17" s="38"/>
      <c r="BTM17" s="38"/>
      <c r="BTN17" s="38"/>
      <c r="BTO17" s="38"/>
      <c r="BTP17" s="38"/>
      <c r="BTQ17" s="38"/>
      <c r="BTR17" s="38"/>
      <c r="BTS17" s="38"/>
      <c r="BTT17" s="38"/>
      <c r="BTU17" s="38"/>
      <c r="BTV17" s="38"/>
      <c r="BTW17" s="38"/>
      <c r="BTX17" s="38"/>
      <c r="BTY17" s="38"/>
      <c r="BTZ17" s="38"/>
      <c r="BUA17" s="38"/>
      <c r="BUB17" s="38"/>
      <c r="BUC17" s="38"/>
      <c r="BUD17" s="38"/>
      <c r="BUE17" s="38"/>
      <c r="BUF17" s="38"/>
      <c r="BUG17" s="38"/>
      <c r="BUH17" s="38"/>
      <c r="BUI17" s="38"/>
      <c r="BUJ17" s="38"/>
      <c r="BUK17" s="38"/>
      <c r="BUL17" s="38"/>
      <c r="BUM17" s="38"/>
      <c r="BUN17" s="38"/>
      <c r="BUO17" s="38"/>
      <c r="BUP17" s="38"/>
      <c r="BUQ17" s="38"/>
      <c r="BUR17" s="38"/>
      <c r="BUS17" s="38"/>
      <c r="BUT17" s="38"/>
      <c r="BUU17" s="38"/>
      <c r="BUV17" s="38"/>
      <c r="BUW17" s="38"/>
      <c r="BUX17" s="38"/>
      <c r="BUY17" s="38"/>
      <c r="BUZ17" s="38"/>
      <c r="BVA17" s="38"/>
      <c r="BVB17" s="38"/>
      <c r="BVC17" s="38"/>
      <c r="BVD17" s="38"/>
      <c r="BVE17" s="38"/>
      <c r="BVF17" s="38"/>
      <c r="BVG17" s="38"/>
      <c r="BVH17" s="38"/>
      <c r="BVI17" s="38"/>
      <c r="BVJ17" s="38"/>
      <c r="BVK17" s="38"/>
      <c r="BVL17" s="38"/>
      <c r="BVM17" s="38"/>
      <c r="BVN17" s="38"/>
      <c r="BVO17" s="38"/>
      <c r="BVP17" s="38"/>
      <c r="BVQ17" s="38"/>
      <c r="BVR17" s="38"/>
      <c r="BVS17" s="38"/>
      <c r="BVT17" s="38"/>
      <c r="BVU17" s="38"/>
      <c r="BVV17" s="38"/>
      <c r="BVW17" s="38"/>
      <c r="BVX17" s="38"/>
      <c r="BVY17" s="38"/>
      <c r="BVZ17" s="38"/>
      <c r="BWA17" s="38"/>
      <c r="BWB17" s="38"/>
      <c r="BWC17" s="38"/>
      <c r="BWD17" s="38"/>
      <c r="BWE17" s="38"/>
      <c r="BWF17" s="38"/>
      <c r="BWG17" s="38"/>
      <c r="BWH17" s="38"/>
      <c r="BWI17" s="38"/>
      <c r="BWJ17" s="38"/>
      <c r="BWK17" s="38"/>
      <c r="BWL17" s="38"/>
      <c r="BWM17" s="38"/>
      <c r="BWN17" s="38"/>
      <c r="BWO17" s="38"/>
      <c r="BWP17" s="38"/>
      <c r="BWQ17" s="38"/>
      <c r="BWR17" s="38"/>
      <c r="BWS17" s="38"/>
      <c r="BWT17" s="38"/>
      <c r="BWU17" s="38"/>
      <c r="BWV17" s="38"/>
      <c r="BWW17" s="38"/>
      <c r="BWX17" s="38"/>
      <c r="BWY17" s="38"/>
      <c r="BWZ17" s="38"/>
      <c r="BXA17" s="38"/>
      <c r="BXB17" s="38"/>
      <c r="BXC17" s="38"/>
      <c r="BXD17" s="38"/>
      <c r="BXE17" s="38"/>
      <c r="BXF17" s="38"/>
      <c r="BXG17" s="38"/>
      <c r="BXH17" s="38"/>
      <c r="BXI17" s="38"/>
      <c r="BXJ17" s="38"/>
      <c r="BXK17" s="38"/>
      <c r="BXL17" s="38"/>
      <c r="BXM17" s="38"/>
      <c r="BXN17" s="38"/>
      <c r="BXO17" s="38"/>
      <c r="BXP17" s="38"/>
      <c r="BXQ17" s="38"/>
      <c r="BXR17" s="38"/>
      <c r="BXS17" s="38"/>
      <c r="BXT17" s="38"/>
      <c r="BXU17" s="38"/>
      <c r="BXV17" s="38"/>
      <c r="BXW17" s="38"/>
      <c r="BXX17" s="38"/>
      <c r="BXY17" s="38"/>
      <c r="BXZ17" s="38"/>
      <c r="BYA17" s="38"/>
      <c r="BYB17" s="38"/>
      <c r="BYC17" s="38"/>
      <c r="BYD17" s="38"/>
      <c r="BYE17" s="38"/>
      <c r="BYF17" s="38"/>
      <c r="BYG17" s="38"/>
      <c r="BYH17" s="38"/>
      <c r="BYI17" s="38"/>
      <c r="BYJ17" s="38"/>
      <c r="BYK17" s="38"/>
      <c r="BYL17" s="38"/>
      <c r="BYM17" s="38"/>
      <c r="BYN17" s="38"/>
      <c r="BYO17" s="38"/>
      <c r="BYP17" s="38"/>
      <c r="BYQ17" s="38"/>
      <c r="BYR17" s="38"/>
      <c r="BYS17" s="38"/>
      <c r="BYT17" s="38"/>
      <c r="BYU17" s="38"/>
      <c r="BYV17" s="38"/>
      <c r="BYW17" s="38"/>
      <c r="BYX17" s="38"/>
      <c r="BYY17" s="38"/>
      <c r="BYZ17" s="38"/>
      <c r="BZA17" s="38"/>
      <c r="BZB17" s="38"/>
      <c r="BZC17" s="38"/>
      <c r="BZD17" s="38"/>
      <c r="BZE17" s="38"/>
      <c r="BZF17" s="38"/>
      <c r="BZG17" s="38"/>
      <c r="BZH17" s="38"/>
      <c r="BZI17" s="38"/>
      <c r="BZJ17" s="38"/>
      <c r="BZK17" s="38"/>
      <c r="BZL17" s="38"/>
      <c r="BZM17" s="38"/>
      <c r="BZN17" s="38"/>
      <c r="BZO17" s="38"/>
      <c r="BZP17" s="38"/>
      <c r="BZQ17" s="38"/>
      <c r="BZR17" s="38"/>
      <c r="BZS17" s="38"/>
      <c r="BZT17" s="38"/>
      <c r="BZU17" s="38"/>
      <c r="BZV17" s="38"/>
      <c r="BZW17" s="38"/>
      <c r="BZX17" s="38"/>
      <c r="BZY17" s="38"/>
      <c r="BZZ17" s="38"/>
      <c r="CAA17" s="38"/>
      <c r="CAB17" s="38"/>
      <c r="CAC17" s="38"/>
      <c r="CAD17" s="38"/>
      <c r="CAE17" s="38"/>
      <c r="CAF17" s="38"/>
      <c r="CAG17" s="38"/>
      <c r="CAH17" s="38"/>
      <c r="CAI17" s="38"/>
      <c r="CAJ17" s="38"/>
      <c r="CAK17" s="38"/>
      <c r="CAL17" s="38"/>
      <c r="CAM17" s="38"/>
      <c r="CAN17" s="38"/>
      <c r="CAO17" s="38"/>
      <c r="CAP17" s="38"/>
      <c r="CAQ17" s="38"/>
      <c r="CAR17" s="38"/>
      <c r="CAS17" s="38"/>
      <c r="CAT17" s="38"/>
      <c r="CAU17" s="38"/>
      <c r="CAV17" s="38"/>
      <c r="CAW17" s="38"/>
      <c r="CAX17" s="38"/>
      <c r="CAY17" s="38"/>
      <c r="CAZ17" s="38"/>
      <c r="CBA17" s="38"/>
      <c r="CBB17" s="38"/>
      <c r="CBC17" s="38"/>
      <c r="CBD17" s="38"/>
      <c r="CBE17" s="38"/>
      <c r="CBF17" s="38"/>
      <c r="CBG17" s="38"/>
      <c r="CBH17" s="38"/>
      <c r="CBI17" s="38"/>
      <c r="CBJ17" s="38"/>
      <c r="CBK17" s="38"/>
      <c r="CBL17" s="38"/>
      <c r="CBM17" s="38"/>
      <c r="CBN17" s="38"/>
      <c r="CBO17" s="38"/>
      <c r="CBP17" s="38"/>
      <c r="CBQ17" s="38"/>
      <c r="CBR17" s="38"/>
      <c r="CBS17" s="38"/>
      <c r="CBT17" s="38"/>
      <c r="CBU17" s="38"/>
      <c r="CBV17" s="38"/>
      <c r="CBW17" s="38"/>
      <c r="CBX17" s="38"/>
      <c r="CBY17" s="38"/>
      <c r="CBZ17" s="38"/>
      <c r="CCA17" s="38"/>
      <c r="CCB17" s="38"/>
      <c r="CCC17" s="38"/>
      <c r="CCD17" s="38"/>
      <c r="CCE17" s="38"/>
      <c r="CCF17" s="38"/>
      <c r="CCG17" s="38"/>
      <c r="CCH17" s="38"/>
      <c r="CCI17" s="38"/>
      <c r="CCJ17" s="38"/>
      <c r="CCK17" s="38"/>
      <c r="CCL17" s="38"/>
      <c r="CCM17" s="38"/>
      <c r="CCN17" s="38"/>
      <c r="CCO17" s="38"/>
      <c r="CCP17" s="38"/>
      <c r="CCQ17" s="38"/>
      <c r="CCR17" s="38"/>
      <c r="CCS17" s="38"/>
      <c r="CCT17" s="38"/>
      <c r="CCU17" s="38"/>
      <c r="CCV17" s="38"/>
      <c r="CCW17" s="38"/>
      <c r="CCX17" s="38"/>
      <c r="CCY17" s="38"/>
      <c r="CCZ17" s="38"/>
      <c r="CDA17" s="38"/>
      <c r="CDB17" s="38"/>
      <c r="CDC17" s="38"/>
      <c r="CDD17" s="38"/>
      <c r="CDE17" s="38"/>
      <c r="CDF17" s="38"/>
      <c r="CDG17" s="38"/>
      <c r="CDH17" s="38"/>
      <c r="CDI17" s="38"/>
      <c r="CDJ17" s="38"/>
      <c r="CDK17" s="38"/>
      <c r="CDL17" s="38"/>
      <c r="CDM17" s="38"/>
      <c r="CDN17" s="38"/>
      <c r="CDO17" s="38"/>
      <c r="CDP17" s="38"/>
      <c r="CDQ17" s="38"/>
      <c r="CDR17" s="38"/>
      <c r="CDS17" s="38"/>
      <c r="CDT17" s="38"/>
      <c r="CDU17" s="38"/>
      <c r="CDV17" s="38"/>
      <c r="CDW17" s="38"/>
      <c r="CDX17" s="38"/>
      <c r="CDY17" s="38"/>
      <c r="CDZ17" s="38"/>
      <c r="CEA17" s="38"/>
      <c r="CEB17" s="38"/>
      <c r="CEC17" s="38"/>
      <c r="CED17" s="38"/>
      <c r="CEE17" s="38"/>
      <c r="CEF17" s="38"/>
      <c r="CEG17" s="38"/>
      <c r="CEH17" s="38"/>
      <c r="CEI17" s="38"/>
      <c r="CEJ17" s="38"/>
      <c r="CEK17" s="38"/>
      <c r="CEL17" s="38"/>
      <c r="CEM17" s="38"/>
      <c r="CEN17" s="38"/>
      <c r="CEO17" s="38"/>
      <c r="CEP17" s="38"/>
      <c r="CEQ17" s="38"/>
      <c r="CER17" s="38"/>
      <c r="CES17" s="38"/>
      <c r="CET17" s="38"/>
      <c r="CEU17" s="38"/>
      <c r="CEV17" s="38"/>
      <c r="CEW17" s="38"/>
      <c r="CEX17" s="38"/>
      <c r="CEY17" s="38"/>
      <c r="CEZ17" s="38"/>
      <c r="CFA17" s="38"/>
      <c r="CFB17" s="38"/>
      <c r="CFC17" s="38"/>
      <c r="CFD17" s="38"/>
      <c r="CFE17" s="38"/>
      <c r="CFF17" s="38"/>
      <c r="CFG17" s="38"/>
      <c r="CFH17" s="38"/>
      <c r="CFI17" s="38"/>
      <c r="CFJ17" s="38"/>
      <c r="CFK17" s="38"/>
      <c r="CFL17" s="38"/>
      <c r="CFM17" s="38"/>
      <c r="CFN17" s="38"/>
      <c r="CFO17" s="38"/>
      <c r="CFP17" s="38"/>
      <c r="CFQ17" s="38"/>
      <c r="CFR17" s="38"/>
      <c r="CFS17" s="38"/>
      <c r="CFT17" s="38"/>
      <c r="CFU17" s="38"/>
      <c r="CFV17" s="38"/>
      <c r="CFW17" s="38"/>
      <c r="CFX17" s="38"/>
      <c r="CFY17" s="38"/>
      <c r="CFZ17" s="38"/>
      <c r="CGA17" s="38"/>
      <c r="CGB17" s="38"/>
      <c r="CGC17" s="38"/>
      <c r="CGD17" s="38"/>
      <c r="CGE17" s="38"/>
      <c r="CGF17" s="38"/>
      <c r="CGG17" s="38"/>
      <c r="CGH17" s="38"/>
      <c r="CGI17" s="38"/>
      <c r="CGJ17" s="38"/>
      <c r="CGK17" s="38"/>
      <c r="CGL17" s="38"/>
      <c r="CGM17" s="38"/>
      <c r="CGN17" s="38"/>
      <c r="CGO17" s="38"/>
      <c r="CGP17" s="38"/>
      <c r="CGQ17" s="38"/>
      <c r="CGR17" s="38"/>
      <c r="CGS17" s="38"/>
      <c r="CGT17" s="38"/>
      <c r="CGU17" s="38"/>
      <c r="CGV17" s="38"/>
      <c r="CGW17" s="38"/>
      <c r="CGX17" s="38"/>
      <c r="CGY17" s="38"/>
      <c r="CGZ17" s="38"/>
      <c r="CHA17" s="38"/>
      <c r="CHB17" s="38"/>
      <c r="CHC17" s="38"/>
      <c r="CHD17" s="38"/>
      <c r="CHE17" s="38"/>
      <c r="CHF17" s="38"/>
      <c r="CHG17" s="38"/>
      <c r="CHH17" s="38"/>
      <c r="CHI17" s="38"/>
      <c r="CHJ17" s="38"/>
      <c r="CHK17" s="38"/>
      <c r="CHL17" s="38"/>
      <c r="CHM17" s="38"/>
      <c r="CHN17" s="38"/>
      <c r="CHO17" s="38"/>
      <c r="CHP17" s="38"/>
      <c r="CHQ17" s="38"/>
      <c r="CHR17" s="38"/>
      <c r="CHS17" s="38"/>
      <c r="CHT17" s="38"/>
      <c r="CHU17" s="38"/>
      <c r="CHV17" s="38"/>
      <c r="CHW17" s="38"/>
      <c r="CHX17" s="38"/>
      <c r="CHY17" s="38"/>
      <c r="CHZ17" s="38"/>
      <c r="CIA17" s="38"/>
      <c r="CIB17" s="38"/>
      <c r="CIC17" s="38"/>
      <c r="CID17" s="38"/>
      <c r="CIE17" s="38"/>
      <c r="CIF17" s="38"/>
      <c r="CIG17" s="38"/>
      <c r="CIH17" s="38"/>
      <c r="CII17" s="38"/>
      <c r="CIJ17" s="38"/>
      <c r="CIK17" s="38"/>
      <c r="CIL17" s="38"/>
      <c r="CIM17" s="38"/>
      <c r="CIN17" s="38"/>
      <c r="CIO17" s="38"/>
      <c r="CIP17" s="38"/>
      <c r="CIQ17" s="38"/>
      <c r="CIR17" s="38"/>
      <c r="CIS17" s="38"/>
      <c r="CIT17" s="38"/>
      <c r="CIU17" s="38"/>
      <c r="CIV17" s="38"/>
      <c r="CIW17" s="38"/>
      <c r="CIX17" s="38"/>
      <c r="CIY17" s="38"/>
      <c r="CIZ17" s="38"/>
      <c r="CJA17" s="38"/>
      <c r="CJB17" s="38"/>
      <c r="CJC17" s="38"/>
      <c r="CJD17" s="38"/>
      <c r="CJE17" s="38"/>
      <c r="CJF17" s="38"/>
      <c r="CJG17" s="38"/>
      <c r="CJH17" s="38"/>
      <c r="CJI17" s="38"/>
      <c r="CJJ17" s="38"/>
      <c r="CJK17" s="38"/>
      <c r="CJL17" s="38"/>
      <c r="CJM17" s="38"/>
      <c r="CJN17" s="38"/>
      <c r="CJO17" s="38"/>
      <c r="CJP17" s="38"/>
      <c r="CJQ17" s="38"/>
      <c r="CJR17" s="38"/>
      <c r="CJS17" s="38"/>
      <c r="CJT17" s="38"/>
      <c r="CJU17" s="38"/>
      <c r="CJV17" s="38"/>
      <c r="CJW17" s="38"/>
      <c r="CJX17" s="38"/>
      <c r="CJY17" s="38"/>
      <c r="CJZ17" s="38"/>
      <c r="CKA17" s="38"/>
      <c r="CKB17" s="38"/>
      <c r="CKC17" s="38"/>
      <c r="CKD17" s="38"/>
      <c r="CKE17" s="38"/>
      <c r="CKF17" s="38"/>
      <c r="CKG17" s="38"/>
      <c r="CKH17" s="38"/>
      <c r="CKI17" s="38"/>
      <c r="CKJ17" s="38"/>
      <c r="CKK17" s="38"/>
      <c r="CKL17" s="38"/>
      <c r="CKM17" s="38"/>
      <c r="CKN17" s="38"/>
      <c r="CKO17" s="38"/>
      <c r="CKP17" s="38"/>
      <c r="CKQ17" s="38"/>
      <c r="CKR17" s="38"/>
      <c r="CKS17" s="38"/>
      <c r="CKT17" s="38"/>
      <c r="CKU17" s="38"/>
      <c r="CKV17" s="38"/>
      <c r="CKW17" s="38"/>
      <c r="CKX17" s="38"/>
      <c r="CKY17" s="38"/>
      <c r="CKZ17" s="38"/>
      <c r="CLA17" s="38"/>
      <c r="CLB17" s="38"/>
      <c r="CLC17" s="38"/>
      <c r="CLD17" s="38"/>
      <c r="CLE17" s="38"/>
      <c r="CLF17" s="38"/>
      <c r="CLG17" s="38"/>
      <c r="CLH17" s="38"/>
      <c r="CLI17" s="38"/>
      <c r="CLJ17" s="38"/>
      <c r="CLK17" s="38"/>
      <c r="CLL17" s="38"/>
      <c r="CLM17" s="38"/>
      <c r="CLN17" s="38"/>
      <c r="CLO17" s="38"/>
      <c r="CLP17" s="38"/>
      <c r="CLQ17" s="38"/>
      <c r="CLR17" s="38"/>
      <c r="CLS17" s="38"/>
      <c r="CLT17" s="38"/>
      <c r="CLU17" s="38"/>
      <c r="CLV17" s="38"/>
      <c r="CLW17" s="38"/>
      <c r="CLX17" s="38"/>
      <c r="CLY17" s="38"/>
      <c r="CLZ17" s="38"/>
      <c r="CMA17" s="38"/>
      <c r="CMB17" s="38"/>
      <c r="CMC17" s="38"/>
      <c r="CMD17" s="38"/>
      <c r="CME17" s="38"/>
      <c r="CMF17" s="38"/>
      <c r="CMG17" s="38"/>
      <c r="CMH17" s="38"/>
      <c r="CMI17" s="38"/>
      <c r="CMJ17" s="38"/>
      <c r="CMK17" s="38"/>
      <c r="CML17" s="38"/>
      <c r="CMM17" s="38"/>
      <c r="CMN17" s="38"/>
      <c r="CMO17" s="38"/>
      <c r="CMP17" s="38"/>
      <c r="CMQ17" s="38"/>
      <c r="CMR17" s="38"/>
      <c r="CMS17" s="38"/>
      <c r="CMT17" s="38"/>
      <c r="CMU17" s="38"/>
      <c r="CMV17" s="38"/>
      <c r="CMW17" s="38"/>
      <c r="CMX17" s="38"/>
      <c r="CMY17" s="38"/>
      <c r="CMZ17" s="38"/>
      <c r="CNA17" s="38"/>
      <c r="CNB17" s="38"/>
      <c r="CNC17" s="38"/>
      <c r="CND17" s="38"/>
      <c r="CNE17" s="38"/>
      <c r="CNF17" s="38"/>
      <c r="CNG17" s="38"/>
      <c r="CNH17" s="38"/>
      <c r="CNI17" s="38"/>
      <c r="CNJ17" s="38"/>
      <c r="CNK17" s="38"/>
      <c r="CNL17" s="38"/>
      <c r="CNM17" s="38"/>
      <c r="CNN17" s="38"/>
      <c r="CNO17" s="38"/>
      <c r="CNP17" s="38"/>
      <c r="CNQ17" s="38"/>
      <c r="CNR17" s="38"/>
      <c r="CNS17" s="38"/>
      <c r="CNT17" s="38"/>
      <c r="CNU17" s="38"/>
      <c r="CNV17" s="38"/>
      <c r="CNW17" s="38"/>
      <c r="CNX17" s="38"/>
      <c r="CNY17" s="38"/>
      <c r="CNZ17" s="38"/>
      <c r="COA17" s="38"/>
      <c r="COB17" s="38"/>
      <c r="COC17" s="38"/>
      <c r="COD17" s="38"/>
      <c r="COE17" s="38"/>
      <c r="COF17" s="38"/>
      <c r="COG17" s="38"/>
      <c r="COH17" s="38"/>
      <c r="COI17" s="38"/>
      <c r="COJ17" s="38"/>
      <c r="COK17" s="38"/>
      <c r="COL17" s="38"/>
      <c r="COM17" s="38"/>
      <c r="CON17" s="38"/>
      <c r="COO17" s="38"/>
      <c r="COP17" s="38"/>
      <c r="COQ17" s="38"/>
      <c r="COR17" s="38"/>
      <c r="COS17" s="38"/>
      <c r="COT17" s="38"/>
      <c r="COU17" s="38"/>
      <c r="COV17" s="38"/>
      <c r="COW17" s="38"/>
      <c r="COX17" s="38"/>
      <c r="COY17" s="38"/>
      <c r="COZ17" s="38"/>
      <c r="CPA17" s="38"/>
      <c r="CPB17" s="38"/>
      <c r="CPC17" s="38"/>
      <c r="CPD17" s="38"/>
      <c r="CPE17" s="38"/>
      <c r="CPF17" s="38"/>
      <c r="CPG17" s="38"/>
      <c r="CPH17" s="38"/>
      <c r="CPI17" s="38"/>
      <c r="CPJ17" s="38"/>
      <c r="CPK17" s="38"/>
      <c r="CPL17" s="38"/>
      <c r="CPM17" s="38"/>
      <c r="CPN17" s="38"/>
      <c r="CPO17" s="38"/>
      <c r="CPP17" s="38"/>
      <c r="CPQ17" s="38"/>
      <c r="CPR17" s="38"/>
      <c r="CPS17" s="38"/>
      <c r="CPT17" s="38"/>
      <c r="CPU17" s="38"/>
      <c r="CPV17" s="38"/>
      <c r="CPW17" s="38"/>
      <c r="CPX17" s="38"/>
      <c r="CPY17" s="38"/>
      <c r="CPZ17" s="38"/>
      <c r="CQA17" s="38"/>
      <c r="CQB17" s="38"/>
      <c r="CQC17" s="38"/>
      <c r="CQD17" s="38"/>
      <c r="CQE17" s="38"/>
      <c r="CQF17" s="38"/>
      <c r="CQG17" s="38"/>
      <c r="CQH17" s="38"/>
      <c r="CQI17" s="38"/>
      <c r="CQJ17" s="38"/>
      <c r="CQK17" s="38"/>
      <c r="CQL17" s="38"/>
      <c r="CQM17" s="38"/>
      <c r="CQN17" s="38"/>
      <c r="CQO17" s="38"/>
      <c r="CQP17" s="38"/>
      <c r="CQQ17" s="38"/>
      <c r="CQR17" s="38"/>
      <c r="CQS17" s="38"/>
      <c r="CQT17" s="38"/>
      <c r="CQU17" s="38"/>
      <c r="CQV17" s="38"/>
      <c r="CQW17" s="38"/>
      <c r="CQX17" s="38"/>
      <c r="CQY17" s="38"/>
      <c r="CQZ17" s="38"/>
      <c r="CRA17" s="38"/>
      <c r="CRB17" s="38"/>
      <c r="CRC17" s="38"/>
      <c r="CRD17" s="38"/>
      <c r="CRE17" s="38"/>
      <c r="CRF17" s="38"/>
      <c r="CRG17" s="38"/>
      <c r="CRH17" s="38"/>
      <c r="CRI17" s="38"/>
      <c r="CRJ17" s="38"/>
      <c r="CRK17" s="38"/>
      <c r="CRL17" s="38"/>
      <c r="CRM17" s="38"/>
      <c r="CRN17" s="38"/>
      <c r="CRO17" s="38"/>
      <c r="CRP17" s="38"/>
      <c r="CRQ17" s="38"/>
      <c r="CRR17" s="38"/>
      <c r="CRS17" s="38"/>
      <c r="CRT17" s="38"/>
      <c r="CRU17" s="38"/>
      <c r="CRV17" s="38"/>
      <c r="CRW17" s="38"/>
      <c r="CRX17" s="38"/>
      <c r="CRY17" s="38"/>
      <c r="CRZ17" s="38"/>
      <c r="CSA17" s="38"/>
      <c r="CSB17" s="38"/>
      <c r="CSC17" s="38"/>
      <c r="CSD17" s="38"/>
      <c r="CSE17" s="38"/>
      <c r="CSF17" s="38"/>
      <c r="CSG17" s="38"/>
      <c r="CSH17" s="38"/>
      <c r="CSI17" s="38"/>
      <c r="CSJ17" s="38"/>
      <c r="CSK17" s="38"/>
      <c r="CSL17" s="38"/>
      <c r="CSM17" s="38"/>
      <c r="CSN17" s="38"/>
      <c r="CSO17" s="38"/>
      <c r="CSP17" s="38"/>
      <c r="CSQ17" s="38"/>
      <c r="CSR17" s="38"/>
      <c r="CSS17" s="38"/>
      <c r="CST17" s="38"/>
      <c r="CSU17" s="38"/>
      <c r="CSV17" s="38"/>
      <c r="CSW17" s="38"/>
      <c r="CSX17" s="38"/>
      <c r="CSY17" s="38"/>
      <c r="CSZ17" s="38"/>
      <c r="CTA17" s="38"/>
      <c r="CTB17" s="38"/>
      <c r="CTC17" s="38"/>
      <c r="CTD17" s="38"/>
      <c r="CTE17" s="38"/>
      <c r="CTF17" s="38"/>
      <c r="CTG17" s="38"/>
      <c r="CTH17" s="38"/>
      <c r="CTI17" s="38"/>
      <c r="CTJ17" s="38"/>
      <c r="CTK17" s="38"/>
      <c r="CTL17" s="38"/>
      <c r="CTM17" s="38"/>
      <c r="CTN17" s="38"/>
      <c r="CTO17" s="38"/>
      <c r="CTP17" s="38"/>
      <c r="CTQ17" s="38"/>
      <c r="CTR17" s="38"/>
      <c r="CTS17" s="38"/>
      <c r="CTT17" s="38"/>
      <c r="CTU17" s="38"/>
      <c r="CTV17" s="38"/>
      <c r="CTW17" s="38"/>
      <c r="CTX17" s="38"/>
      <c r="CTY17" s="38"/>
      <c r="CTZ17" s="38"/>
      <c r="CUA17" s="38"/>
      <c r="CUB17" s="38"/>
      <c r="CUC17" s="38"/>
      <c r="CUD17" s="38"/>
      <c r="CUE17" s="38"/>
      <c r="CUF17" s="38"/>
      <c r="CUG17" s="38"/>
      <c r="CUH17" s="38"/>
      <c r="CUI17" s="38"/>
      <c r="CUJ17" s="38"/>
      <c r="CUK17" s="38"/>
      <c r="CUL17" s="38"/>
      <c r="CUM17" s="38"/>
      <c r="CUN17" s="38"/>
      <c r="CUO17" s="38"/>
      <c r="CUP17" s="38"/>
      <c r="CUQ17" s="38"/>
      <c r="CUR17" s="38"/>
      <c r="CUS17" s="38"/>
      <c r="CUT17" s="38"/>
      <c r="CUU17" s="38"/>
      <c r="CUV17" s="38"/>
      <c r="CUW17" s="38"/>
      <c r="CUX17" s="38"/>
      <c r="CUY17" s="38"/>
      <c r="CUZ17" s="38"/>
      <c r="CVA17" s="38"/>
      <c r="CVB17" s="38"/>
      <c r="CVC17" s="38"/>
      <c r="CVD17" s="38"/>
      <c r="CVE17" s="38"/>
      <c r="CVF17" s="38"/>
      <c r="CVG17" s="38"/>
      <c r="CVH17" s="38"/>
      <c r="CVI17" s="38"/>
      <c r="CVJ17" s="38"/>
      <c r="CVK17" s="38"/>
      <c r="CVL17" s="38"/>
      <c r="CVM17" s="38"/>
      <c r="CVN17" s="38"/>
      <c r="CVO17" s="38"/>
      <c r="CVP17" s="38"/>
      <c r="CVQ17" s="38"/>
      <c r="CVR17" s="38"/>
      <c r="CVS17" s="38"/>
      <c r="CVT17" s="38"/>
      <c r="CVU17" s="38"/>
      <c r="CVV17" s="38"/>
      <c r="CVW17" s="38"/>
      <c r="CVX17" s="38"/>
      <c r="CVY17" s="38"/>
      <c r="CVZ17" s="38"/>
      <c r="CWA17" s="38"/>
      <c r="CWB17" s="38"/>
      <c r="CWC17" s="38"/>
      <c r="CWD17" s="38"/>
      <c r="CWE17" s="38"/>
      <c r="CWF17" s="38"/>
      <c r="CWG17" s="38"/>
      <c r="CWH17" s="38"/>
      <c r="CWI17" s="38"/>
      <c r="CWJ17" s="38"/>
      <c r="CWK17" s="38"/>
      <c r="CWL17" s="38"/>
      <c r="CWM17" s="38"/>
      <c r="CWN17" s="38"/>
      <c r="CWO17" s="38"/>
      <c r="CWP17" s="38"/>
      <c r="CWQ17" s="38"/>
      <c r="CWR17" s="38"/>
      <c r="CWS17" s="38"/>
      <c r="CWT17" s="38"/>
      <c r="CWU17" s="38"/>
      <c r="CWV17" s="38"/>
      <c r="CWW17" s="38"/>
      <c r="CWX17" s="38"/>
      <c r="CWY17" s="38"/>
      <c r="CWZ17" s="38"/>
      <c r="CXA17" s="38"/>
      <c r="CXB17" s="38"/>
      <c r="CXC17" s="38"/>
      <c r="CXD17" s="38"/>
      <c r="CXE17" s="38"/>
      <c r="CXF17" s="38"/>
      <c r="CXG17" s="38"/>
      <c r="CXH17" s="38"/>
      <c r="CXI17" s="38"/>
      <c r="CXJ17" s="38"/>
      <c r="CXK17" s="38"/>
      <c r="CXL17" s="38"/>
      <c r="CXM17" s="38"/>
      <c r="CXN17" s="38"/>
      <c r="CXO17" s="38"/>
      <c r="CXP17" s="38"/>
      <c r="CXQ17" s="38"/>
      <c r="CXR17" s="38"/>
      <c r="CXS17" s="38"/>
      <c r="CXT17" s="38"/>
      <c r="CXU17" s="38"/>
      <c r="CXV17" s="38"/>
      <c r="CXW17" s="38"/>
      <c r="CXX17" s="38"/>
      <c r="CXY17" s="38"/>
      <c r="CXZ17" s="38"/>
      <c r="CYA17" s="38"/>
      <c r="CYB17" s="38"/>
      <c r="CYC17" s="38"/>
      <c r="CYD17" s="38"/>
      <c r="CYE17" s="38"/>
      <c r="CYF17" s="38"/>
      <c r="CYG17" s="38"/>
      <c r="CYH17" s="38"/>
      <c r="CYI17" s="38"/>
      <c r="CYJ17" s="38"/>
      <c r="CYK17" s="38"/>
      <c r="CYL17" s="38"/>
      <c r="CYM17" s="38"/>
      <c r="CYN17" s="38"/>
      <c r="CYO17" s="38"/>
      <c r="CYP17" s="38"/>
      <c r="CYQ17" s="38"/>
      <c r="CYR17" s="38"/>
      <c r="CYS17" s="38"/>
      <c r="CYT17" s="38"/>
      <c r="CYU17" s="38"/>
      <c r="CYV17" s="38"/>
      <c r="CYW17" s="38"/>
      <c r="CYX17" s="38"/>
      <c r="CYY17" s="38"/>
      <c r="CYZ17" s="38"/>
      <c r="CZA17" s="38"/>
      <c r="CZB17" s="38"/>
      <c r="CZC17" s="38"/>
      <c r="CZD17" s="38"/>
      <c r="CZE17" s="38"/>
      <c r="CZF17" s="38"/>
      <c r="CZG17" s="38"/>
      <c r="CZH17" s="38"/>
      <c r="CZI17" s="38"/>
      <c r="CZJ17" s="38"/>
      <c r="CZK17" s="38"/>
      <c r="CZL17" s="38"/>
      <c r="CZM17" s="38"/>
      <c r="CZN17" s="38"/>
      <c r="CZO17" s="38"/>
      <c r="CZP17" s="38"/>
      <c r="CZQ17" s="38"/>
      <c r="CZR17" s="38"/>
      <c r="CZS17" s="38"/>
      <c r="CZT17" s="38"/>
      <c r="CZU17" s="38"/>
      <c r="CZV17" s="38"/>
      <c r="CZW17" s="38"/>
      <c r="CZX17" s="38"/>
      <c r="CZY17" s="38"/>
      <c r="CZZ17" s="38"/>
      <c r="DAA17" s="38"/>
      <c r="DAB17" s="38"/>
      <c r="DAC17" s="38"/>
      <c r="DAD17" s="38"/>
      <c r="DAE17" s="38"/>
      <c r="DAF17" s="38"/>
      <c r="DAG17" s="38"/>
      <c r="DAH17" s="38"/>
      <c r="DAI17" s="38"/>
      <c r="DAJ17" s="38"/>
      <c r="DAK17" s="38"/>
      <c r="DAL17" s="38"/>
      <c r="DAM17" s="38"/>
      <c r="DAN17" s="38"/>
      <c r="DAO17" s="38"/>
      <c r="DAP17" s="38"/>
      <c r="DAQ17" s="38"/>
      <c r="DAR17" s="38"/>
      <c r="DAS17" s="38"/>
      <c r="DAT17" s="38"/>
      <c r="DAU17" s="38"/>
      <c r="DAV17" s="38"/>
      <c r="DAW17" s="38"/>
      <c r="DAX17" s="38"/>
      <c r="DAY17" s="38"/>
      <c r="DAZ17" s="38"/>
      <c r="DBA17" s="38"/>
      <c r="DBB17" s="38"/>
      <c r="DBC17" s="38"/>
      <c r="DBD17" s="38"/>
      <c r="DBE17" s="38"/>
      <c r="DBF17" s="38"/>
      <c r="DBG17" s="38"/>
      <c r="DBH17" s="38"/>
      <c r="DBI17" s="38"/>
      <c r="DBJ17" s="38"/>
      <c r="DBK17" s="38"/>
      <c r="DBL17" s="38"/>
      <c r="DBM17" s="38"/>
      <c r="DBN17" s="38"/>
      <c r="DBO17" s="38"/>
      <c r="DBP17" s="38"/>
      <c r="DBQ17" s="38"/>
      <c r="DBR17" s="38"/>
      <c r="DBS17" s="38"/>
      <c r="DBT17" s="38"/>
      <c r="DBU17" s="38"/>
      <c r="DBV17" s="38"/>
      <c r="DBW17" s="38"/>
      <c r="DBX17" s="38"/>
      <c r="DBY17" s="38"/>
      <c r="DBZ17" s="38"/>
      <c r="DCA17" s="38"/>
      <c r="DCB17" s="38"/>
      <c r="DCC17" s="38"/>
      <c r="DCD17" s="38"/>
      <c r="DCE17" s="38"/>
      <c r="DCF17" s="38"/>
      <c r="DCG17" s="38"/>
      <c r="DCH17" s="38"/>
      <c r="DCI17" s="38"/>
      <c r="DCJ17" s="38"/>
      <c r="DCK17" s="38"/>
      <c r="DCL17" s="38"/>
      <c r="DCM17" s="38"/>
      <c r="DCN17" s="38"/>
      <c r="DCO17" s="38"/>
      <c r="DCP17" s="38"/>
      <c r="DCQ17" s="38"/>
      <c r="DCR17" s="38"/>
      <c r="DCS17" s="38"/>
      <c r="DCT17" s="38"/>
      <c r="DCU17" s="38"/>
      <c r="DCV17" s="38"/>
      <c r="DCW17" s="38"/>
      <c r="DCX17" s="38"/>
      <c r="DCY17" s="38"/>
      <c r="DCZ17" s="38"/>
      <c r="DDA17" s="38"/>
      <c r="DDB17" s="38"/>
      <c r="DDC17" s="38"/>
      <c r="DDD17" s="38"/>
      <c r="DDE17" s="38"/>
      <c r="DDF17" s="38"/>
      <c r="DDG17" s="38"/>
      <c r="DDH17" s="38"/>
      <c r="DDI17" s="38"/>
      <c r="DDJ17" s="38"/>
      <c r="DDK17" s="38"/>
      <c r="DDL17" s="38"/>
      <c r="DDM17" s="38"/>
      <c r="DDN17" s="38"/>
      <c r="DDO17" s="38"/>
      <c r="DDP17" s="38"/>
      <c r="DDQ17" s="38"/>
      <c r="DDR17" s="38"/>
      <c r="DDS17" s="38"/>
      <c r="DDT17" s="38"/>
      <c r="DDU17" s="38"/>
      <c r="DDV17" s="38"/>
      <c r="DDW17" s="38"/>
      <c r="DDX17" s="38"/>
      <c r="DDY17" s="38"/>
      <c r="DDZ17" s="38"/>
      <c r="DEA17" s="38"/>
      <c r="DEB17" s="38"/>
      <c r="DEC17" s="38"/>
      <c r="DED17" s="38"/>
      <c r="DEE17" s="38"/>
      <c r="DEF17" s="38"/>
      <c r="DEG17" s="38"/>
      <c r="DEH17" s="38"/>
      <c r="DEI17" s="38"/>
      <c r="DEJ17" s="38"/>
      <c r="DEK17" s="38"/>
      <c r="DEL17" s="38"/>
      <c r="DEM17" s="38"/>
      <c r="DEN17" s="38"/>
      <c r="DEO17" s="38"/>
      <c r="DEP17" s="38"/>
      <c r="DEQ17" s="38"/>
      <c r="DER17" s="38"/>
      <c r="DES17" s="38"/>
      <c r="DET17" s="38"/>
      <c r="DEU17" s="38"/>
      <c r="DEV17" s="38"/>
      <c r="DEW17" s="38"/>
      <c r="DEX17" s="38"/>
      <c r="DEY17" s="38"/>
      <c r="DEZ17" s="38"/>
      <c r="DFA17" s="38"/>
      <c r="DFB17" s="38"/>
      <c r="DFC17" s="38"/>
      <c r="DFD17" s="38"/>
      <c r="DFE17" s="38"/>
      <c r="DFF17" s="38"/>
      <c r="DFG17" s="38"/>
      <c r="DFH17" s="38"/>
      <c r="DFI17" s="38"/>
      <c r="DFJ17" s="38"/>
      <c r="DFK17" s="38"/>
      <c r="DFL17" s="38"/>
      <c r="DFM17" s="38"/>
      <c r="DFN17" s="38"/>
      <c r="DFO17" s="38"/>
      <c r="DFP17" s="38"/>
      <c r="DFQ17" s="38"/>
      <c r="DFR17" s="38"/>
      <c r="DFS17" s="38"/>
      <c r="DFT17" s="38"/>
      <c r="DFU17" s="38"/>
      <c r="DFV17" s="38"/>
      <c r="DFW17" s="38"/>
      <c r="DFX17" s="38"/>
      <c r="DFY17" s="38"/>
      <c r="DFZ17" s="38"/>
      <c r="DGA17" s="38"/>
      <c r="DGB17" s="38"/>
      <c r="DGC17" s="38"/>
      <c r="DGD17" s="38"/>
      <c r="DGE17" s="38"/>
      <c r="DGF17" s="38"/>
      <c r="DGG17" s="38"/>
      <c r="DGH17" s="38"/>
      <c r="DGI17" s="38"/>
      <c r="DGJ17" s="38"/>
      <c r="DGK17" s="38"/>
      <c r="DGL17" s="38"/>
      <c r="DGM17" s="38"/>
      <c r="DGN17" s="38"/>
      <c r="DGO17" s="38"/>
      <c r="DGP17" s="38"/>
      <c r="DGQ17" s="38"/>
      <c r="DGR17" s="38"/>
      <c r="DGS17" s="38"/>
      <c r="DGT17" s="38"/>
      <c r="DGU17" s="38"/>
      <c r="DGV17" s="38"/>
      <c r="DGW17" s="38"/>
      <c r="DGX17" s="38"/>
      <c r="DGY17" s="38"/>
      <c r="DGZ17" s="38"/>
      <c r="DHA17" s="38"/>
      <c r="DHB17" s="38"/>
      <c r="DHC17" s="38"/>
      <c r="DHD17" s="38"/>
      <c r="DHE17" s="38"/>
      <c r="DHF17" s="38"/>
      <c r="DHG17" s="38"/>
      <c r="DHH17" s="38"/>
      <c r="DHI17" s="38"/>
      <c r="DHJ17" s="38"/>
      <c r="DHK17" s="38"/>
      <c r="DHL17" s="38"/>
      <c r="DHM17" s="38"/>
      <c r="DHN17" s="38"/>
      <c r="DHO17" s="38"/>
      <c r="DHP17" s="38"/>
      <c r="DHQ17" s="38"/>
      <c r="DHR17" s="38"/>
      <c r="DHS17" s="38"/>
      <c r="DHT17" s="38"/>
      <c r="DHU17" s="38"/>
      <c r="DHV17" s="38"/>
      <c r="DHW17" s="38"/>
      <c r="DHX17" s="38"/>
      <c r="DHY17" s="38"/>
      <c r="DHZ17" s="38"/>
      <c r="DIA17" s="38"/>
      <c r="DIB17" s="38"/>
      <c r="DIC17" s="38"/>
      <c r="DID17" s="38"/>
      <c r="DIE17" s="38"/>
      <c r="DIF17" s="38"/>
      <c r="DIG17" s="38"/>
      <c r="DIH17" s="38"/>
      <c r="DII17" s="38"/>
      <c r="DIJ17" s="38"/>
      <c r="DIK17" s="38"/>
      <c r="DIL17" s="38"/>
      <c r="DIM17" s="38"/>
      <c r="DIN17" s="38"/>
      <c r="DIO17" s="38"/>
      <c r="DIP17" s="38"/>
      <c r="DIQ17" s="38"/>
      <c r="DIR17" s="38"/>
      <c r="DIS17" s="38"/>
      <c r="DIT17" s="38"/>
      <c r="DIU17" s="38"/>
      <c r="DIV17" s="38"/>
      <c r="DIW17" s="38"/>
      <c r="DIX17" s="38"/>
      <c r="DIY17" s="38"/>
      <c r="DIZ17" s="38"/>
      <c r="DJA17" s="38"/>
      <c r="DJB17" s="38"/>
      <c r="DJC17" s="38"/>
      <c r="DJD17" s="38"/>
      <c r="DJE17" s="38"/>
      <c r="DJF17" s="38"/>
      <c r="DJG17" s="38"/>
      <c r="DJH17" s="38"/>
      <c r="DJI17" s="38"/>
      <c r="DJJ17" s="38"/>
      <c r="DJK17" s="38"/>
      <c r="DJL17" s="38"/>
      <c r="DJM17" s="38"/>
      <c r="DJN17" s="38"/>
      <c r="DJO17" s="38"/>
      <c r="DJP17" s="38"/>
      <c r="DJQ17" s="38"/>
      <c r="DJR17" s="38"/>
      <c r="DJS17" s="38"/>
      <c r="DJT17" s="38"/>
      <c r="DJU17" s="38"/>
      <c r="DJV17" s="38"/>
      <c r="DJW17" s="38"/>
      <c r="DJX17" s="38"/>
      <c r="DJY17" s="38"/>
      <c r="DJZ17" s="38"/>
      <c r="DKA17" s="38"/>
      <c r="DKB17" s="38"/>
      <c r="DKC17" s="38"/>
      <c r="DKD17" s="38"/>
      <c r="DKE17" s="38"/>
      <c r="DKF17" s="38"/>
      <c r="DKG17" s="38"/>
      <c r="DKH17" s="38"/>
      <c r="DKI17" s="38"/>
      <c r="DKJ17" s="38"/>
      <c r="DKK17" s="38"/>
      <c r="DKL17" s="38"/>
      <c r="DKM17" s="38"/>
      <c r="DKN17" s="38"/>
      <c r="DKO17" s="38"/>
      <c r="DKP17" s="38"/>
      <c r="DKQ17" s="38"/>
      <c r="DKR17" s="38"/>
      <c r="DKS17" s="38"/>
      <c r="DKT17" s="38"/>
      <c r="DKU17" s="38"/>
      <c r="DKV17" s="38"/>
      <c r="DKW17" s="38"/>
      <c r="DKX17" s="38"/>
      <c r="DKY17" s="38"/>
      <c r="DKZ17" s="38"/>
      <c r="DLA17" s="38"/>
      <c r="DLB17" s="38"/>
      <c r="DLC17" s="38"/>
      <c r="DLD17" s="38"/>
      <c r="DLE17" s="38"/>
      <c r="DLF17" s="38"/>
      <c r="DLG17" s="38"/>
      <c r="DLH17" s="38"/>
      <c r="DLI17" s="38"/>
      <c r="DLJ17" s="38"/>
      <c r="DLK17" s="38"/>
      <c r="DLL17" s="38"/>
      <c r="DLM17" s="38"/>
      <c r="DLN17" s="38"/>
      <c r="DLO17" s="38"/>
      <c r="DLP17" s="38"/>
      <c r="DLQ17" s="38"/>
      <c r="DLR17" s="38"/>
      <c r="DLS17" s="38"/>
      <c r="DLT17" s="38"/>
      <c r="DLU17" s="38"/>
      <c r="DLV17" s="38"/>
      <c r="DLW17" s="38"/>
      <c r="DLX17" s="38"/>
      <c r="DLY17" s="38"/>
      <c r="DLZ17" s="38"/>
      <c r="DMA17" s="38"/>
      <c r="DMB17" s="38"/>
      <c r="DMC17" s="38"/>
      <c r="DMD17" s="38"/>
      <c r="DME17" s="38"/>
      <c r="DMF17" s="38"/>
      <c r="DMG17" s="38"/>
      <c r="DMH17" s="38"/>
      <c r="DMI17" s="38"/>
      <c r="DMJ17" s="38"/>
      <c r="DMK17" s="38"/>
      <c r="DML17" s="38"/>
      <c r="DMM17" s="38"/>
      <c r="DMN17" s="38"/>
      <c r="DMO17" s="38"/>
      <c r="DMP17" s="38"/>
      <c r="DMQ17" s="38"/>
      <c r="DMR17" s="38"/>
      <c r="DMS17" s="38"/>
      <c r="DMT17" s="38"/>
      <c r="DMU17" s="38"/>
      <c r="DMV17" s="38"/>
      <c r="DMW17" s="38"/>
      <c r="DMX17" s="38"/>
      <c r="DMY17" s="38"/>
      <c r="DMZ17" s="38"/>
      <c r="DNA17" s="38"/>
      <c r="DNB17" s="38"/>
      <c r="DNC17" s="38"/>
      <c r="DND17" s="38"/>
      <c r="DNE17" s="38"/>
      <c r="DNF17" s="38"/>
      <c r="DNG17" s="38"/>
      <c r="DNH17" s="38"/>
      <c r="DNI17" s="38"/>
      <c r="DNJ17" s="38"/>
      <c r="DNK17" s="38"/>
      <c r="DNL17" s="38"/>
      <c r="DNM17" s="38"/>
      <c r="DNN17" s="38"/>
      <c r="DNO17" s="38"/>
      <c r="DNP17" s="38"/>
      <c r="DNQ17" s="38"/>
      <c r="DNR17" s="38"/>
      <c r="DNS17" s="38"/>
      <c r="DNT17" s="38"/>
      <c r="DNU17" s="38"/>
      <c r="DNV17" s="38"/>
      <c r="DNW17" s="38"/>
      <c r="DNX17" s="38"/>
      <c r="DNY17" s="38"/>
      <c r="DNZ17" s="38"/>
      <c r="DOA17" s="38"/>
      <c r="DOB17" s="38"/>
      <c r="DOC17" s="38"/>
      <c r="DOD17" s="38"/>
      <c r="DOE17" s="38"/>
      <c r="DOF17" s="38"/>
      <c r="DOG17" s="38"/>
      <c r="DOH17" s="38"/>
      <c r="DOI17" s="38"/>
      <c r="DOJ17" s="38"/>
      <c r="DOK17" s="38"/>
      <c r="DOL17" s="38"/>
      <c r="DOM17" s="38"/>
      <c r="DON17" s="38"/>
      <c r="DOO17" s="38"/>
      <c r="DOP17" s="38"/>
      <c r="DOQ17" s="38"/>
      <c r="DOR17" s="38"/>
      <c r="DOS17" s="38"/>
      <c r="DOT17" s="38"/>
      <c r="DOU17" s="38"/>
      <c r="DOV17" s="38"/>
      <c r="DOW17" s="38"/>
      <c r="DOX17" s="38"/>
      <c r="DOY17" s="38"/>
      <c r="DOZ17" s="38"/>
      <c r="DPA17" s="38"/>
      <c r="DPB17" s="38"/>
      <c r="DPC17" s="38"/>
      <c r="DPD17" s="38"/>
      <c r="DPE17" s="38"/>
      <c r="DPF17" s="38"/>
      <c r="DPG17" s="38"/>
      <c r="DPH17" s="38"/>
      <c r="DPI17" s="38"/>
      <c r="DPJ17" s="38"/>
      <c r="DPK17" s="38"/>
      <c r="DPL17" s="38"/>
      <c r="DPM17" s="38"/>
      <c r="DPN17" s="38"/>
      <c r="DPO17" s="38"/>
      <c r="DPP17" s="38"/>
      <c r="DPQ17" s="38"/>
      <c r="DPR17" s="38"/>
      <c r="DPS17" s="38"/>
      <c r="DPT17" s="38"/>
      <c r="DPU17" s="38"/>
      <c r="DPV17" s="38"/>
      <c r="DPW17" s="38"/>
      <c r="DPX17" s="38"/>
      <c r="DPY17" s="38"/>
      <c r="DPZ17" s="38"/>
      <c r="DQA17" s="38"/>
      <c r="DQB17" s="38"/>
      <c r="DQC17" s="38"/>
      <c r="DQD17" s="38"/>
      <c r="DQE17" s="38"/>
      <c r="DQF17" s="38"/>
      <c r="DQG17" s="38"/>
      <c r="DQH17" s="38"/>
      <c r="DQI17" s="38"/>
      <c r="DQJ17" s="38"/>
      <c r="DQK17" s="38"/>
      <c r="DQL17" s="38"/>
      <c r="DQM17" s="38"/>
      <c r="DQN17" s="38"/>
      <c r="DQO17" s="38"/>
      <c r="DQP17" s="38"/>
      <c r="DQQ17" s="38"/>
      <c r="DQR17" s="38"/>
      <c r="DQS17" s="38"/>
      <c r="DQT17" s="38"/>
      <c r="DQU17" s="38"/>
      <c r="DQV17" s="38"/>
      <c r="DQW17" s="38"/>
      <c r="DQX17" s="38"/>
      <c r="DQY17" s="38"/>
      <c r="DQZ17" s="38"/>
      <c r="DRA17" s="38"/>
      <c r="DRB17" s="38"/>
      <c r="DRC17" s="38"/>
      <c r="DRD17" s="38"/>
      <c r="DRE17" s="38"/>
      <c r="DRF17" s="38"/>
      <c r="DRG17" s="38"/>
      <c r="DRH17" s="38"/>
      <c r="DRI17" s="38"/>
      <c r="DRJ17" s="38"/>
      <c r="DRK17" s="38"/>
      <c r="DRL17" s="38"/>
      <c r="DRM17" s="38"/>
      <c r="DRN17" s="38"/>
      <c r="DRO17" s="38"/>
      <c r="DRP17" s="38"/>
      <c r="DRQ17" s="38"/>
      <c r="DRR17" s="38"/>
      <c r="DRS17" s="38"/>
      <c r="DRT17" s="38"/>
      <c r="DRU17" s="38"/>
      <c r="DRV17" s="38"/>
      <c r="DRW17" s="38"/>
      <c r="DRX17" s="38"/>
      <c r="DRY17" s="38"/>
      <c r="DRZ17" s="38"/>
      <c r="DSA17" s="38"/>
      <c r="DSB17" s="38"/>
      <c r="DSC17" s="38"/>
      <c r="DSD17" s="38"/>
      <c r="DSE17" s="38"/>
      <c r="DSF17" s="38"/>
      <c r="DSG17" s="38"/>
      <c r="DSH17" s="38"/>
      <c r="DSI17" s="38"/>
      <c r="DSJ17" s="38"/>
      <c r="DSK17" s="38"/>
      <c r="DSL17" s="38"/>
      <c r="DSM17" s="38"/>
      <c r="DSN17" s="38"/>
      <c r="DSO17" s="38"/>
      <c r="DSP17" s="38"/>
      <c r="DSQ17" s="38"/>
      <c r="DSR17" s="38"/>
      <c r="DSS17" s="38"/>
      <c r="DST17" s="38"/>
      <c r="DSU17" s="38"/>
      <c r="DSV17" s="38"/>
      <c r="DSW17" s="38"/>
      <c r="DSX17" s="38"/>
      <c r="DSY17" s="38"/>
      <c r="DSZ17" s="38"/>
      <c r="DTA17" s="38"/>
      <c r="DTB17" s="38"/>
      <c r="DTC17" s="38"/>
      <c r="DTD17" s="38"/>
      <c r="DTE17" s="38"/>
      <c r="DTF17" s="38"/>
      <c r="DTG17" s="38"/>
      <c r="DTH17" s="38"/>
      <c r="DTI17" s="38"/>
      <c r="DTJ17" s="38"/>
      <c r="DTK17" s="38"/>
      <c r="DTL17" s="38"/>
      <c r="DTM17" s="38"/>
      <c r="DTN17" s="38"/>
      <c r="DTO17" s="38"/>
      <c r="DTP17" s="38"/>
      <c r="DTQ17" s="38"/>
      <c r="DTR17" s="38"/>
      <c r="DTS17" s="38"/>
      <c r="DTT17" s="38"/>
      <c r="DTU17" s="38"/>
      <c r="DTV17" s="38"/>
      <c r="DTW17" s="38"/>
      <c r="DTX17" s="38"/>
      <c r="DTY17" s="38"/>
      <c r="DTZ17" s="38"/>
      <c r="DUA17" s="38"/>
      <c r="DUB17" s="38"/>
      <c r="DUC17" s="38"/>
      <c r="DUD17" s="38"/>
      <c r="DUE17" s="38"/>
      <c r="DUF17" s="38"/>
      <c r="DUG17" s="38"/>
      <c r="DUH17" s="38"/>
      <c r="DUI17" s="38"/>
      <c r="DUJ17" s="38"/>
      <c r="DUK17" s="38"/>
      <c r="DUL17" s="38"/>
      <c r="DUM17" s="38"/>
      <c r="DUN17" s="38"/>
      <c r="DUO17" s="38"/>
      <c r="DUP17" s="38"/>
      <c r="DUQ17" s="38"/>
      <c r="DUR17" s="38"/>
      <c r="DUS17" s="38"/>
      <c r="DUT17" s="38"/>
      <c r="DUU17" s="38"/>
      <c r="DUV17" s="38"/>
      <c r="DUW17" s="38"/>
      <c r="DUX17" s="38"/>
      <c r="DUY17" s="38"/>
      <c r="DUZ17" s="38"/>
      <c r="DVA17" s="38"/>
      <c r="DVB17" s="38"/>
      <c r="DVC17" s="38"/>
      <c r="DVD17" s="38"/>
      <c r="DVE17" s="38"/>
      <c r="DVF17" s="38"/>
      <c r="DVG17" s="38"/>
      <c r="DVH17" s="38"/>
      <c r="DVI17" s="38"/>
      <c r="DVJ17" s="38"/>
      <c r="DVK17" s="38"/>
      <c r="DVL17" s="38"/>
      <c r="DVM17" s="38"/>
      <c r="DVN17" s="38"/>
      <c r="DVO17" s="38"/>
      <c r="DVP17" s="38"/>
      <c r="DVQ17" s="38"/>
      <c r="DVR17" s="38"/>
      <c r="DVS17" s="38"/>
      <c r="DVT17" s="38"/>
      <c r="DVU17" s="38"/>
      <c r="DVV17" s="38"/>
      <c r="DVW17" s="38"/>
      <c r="DVX17" s="38"/>
      <c r="DVY17" s="38"/>
      <c r="DVZ17" s="38"/>
      <c r="DWA17" s="38"/>
      <c r="DWB17" s="38"/>
      <c r="DWC17" s="38"/>
      <c r="DWD17" s="38"/>
      <c r="DWE17" s="38"/>
      <c r="DWF17" s="38"/>
      <c r="DWG17" s="38"/>
      <c r="DWH17" s="38"/>
      <c r="DWI17" s="38"/>
      <c r="DWJ17" s="38"/>
      <c r="DWK17" s="38"/>
      <c r="DWL17" s="38"/>
      <c r="DWM17" s="38"/>
      <c r="DWN17" s="38"/>
      <c r="DWO17" s="38"/>
      <c r="DWP17" s="38"/>
      <c r="DWQ17" s="38"/>
      <c r="DWR17" s="38"/>
      <c r="DWS17" s="38"/>
      <c r="DWT17" s="38"/>
      <c r="DWU17" s="38"/>
      <c r="DWV17" s="38"/>
      <c r="DWW17" s="38"/>
      <c r="DWX17" s="38"/>
      <c r="DWY17" s="38"/>
      <c r="DWZ17" s="38"/>
      <c r="DXA17" s="38"/>
      <c r="DXB17" s="38"/>
      <c r="DXC17" s="38"/>
      <c r="DXD17" s="38"/>
      <c r="DXE17" s="38"/>
      <c r="DXF17" s="38"/>
      <c r="DXG17" s="38"/>
      <c r="DXH17" s="38"/>
      <c r="DXI17" s="38"/>
      <c r="DXJ17" s="38"/>
      <c r="DXK17" s="38"/>
      <c r="DXL17" s="38"/>
      <c r="DXM17" s="38"/>
      <c r="DXN17" s="38"/>
      <c r="DXO17" s="38"/>
      <c r="DXP17" s="38"/>
      <c r="DXQ17" s="38"/>
      <c r="DXR17" s="38"/>
      <c r="DXS17" s="38"/>
      <c r="DXT17" s="38"/>
      <c r="DXU17" s="38"/>
      <c r="DXV17" s="38"/>
      <c r="DXW17" s="38"/>
      <c r="DXX17" s="38"/>
      <c r="DXY17" s="38"/>
      <c r="DXZ17" s="38"/>
      <c r="DYA17" s="38"/>
      <c r="DYB17" s="38"/>
      <c r="DYC17" s="38"/>
      <c r="DYD17" s="38"/>
      <c r="DYE17" s="38"/>
      <c r="DYF17" s="38"/>
      <c r="DYG17" s="38"/>
      <c r="DYH17" s="38"/>
      <c r="DYI17" s="38"/>
      <c r="DYJ17" s="38"/>
      <c r="DYK17" s="38"/>
      <c r="DYL17" s="38"/>
      <c r="DYM17" s="38"/>
      <c r="DYN17" s="38"/>
      <c r="DYO17" s="38"/>
      <c r="DYP17" s="38"/>
      <c r="DYQ17" s="38"/>
      <c r="DYR17" s="38"/>
      <c r="DYS17" s="38"/>
      <c r="DYT17" s="38"/>
      <c r="DYU17" s="38"/>
      <c r="DYV17" s="38"/>
      <c r="DYW17" s="38"/>
      <c r="DYX17" s="38"/>
      <c r="DYY17" s="38"/>
      <c r="DYZ17" s="38"/>
      <c r="DZA17" s="38"/>
      <c r="DZB17" s="38"/>
      <c r="DZC17" s="38"/>
      <c r="DZD17" s="38"/>
      <c r="DZE17" s="38"/>
      <c r="DZF17" s="38"/>
      <c r="DZG17" s="38"/>
      <c r="DZH17" s="38"/>
      <c r="DZI17" s="38"/>
      <c r="DZJ17" s="38"/>
      <c r="DZK17" s="38"/>
      <c r="DZL17" s="38"/>
      <c r="DZM17" s="38"/>
      <c r="DZN17" s="38"/>
      <c r="DZO17" s="38"/>
      <c r="DZP17" s="38"/>
      <c r="DZQ17" s="38"/>
      <c r="DZR17" s="38"/>
      <c r="DZS17" s="38"/>
      <c r="DZT17" s="38"/>
      <c r="DZU17" s="38"/>
      <c r="DZV17" s="38"/>
      <c r="DZW17" s="38"/>
      <c r="DZX17" s="38"/>
      <c r="DZY17" s="38"/>
      <c r="DZZ17" s="38"/>
      <c r="EAA17" s="38"/>
      <c r="EAB17" s="38"/>
      <c r="EAC17" s="38"/>
      <c r="EAD17" s="38"/>
      <c r="EAE17" s="38"/>
      <c r="EAF17" s="38"/>
      <c r="EAG17" s="38"/>
      <c r="EAH17" s="38"/>
      <c r="EAI17" s="38"/>
      <c r="EAJ17" s="38"/>
      <c r="EAK17" s="38"/>
      <c r="EAL17" s="38"/>
      <c r="EAM17" s="38"/>
      <c r="EAN17" s="38"/>
      <c r="EAO17" s="38"/>
      <c r="EAP17" s="38"/>
      <c r="EAQ17" s="38"/>
      <c r="EAR17" s="38"/>
      <c r="EAS17" s="38"/>
      <c r="EAT17" s="38"/>
      <c r="EAU17" s="38"/>
      <c r="EAV17" s="38"/>
      <c r="EAW17" s="38"/>
      <c r="EAX17" s="38"/>
      <c r="EAY17" s="38"/>
      <c r="EAZ17" s="38"/>
      <c r="EBA17" s="38"/>
      <c r="EBB17" s="38"/>
      <c r="EBC17" s="38"/>
      <c r="EBD17" s="38"/>
      <c r="EBE17" s="38"/>
      <c r="EBF17" s="38"/>
      <c r="EBG17" s="38"/>
      <c r="EBH17" s="38"/>
      <c r="EBI17" s="38"/>
      <c r="EBJ17" s="38"/>
      <c r="EBK17" s="38"/>
      <c r="EBL17" s="38"/>
      <c r="EBM17" s="38"/>
      <c r="EBN17" s="38"/>
      <c r="EBO17" s="38"/>
      <c r="EBP17" s="38"/>
      <c r="EBQ17" s="38"/>
      <c r="EBR17" s="38"/>
      <c r="EBS17" s="38"/>
      <c r="EBT17" s="38"/>
      <c r="EBU17" s="38"/>
      <c r="EBV17" s="38"/>
      <c r="EBW17" s="38"/>
      <c r="EBX17" s="38"/>
      <c r="EBY17" s="38"/>
      <c r="EBZ17" s="38"/>
      <c r="ECA17" s="38"/>
      <c r="ECB17" s="38"/>
      <c r="ECC17" s="38"/>
      <c r="ECD17" s="38"/>
      <c r="ECE17" s="38"/>
      <c r="ECF17" s="38"/>
      <c r="ECG17" s="38"/>
      <c r="ECH17" s="38"/>
      <c r="ECI17" s="38"/>
      <c r="ECJ17" s="38"/>
      <c r="ECK17" s="38"/>
      <c r="ECL17" s="38"/>
      <c r="ECM17" s="38"/>
      <c r="ECN17" s="38"/>
      <c r="ECO17" s="38"/>
      <c r="ECP17" s="38"/>
      <c r="ECQ17" s="38"/>
      <c r="ECR17" s="38"/>
      <c r="ECS17" s="38"/>
      <c r="ECT17" s="38"/>
      <c r="ECU17" s="38"/>
      <c r="ECV17" s="38"/>
      <c r="ECW17" s="38"/>
      <c r="ECX17" s="38"/>
      <c r="ECY17" s="38"/>
      <c r="ECZ17" s="38"/>
      <c r="EDA17" s="38"/>
      <c r="EDB17" s="38"/>
      <c r="EDC17" s="38"/>
      <c r="EDD17" s="38"/>
      <c r="EDE17" s="38"/>
      <c r="EDF17" s="38"/>
      <c r="EDG17" s="38"/>
      <c r="EDH17" s="38"/>
      <c r="EDI17" s="38"/>
      <c r="EDJ17" s="38"/>
      <c r="EDK17" s="38"/>
      <c r="EDL17" s="38"/>
      <c r="EDM17" s="38"/>
      <c r="EDN17" s="38"/>
      <c r="EDO17" s="38"/>
      <c r="EDP17" s="38"/>
      <c r="EDQ17" s="38"/>
      <c r="EDR17" s="38"/>
      <c r="EDS17" s="38"/>
      <c r="EDT17" s="38"/>
      <c r="EDU17" s="38"/>
      <c r="EDV17" s="38"/>
      <c r="EDW17" s="38"/>
      <c r="EDX17" s="38"/>
      <c r="EDY17" s="38"/>
      <c r="EDZ17" s="38"/>
      <c r="EEA17" s="38"/>
      <c r="EEB17" s="38"/>
      <c r="EEC17" s="38"/>
      <c r="EED17" s="38"/>
      <c r="EEE17" s="38"/>
      <c r="EEF17" s="38"/>
      <c r="EEG17" s="38"/>
      <c r="EEH17" s="38"/>
      <c r="EEI17" s="38"/>
      <c r="EEJ17" s="38"/>
      <c r="EEK17" s="38"/>
      <c r="EEL17" s="38"/>
      <c r="EEM17" s="38"/>
      <c r="EEN17" s="38"/>
      <c r="EEO17" s="38"/>
      <c r="EEP17" s="38"/>
      <c r="EEQ17" s="38"/>
      <c r="EER17" s="38"/>
      <c r="EES17" s="38"/>
      <c r="EET17" s="38"/>
      <c r="EEU17" s="38"/>
      <c r="EEV17" s="38"/>
      <c r="EEW17" s="38"/>
      <c r="EEX17" s="38"/>
      <c r="EEY17" s="38"/>
      <c r="EEZ17" s="38"/>
      <c r="EFA17" s="38"/>
      <c r="EFB17" s="38"/>
      <c r="EFC17" s="38"/>
      <c r="EFD17" s="38"/>
      <c r="EFE17" s="38"/>
      <c r="EFF17" s="38"/>
      <c r="EFG17" s="38"/>
      <c r="EFH17" s="38"/>
      <c r="EFI17" s="38"/>
      <c r="EFJ17" s="38"/>
      <c r="EFK17" s="38"/>
      <c r="EFL17" s="38"/>
      <c r="EFM17" s="38"/>
      <c r="EFN17" s="38"/>
      <c r="EFO17" s="38"/>
      <c r="EFP17" s="38"/>
      <c r="EFQ17" s="38"/>
      <c r="EFR17" s="38"/>
      <c r="EFS17" s="38"/>
      <c r="EFT17" s="38"/>
      <c r="EFU17" s="38"/>
      <c r="EFV17" s="38"/>
      <c r="EFW17" s="38"/>
      <c r="EFX17" s="38"/>
      <c r="EFY17" s="38"/>
      <c r="EFZ17" s="38"/>
      <c r="EGA17" s="38"/>
      <c r="EGB17" s="38"/>
      <c r="EGC17" s="38"/>
      <c r="EGD17" s="38"/>
      <c r="EGE17" s="38"/>
      <c r="EGF17" s="38"/>
      <c r="EGG17" s="38"/>
      <c r="EGH17" s="38"/>
      <c r="EGI17" s="38"/>
      <c r="EGJ17" s="38"/>
      <c r="EGK17" s="38"/>
      <c r="EGL17" s="38"/>
      <c r="EGM17" s="38"/>
      <c r="EGN17" s="38"/>
      <c r="EGO17" s="38"/>
      <c r="EGP17" s="38"/>
      <c r="EGQ17" s="38"/>
      <c r="EGR17" s="38"/>
      <c r="EGS17" s="38"/>
      <c r="EGT17" s="38"/>
      <c r="EGU17" s="38"/>
      <c r="EGV17" s="38"/>
      <c r="EGW17" s="38"/>
      <c r="EGX17" s="38"/>
      <c r="EGY17" s="38"/>
      <c r="EGZ17" s="38"/>
      <c r="EHA17" s="38"/>
      <c r="EHB17" s="38"/>
      <c r="EHC17" s="38"/>
      <c r="EHD17" s="38"/>
      <c r="EHE17" s="38"/>
      <c r="EHF17" s="38"/>
      <c r="EHG17" s="38"/>
      <c r="EHH17" s="38"/>
      <c r="EHI17" s="38"/>
      <c r="EHJ17" s="38"/>
      <c r="EHK17" s="38"/>
      <c r="EHL17" s="38"/>
      <c r="EHM17" s="38"/>
      <c r="EHN17" s="38"/>
      <c r="EHO17" s="38"/>
      <c r="EHP17" s="38"/>
      <c r="EHQ17" s="38"/>
      <c r="EHR17" s="38"/>
      <c r="EHS17" s="38"/>
      <c r="EHT17" s="38"/>
      <c r="EHU17" s="38"/>
      <c r="EHV17" s="38"/>
      <c r="EHW17" s="38"/>
      <c r="EHX17" s="38"/>
      <c r="EHY17" s="38"/>
      <c r="EHZ17" s="38"/>
      <c r="EIA17" s="38"/>
      <c r="EIB17" s="38"/>
      <c r="EIC17" s="38"/>
      <c r="EID17" s="38"/>
      <c r="EIE17" s="38"/>
      <c r="EIF17" s="38"/>
      <c r="EIG17" s="38"/>
      <c r="EIH17" s="38"/>
      <c r="EII17" s="38"/>
      <c r="EIJ17" s="38"/>
      <c r="EIK17" s="38"/>
      <c r="EIL17" s="38"/>
      <c r="EIM17" s="38"/>
      <c r="EIN17" s="38"/>
      <c r="EIO17" s="38"/>
      <c r="EIP17" s="38"/>
      <c r="EIQ17" s="38"/>
      <c r="EIR17" s="38"/>
      <c r="EIS17" s="38"/>
      <c r="EIT17" s="38"/>
      <c r="EIU17" s="38"/>
      <c r="EIV17" s="38"/>
      <c r="EIW17" s="38"/>
      <c r="EIX17" s="38"/>
      <c r="EIY17" s="38"/>
      <c r="EIZ17" s="38"/>
      <c r="EJA17" s="38"/>
      <c r="EJB17" s="38"/>
      <c r="EJC17" s="38"/>
      <c r="EJD17" s="38"/>
      <c r="EJE17" s="38"/>
      <c r="EJF17" s="38"/>
      <c r="EJG17" s="38"/>
      <c r="EJH17" s="38"/>
      <c r="EJI17" s="38"/>
      <c r="EJJ17" s="38"/>
      <c r="EJK17" s="38"/>
      <c r="EJL17" s="38"/>
      <c r="EJM17" s="38"/>
      <c r="EJN17" s="38"/>
      <c r="EJO17" s="38"/>
      <c r="EJP17" s="38"/>
      <c r="EJQ17" s="38"/>
      <c r="EJR17" s="38"/>
      <c r="EJS17" s="38"/>
      <c r="EJT17" s="38"/>
      <c r="EJU17" s="38"/>
      <c r="EJV17" s="38"/>
      <c r="EJW17" s="38"/>
      <c r="EJX17" s="38"/>
      <c r="EJY17" s="38"/>
      <c r="EJZ17" s="38"/>
      <c r="EKA17" s="38"/>
      <c r="EKB17" s="38"/>
      <c r="EKC17" s="38"/>
      <c r="EKD17" s="38"/>
      <c r="EKE17" s="38"/>
      <c r="EKF17" s="38"/>
      <c r="EKG17" s="38"/>
      <c r="EKH17" s="38"/>
      <c r="EKI17" s="38"/>
      <c r="EKJ17" s="38"/>
      <c r="EKK17" s="38"/>
      <c r="EKL17" s="38"/>
      <c r="EKM17" s="38"/>
      <c r="EKN17" s="38"/>
      <c r="EKO17" s="38"/>
      <c r="EKP17" s="38"/>
      <c r="EKQ17" s="38"/>
      <c r="EKR17" s="38"/>
      <c r="EKS17" s="38"/>
      <c r="EKT17" s="38"/>
      <c r="EKU17" s="38"/>
      <c r="EKV17" s="38"/>
      <c r="EKW17" s="38"/>
      <c r="EKX17" s="38"/>
      <c r="EKY17" s="38"/>
      <c r="EKZ17" s="38"/>
      <c r="ELA17" s="38"/>
      <c r="ELB17" s="38"/>
      <c r="ELC17" s="38"/>
      <c r="ELD17" s="38"/>
      <c r="ELE17" s="38"/>
      <c r="ELF17" s="38"/>
      <c r="ELG17" s="38"/>
      <c r="ELH17" s="38"/>
      <c r="ELI17" s="38"/>
      <c r="ELJ17" s="38"/>
      <c r="ELK17" s="38"/>
      <c r="ELL17" s="38"/>
      <c r="ELM17" s="38"/>
      <c r="ELN17" s="38"/>
      <c r="ELO17" s="38"/>
      <c r="ELP17" s="38"/>
      <c r="ELQ17" s="38"/>
      <c r="ELR17" s="38"/>
      <c r="ELS17" s="38"/>
      <c r="ELT17" s="38"/>
      <c r="ELU17" s="38"/>
      <c r="ELV17" s="38"/>
      <c r="ELW17" s="38"/>
      <c r="ELX17" s="38"/>
      <c r="ELY17" s="38"/>
      <c r="ELZ17" s="38"/>
      <c r="EMA17" s="38"/>
      <c r="EMB17" s="38"/>
      <c r="EMC17" s="38"/>
      <c r="EMD17" s="38"/>
      <c r="EME17" s="38"/>
      <c r="EMF17" s="38"/>
      <c r="EMG17" s="38"/>
      <c r="EMH17" s="38"/>
      <c r="EMI17" s="38"/>
      <c r="EMJ17" s="38"/>
      <c r="EMK17" s="38"/>
      <c r="EML17" s="38"/>
      <c r="EMM17" s="38"/>
      <c r="EMN17" s="38"/>
      <c r="EMO17" s="38"/>
      <c r="EMP17" s="38"/>
      <c r="EMQ17" s="38"/>
      <c r="EMR17" s="38"/>
      <c r="EMS17" s="38"/>
      <c r="EMT17" s="38"/>
      <c r="EMU17" s="38"/>
      <c r="EMV17" s="38"/>
      <c r="EMW17" s="38"/>
      <c r="EMX17" s="38"/>
      <c r="EMY17" s="38"/>
      <c r="EMZ17" s="38"/>
      <c r="ENA17" s="38"/>
      <c r="ENB17" s="38"/>
      <c r="ENC17" s="38"/>
      <c r="END17" s="38"/>
      <c r="ENE17" s="38"/>
      <c r="ENF17" s="38"/>
      <c r="ENG17" s="38"/>
      <c r="ENH17" s="38"/>
      <c r="ENI17" s="38"/>
      <c r="ENJ17" s="38"/>
      <c r="ENK17" s="38"/>
      <c r="ENL17" s="38"/>
      <c r="ENM17" s="38"/>
      <c r="ENN17" s="38"/>
      <c r="ENO17" s="38"/>
      <c r="ENP17" s="38"/>
      <c r="ENQ17" s="38"/>
      <c r="ENR17" s="38"/>
      <c r="ENS17" s="38"/>
      <c r="ENT17" s="38"/>
      <c r="ENU17" s="38"/>
      <c r="ENV17" s="38"/>
      <c r="ENW17" s="38"/>
      <c r="ENX17" s="38"/>
      <c r="ENY17" s="38"/>
      <c r="ENZ17" s="38"/>
      <c r="EOA17" s="38"/>
      <c r="EOB17" s="38"/>
      <c r="EOC17" s="38"/>
      <c r="EOD17" s="38"/>
      <c r="EOE17" s="38"/>
      <c r="EOF17" s="38"/>
      <c r="EOG17" s="38"/>
      <c r="EOH17" s="38"/>
      <c r="EOI17" s="38"/>
      <c r="EOJ17" s="38"/>
      <c r="EOK17" s="38"/>
      <c r="EOL17" s="38"/>
      <c r="EOM17" s="38"/>
      <c r="EON17" s="38"/>
      <c r="EOO17" s="38"/>
      <c r="EOP17" s="38"/>
      <c r="EOQ17" s="38"/>
      <c r="EOR17" s="38"/>
      <c r="EOS17" s="38"/>
      <c r="EOT17" s="38"/>
      <c r="EOU17" s="38"/>
      <c r="EOV17" s="38"/>
      <c r="EOW17" s="38"/>
      <c r="EOX17" s="38"/>
      <c r="EOY17" s="38"/>
      <c r="EOZ17" s="38"/>
      <c r="EPA17" s="38"/>
      <c r="EPB17" s="38"/>
      <c r="EPC17" s="38"/>
      <c r="EPD17" s="38"/>
      <c r="EPE17" s="38"/>
      <c r="EPF17" s="38"/>
      <c r="EPG17" s="38"/>
      <c r="EPH17" s="38"/>
      <c r="EPI17" s="38"/>
      <c r="EPJ17" s="38"/>
      <c r="EPK17" s="38"/>
      <c r="EPL17" s="38"/>
      <c r="EPM17" s="38"/>
      <c r="EPN17" s="38"/>
      <c r="EPO17" s="38"/>
      <c r="EPP17" s="38"/>
      <c r="EPQ17" s="38"/>
      <c r="EPR17" s="38"/>
      <c r="EPS17" s="38"/>
      <c r="EPT17" s="38"/>
      <c r="EPU17" s="38"/>
      <c r="EPV17" s="38"/>
      <c r="EPW17" s="38"/>
      <c r="EPX17" s="38"/>
      <c r="EPY17" s="38"/>
      <c r="EPZ17" s="38"/>
      <c r="EQA17" s="38"/>
      <c r="EQB17" s="38"/>
      <c r="EQC17" s="38"/>
      <c r="EQD17" s="38"/>
      <c r="EQE17" s="38"/>
      <c r="EQF17" s="38"/>
      <c r="EQG17" s="38"/>
      <c r="EQH17" s="38"/>
      <c r="EQI17" s="38"/>
      <c r="EQJ17" s="38"/>
      <c r="EQK17" s="38"/>
      <c r="EQL17" s="38"/>
      <c r="EQM17" s="38"/>
      <c r="EQN17" s="38"/>
      <c r="EQO17" s="38"/>
      <c r="EQP17" s="38"/>
      <c r="EQQ17" s="38"/>
      <c r="EQR17" s="38"/>
      <c r="EQS17" s="38"/>
      <c r="EQT17" s="38"/>
      <c r="EQU17" s="38"/>
      <c r="EQV17" s="38"/>
      <c r="EQW17" s="38"/>
      <c r="EQX17" s="38"/>
      <c r="EQY17" s="38"/>
      <c r="EQZ17" s="38"/>
      <c r="ERA17" s="38"/>
      <c r="ERB17" s="38"/>
      <c r="ERC17" s="38"/>
      <c r="ERD17" s="38"/>
      <c r="ERE17" s="38"/>
      <c r="ERF17" s="38"/>
      <c r="ERG17" s="38"/>
      <c r="ERH17" s="38"/>
      <c r="ERI17" s="38"/>
      <c r="ERJ17" s="38"/>
      <c r="ERK17" s="38"/>
      <c r="ERL17" s="38"/>
      <c r="ERM17" s="38"/>
      <c r="ERN17" s="38"/>
      <c r="ERO17" s="38"/>
      <c r="ERP17" s="38"/>
      <c r="ERQ17" s="38"/>
      <c r="ERR17" s="38"/>
      <c r="ERS17" s="38"/>
      <c r="ERT17" s="38"/>
      <c r="ERU17" s="38"/>
      <c r="ERV17" s="38"/>
      <c r="ERW17" s="38"/>
      <c r="ERX17" s="38"/>
      <c r="ERY17" s="38"/>
      <c r="ERZ17" s="38"/>
      <c r="ESA17" s="38"/>
      <c r="ESB17" s="38"/>
      <c r="ESC17" s="38"/>
      <c r="ESD17" s="38"/>
      <c r="ESE17" s="38"/>
      <c r="ESF17" s="38"/>
      <c r="ESG17" s="38"/>
      <c r="ESH17" s="38"/>
      <c r="ESI17" s="38"/>
      <c r="ESJ17" s="38"/>
      <c r="ESK17" s="38"/>
      <c r="ESL17" s="38"/>
      <c r="ESM17" s="38"/>
      <c r="ESN17" s="38"/>
      <c r="ESO17" s="38"/>
      <c r="ESP17" s="38"/>
      <c r="ESQ17" s="38"/>
      <c r="ESR17" s="38"/>
      <c r="ESS17" s="38"/>
      <c r="EST17" s="38"/>
      <c r="ESU17" s="38"/>
      <c r="ESV17" s="38"/>
      <c r="ESW17" s="38"/>
      <c r="ESX17" s="38"/>
      <c r="ESY17" s="38"/>
      <c r="ESZ17" s="38"/>
      <c r="ETA17" s="38"/>
      <c r="ETB17" s="38"/>
      <c r="ETC17" s="38"/>
      <c r="ETD17" s="38"/>
      <c r="ETE17" s="38"/>
      <c r="ETF17" s="38"/>
      <c r="ETG17" s="38"/>
      <c r="ETH17" s="38"/>
      <c r="ETI17" s="38"/>
      <c r="ETJ17" s="38"/>
      <c r="ETK17" s="38"/>
      <c r="ETL17" s="38"/>
      <c r="ETM17" s="38"/>
      <c r="ETN17" s="38"/>
      <c r="ETO17" s="38"/>
      <c r="ETP17" s="38"/>
      <c r="ETQ17" s="38"/>
      <c r="ETR17" s="38"/>
      <c r="ETS17" s="38"/>
      <c r="ETT17" s="38"/>
      <c r="ETU17" s="38"/>
      <c r="ETV17" s="38"/>
      <c r="ETW17" s="38"/>
      <c r="ETX17" s="38"/>
      <c r="ETY17" s="38"/>
      <c r="ETZ17" s="38"/>
      <c r="EUA17" s="38"/>
      <c r="EUB17" s="38"/>
      <c r="EUC17" s="38"/>
      <c r="EUD17" s="38"/>
      <c r="EUE17" s="38"/>
      <c r="EUF17" s="38"/>
      <c r="EUG17" s="38"/>
      <c r="EUH17" s="38"/>
      <c r="EUI17" s="38"/>
      <c r="EUJ17" s="38"/>
      <c r="EUK17" s="38"/>
      <c r="EUL17" s="38"/>
      <c r="EUM17" s="38"/>
      <c r="EUN17" s="38"/>
      <c r="EUO17" s="38"/>
      <c r="EUP17" s="38"/>
      <c r="EUQ17" s="38"/>
      <c r="EUR17" s="38"/>
      <c r="EUS17" s="38"/>
      <c r="EUT17" s="38"/>
      <c r="EUU17" s="38"/>
      <c r="EUV17" s="38"/>
      <c r="EUW17" s="38"/>
      <c r="EUX17" s="38"/>
      <c r="EUY17" s="38"/>
      <c r="EUZ17" s="38"/>
      <c r="EVA17" s="38"/>
      <c r="EVB17" s="38"/>
      <c r="EVC17" s="38"/>
      <c r="EVD17" s="38"/>
      <c r="EVE17" s="38"/>
      <c r="EVF17" s="38"/>
      <c r="EVG17" s="38"/>
      <c r="EVH17" s="38"/>
      <c r="EVI17" s="38"/>
      <c r="EVJ17" s="38"/>
      <c r="EVK17" s="38"/>
      <c r="EVL17" s="38"/>
      <c r="EVM17" s="38"/>
      <c r="EVN17" s="38"/>
      <c r="EVO17" s="38"/>
      <c r="EVP17" s="38"/>
      <c r="EVQ17" s="38"/>
      <c r="EVR17" s="38"/>
      <c r="EVS17" s="38"/>
      <c r="EVT17" s="38"/>
      <c r="EVU17" s="38"/>
      <c r="EVV17" s="38"/>
      <c r="EVW17" s="38"/>
      <c r="EVX17" s="38"/>
      <c r="EVY17" s="38"/>
      <c r="EVZ17" s="38"/>
      <c r="EWA17" s="38"/>
      <c r="EWB17" s="38"/>
      <c r="EWC17" s="38"/>
      <c r="EWD17" s="38"/>
      <c r="EWE17" s="38"/>
      <c r="EWF17" s="38"/>
      <c r="EWG17" s="38"/>
      <c r="EWH17" s="38"/>
      <c r="EWI17" s="38"/>
      <c r="EWJ17" s="38"/>
      <c r="EWK17" s="38"/>
      <c r="EWL17" s="38"/>
      <c r="EWM17" s="38"/>
      <c r="EWN17" s="38"/>
      <c r="EWO17" s="38"/>
      <c r="EWP17" s="38"/>
      <c r="EWQ17" s="38"/>
      <c r="EWR17" s="38"/>
      <c r="EWS17" s="38"/>
      <c r="EWT17" s="38"/>
      <c r="EWU17" s="38"/>
      <c r="EWV17" s="38"/>
      <c r="EWW17" s="38"/>
      <c r="EWX17" s="38"/>
      <c r="EWY17" s="38"/>
      <c r="EWZ17" s="38"/>
      <c r="EXA17" s="38"/>
      <c r="EXB17" s="38"/>
      <c r="EXC17" s="38"/>
      <c r="EXD17" s="38"/>
      <c r="EXE17" s="38"/>
      <c r="EXF17" s="38"/>
      <c r="EXG17" s="38"/>
      <c r="EXH17" s="38"/>
      <c r="EXI17" s="38"/>
      <c r="EXJ17" s="38"/>
      <c r="EXK17" s="38"/>
      <c r="EXL17" s="38"/>
      <c r="EXM17" s="38"/>
      <c r="EXN17" s="38"/>
      <c r="EXO17" s="38"/>
      <c r="EXP17" s="38"/>
      <c r="EXQ17" s="38"/>
      <c r="EXR17" s="38"/>
      <c r="EXS17" s="38"/>
      <c r="EXT17" s="38"/>
      <c r="EXU17" s="38"/>
      <c r="EXV17" s="38"/>
      <c r="EXW17" s="38"/>
      <c r="EXX17" s="38"/>
      <c r="EXY17" s="38"/>
      <c r="EXZ17" s="38"/>
      <c r="EYA17" s="38"/>
      <c r="EYB17" s="38"/>
      <c r="EYC17" s="38"/>
      <c r="EYD17" s="38"/>
      <c r="EYE17" s="38"/>
      <c r="EYF17" s="38"/>
      <c r="EYG17" s="38"/>
      <c r="EYH17" s="38"/>
      <c r="EYI17" s="38"/>
      <c r="EYJ17" s="38"/>
      <c r="EYK17" s="38"/>
      <c r="EYL17" s="38"/>
      <c r="EYM17" s="38"/>
      <c r="EYN17" s="38"/>
      <c r="EYO17" s="38"/>
      <c r="EYP17" s="38"/>
      <c r="EYQ17" s="38"/>
      <c r="EYR17" s="38"/>
      <c r="EYS17" s="38"/>
      <c r="EYT17" s="38"/>
      <c r="EYU17" s="38"/>
      <c r="EYV17" s="38"/>
      <c r="EYW17" s="38"/>
      <c r="EYX17" s="38"/>
      <c r="EYY17" s="38"/>
      <c r="EYZ17" s="38"/>
      <c r="EZA17" s="38"/>
      <c r="EZB17" s="38"/>
      <c r="EZC17" s="38"/>
      <c r="EZD17" s="38"/>
      <c r="EZE17" s="38"/>
      <c r="EZF17" s="38"/>
      <c r="EZG17" s="38"/>
      <c r="EZH17" s="38"/>
      <c r="EZI17" s="38"/>
      <c r="EZJ17" s="38"/>
      <c r="EZK17" s="38"/>
      <c r="EZL17" s="38"/>
      <c r="EZM17" s="38"/>
      <c r="EZN17" s="38"/>
      <c r="EZO17" s="38"/>
      <c r="EZP17" s="38"/>
      <c r="EZQ17" s="38"/>
      <c r="EZR17" s="38"/>
      <c r="EZS17" s="38"/>
      <c r="EZT17" s="38"/>
      <c r="EZU17" s="38"/>
      <c r="EZV17" s="38"/>
      <c r="EZW17" s="38"/>
      <c r="EZX17" s="38"/>
      <c r="EZY17" s="38"/>
      <c r="EZZ17" s="38"/>
      <c r="FAA17" s="38"/>
      <c r="FAB17" s="38"/>
      <c r="FAC17" s="38"/>
      <c r="FAD17" s="38"/>
      <c r="FAE17" s="38"/>
      <c r="FAF17" s="38"/>
      <c r="FAG17" s="38"/>
      <c r="FAH17" s="38"/>
      <c r="FAI17" s="38"/>
      <c r="FAJ17" s="38"/>
      <c r="FAK17" s="38"/>
      <c r="FAL17" s="38"/>
      <c r="FAM17" s="38"/>
      <c r="FAN17" s="38"/>
      <c r="FAO17" s="38"/>
      <c r="FAP17" s="38"/>
      <c r="FAQ17" s="38"/>
      <c r="FAR17" s="38"/>
      <c r="FAS17" s="38"/>
      <c r="FAT17" s="38"/>
      <c r="FAU17" s="38"/>
      <c r="FAV17" s="38"/>
      <c r="FAW17" s="38"/>
      <c r="FAX17" s="38"/>
      <c r="FAY17" s="38"/>
      <c r="FAZ17" s="38"/>
      <c r="FBA17" s="38"/>
      <c r="FBB17" s="38"/>
      <c r="FBC17" s="38"/>
      <c r="FBD17" s="38"/>
      <c r="FBE17" s="38"/>
      <c r="FBF17" s="38"/>
      <c r="FBG17" s="38"/>
      <c r="FBH17" s="38"/>
      <c r="FBI17" s="38"/>
      <c r="FBJ17" s="38"/>
      <c r="FBK17" s="38"/>
      <c r="FBL17" s="38"/>
      <c r="FBM17" s="38"/>
      <c r="FBN17" s="38"/>
      <c r="FBO17" s="38"/>
      <c r="FBP17" s="38"/>
      <c r="FBQ17" s="38"/>
      <c r="FBR17" s="38"/>
      <c r="FBS17" s="38"/>
      <c r="FBT17" s="38"/>
      <c r="FBU17" s="38"/>
      <c r="FBV17" s="38"/>
      <c r="FBW17" s="38"/>
      <c r="FBX17" s="38"/>
      <c r="FBY17" s="38"/>
      <c r="FBZ17" s="38"/>
      <c r="FCA17" s="38"/>
      <c r="FCB17" s="38"/>
      <c r="FCC17" s="38"/>
      <c r="FCD17" s="38"/>
      <c r="FCE17" s="38"/>
      <c r="FCF17" s="38"/>
      <c r="FCG17" s="38"/>
      <c r="FCH17" s="38"/>
      <c r="FCI17" s="38"/>
      <c r="FCJ17" s="38"/>
      <c r="FCK17" s="38"/>
      <c r="FCL17" s="38"/>
      <c r="FCM17" s="38"/>
      <c r="FCN17" s="38"/>
      <c r="FCO17" s="38"/>
      <c r="FCP17" s="38"/>
      <c r="FCQ17" s="38"/>
      <c r="FCR17" s="38"/>
      <c r="FCS17" s="38"/>
      <c r="FCT17" s="38"/>
      <c r="FCU17" s="38"/>
      <c r="FCV17" s="38"/>
      <c r="FCW17" s="38"/>
      <c r="FCX17" s="38"/>
      <c r="FCY17" s="38"/>
      <c r="FCZ17" s="38"/>
      <c r="FDA17" s="38"/>
      <c r="FDB17" s="38"/>
      <c r="FDC17" s="38"/>
      <c r="FDD17" s="38"/>
      <c r="FDE17" s="38"/>
      <c r="FDF17" s="38"/>
      <c r="FDG17" s="38"/>
      <c r="FDH17" s="38"/>
      <c r="FDI17" s="38"/>
      <c r="FDJ17" s="38"/>
      <c r="FDK17" s="38"/>
      <c r="FDL17" s="38"/>
      <c r="FDM17" s="38"/>
      <c r="FDN17" s="38"/>
      <c r="FDO17" s="38"/>
      <c r="FDP17" s="38"/>
      <c r="FDQ17" s="38"/>
      <c r="FDR17" s="38"/>
      <c r="FDS17" s="38"/>
      <c r="FDT17" s="38"/>
      <c r="FDU17" s="38"/>
      <c r="FDV17" s="38"/>
      <c r="FDW17" s="38"/>
      <c r="FDX17" s="38"/>
      <c r="FDY17" s="38"/>
      <c r="FDZ17" s="38"/>
      <c r="FEA17" s="38"/>
      <c r="FEB17" s="38"/>
      <c r="FEC17" s="38"/>
      <c r="FED17" s="38"/>
      <c r="FEE17" s="38"/>
      <c r="FEF17" s="38"/>
      <c r="FEG17" s="38"/>
      <c r="FEH17" s="38"/>
      <c r="FEI17" s="38"/>
      <c r="FEJ17" s="38"/>
      <c r="FEK17" s="38"/>
      <c r="FEL17" s="38"/>
      <c r="FEM17" s="38"/>
      <c r="FEN17" s="38"/>
      <c r="FEO17" s="38"/>
      <c r="FEP17" s="38"/>
      <c r="FEQ17" s="38"/>
      <c r="FER17" s="38"/>
      <c r="FES17" s="38"/>
      <c r="FET17" s="38"/>
      <c r="FEU17" s="38"/>
      <c r="FEV17" s="38"/>
      <c r="FEW17" s="38"/>
      <c r="FEX17" s="38"/>
      <c r="FEY17" s="38"/>
      <c r="FEZ17" s="38"/>
      <c r="FFA17" s="38"/>
      <c r="FFB17" s="38"/>
      <c r="FFC17" s="38"/>
      <c r="FFD17" s="38"/>
      <c r="FFE17" s="38"/>
      <c r="FFF17" s="38"/>
      <c r="FFG17" s="38"/>
      <c r="FFH17" s="38"/>
      <c r="FFI17" s="38"/>
      <c r="FFJ17" s="38"/>
      <c r="FFK17" s="38"/>
      <c r="FFL17" s="38"/>
      <c r="FFM17" s="38"/>
      <c r="FFN17" s="38"/>
      <c r="FFO17" s="38"/>
      <c r="FFP17" s="38"/>
      <c r="FFQ17" s="38"/>
      <c r="FFR17" s="38"/>
      <c r="FFS17" s="38"/>
      <c r="FFT17" s="38"/>
      <c r="FFU17" s="38"/>
      <c r="FFV17" s="38"/>
      <c r="FFW17" s="38"/>
      <c r="FFX17" s="38"/>
      <c r="FFY17" s="38"/>
      <c r="FFZ17" s="38"/>
      <c r="FGA17" s="38"/>
      <c r="FGB17" s="38"/>
      <c r="FGC17" s="38"/>
      <c r="FGD17" s="38"/>
      <c r="FGE17" s="38"/>
      <c r="FGF17" s="38"/>
      <c r="FGG17" s="38"/>
      <c r="FGH17" s="38"/>
      <c r="FGI17" s="38"/>
      <c r="FGJ17" s="38"/>
      <c r="FGK17" s="38"/>
      <c r="FGL17" s="38"/>
      <c r="FGM17" s="38"/>
      <c r="FGN17" s="38"/>
      <c r="FGO17" s="38"/>
      <c r="FGP17" s="38"/>
      <c r="FGQ17" s="38"/>
      <c r="FGR17" s="38"/>
      <c r="FGS17" s="38"/>
      <c r="FGT17" s="38"/>
      <c r="FGU17" s="38"/>
      <c r="FGV17" s="38"/>
      <c r="FGW17" s="38"/>
      <c r="FGX17" s="38"/>
      <c r="FGY17" s="38"/>
      <c r="FGZ17" s="38"/>
      <c r="FHA17" s="38"/>
      <c r="FHB17" s="38"/>
      <c r="FHC17" s="38"/>
      <c r="FHD17" s="38"/>
      <c r="FHE17" s="38"/>
      <c r="FHF17" s="38"/>
      <c r="FHG17" s="38"/>
      <c r="FHH17" s="38"/>
      <c r="FHI17" s="38"/>
      <c r="FHJ17" s="38"/>
      <c r="FHK17" s="38"/>
      <c r="FHL17" s="38"/>
      <c r="FHM17" s="38"/>
      <c r="FHN17" s="38"/>
      <c r="FHO17" s="38"/>
      <c r="FHP17" s="38"/>
      <c r="FHQ17" s="38"/>
      <c r="FHR17" s="38"/>
      <c r="FHS17" s="38"/>
      <c r="FHT17" s="38"/>
      <c r="FHU17" s="38"/>
      <c r="FHV17" s="38"/>
      <c r="FHW17" s="38"/>
      <c r="FHX17" s="38"/>
      <c r="FHY17" s="38"/>
      <c r="FHZ17" s="38"/>
      <c r="FIA17" s="38"/>
      <c r="FIB17" s="38"/>
      <c r="FIC17" s="38"/>
      <c r="FID17" s="38"/>
      <c r="FIE17" s="38"/>
      <c r="FIF17" s="38"/>
      <c r="FIG17" s="38"/>
      <c r="FIH17" s="38"/>
      <c r="FII17" s="38"/>
      <c r="FIJ17" s="38"/>
      <c r="FIK17" s="38"/>
      <c r="FIL17" s="38"/>
      <c r="FIM17" s="38"/>
      <c r="FIN17" s="38"/>
      <c r="FIO17" s="38"/>
      <c r="FIP17" s="38"/>
      <c r="FIQ17" s="38"/>
      <c r="FIR17" s="38"/>
      <c r="FIS17" s="38"/>
      <c r="FIT17" s="38"/>
      <c r="FIU17" s="38"/>
      <c r="FIV17" s="38"/>
      <c r="FIW17" s="38"/>
      <c r="FIX17" s="38"/>
      <c r="FIY17" s="38"/>
      <c r="FIZ17" s="38"/>
      <c r="FJA17" s="38"/>
      <c r="FJB17" s="38"/>
      <c r="FJC17" s="38"/>
      <c r="FJD17" s="38"/>
      <c r="FJE17" s="38"/>
      <c r="FJF17" s="38"/>
      <c r="FJG17" s="38"/>
      <c r="FJH17" s="38"/>
      <c r="FJI17" s="38"/>
      <c r="FJJ17" s="38"/>
      <c r="FJK17" s="38"/>
      <c r="FJL17" s="38"/>
      <c r="FJM17" s="38"/>
      <c r="FJN17" s="38"/>
      <c r="FJO17" s="38"/>
      <c r="FJP17" s="38"/>
      <c r="FJQ17" s="38"/>
      <c r="FJR17" s="38"/>
      <c r="FJS17" s="38"/>
      <c r="FJT17" s="38"/>
      <c r="FJU17" s="38"/>
      <c r="FJV17" s="38"/>
      <c r="FJW17" s="38"/>
      <c r="FJX17" s="38"/>
      <c r="FJY17" s="38"/>
      <c r="FJZ17" s="38"/>
      <c r="FKA17" s="38"/>
      <c r="FKB17" s="38"/>
      <c r="FKC17" s="38"/>
      <c r="FKD17" s="38"/>
      <c r="FKE17" s="38"/>
      <c r="FKF17" s="38"/>
      <c r="FKG17" s="38"/>
      <c r="FKH17" s="38"/>
      <c r="FKI17" s="38"/>
      <c r="FKJ17" s="38"/>
      <c r="FKK17" s="38"/>
      <c r="FKL17" s="38"/>
      <c r="FKM17" s="38"/>
      <c r="FKN17" s="38"/>
      <c r="FKO17" s="38"/>
      <c r="FKP17" s="38"/>
      <c r="FKQ17" s="38"/>
      <c r="FKR17" s="38"/>
      <c r="FKS17" s="38"/>
      <c r="FKT17" s="38"/>
      <c r="FKU17" s="38"/>
      <c r="FKV17" s="38"/>
      <c r="FKW17" s="38"/>
      <c r="FKX17" s="38"/>
      <c r="FKY17" s="38"/>
      <c r="FKZ17" s="38"/>
      <c r="FLA17" s="38"/>
      <c r="FLB17" s="38"/>
      <c r="FLC17" s="38"/>
      <c r="FLD17" s="38"/>
      <c r="FLE17" s="38"/>
      <c r="FLF17" s="38"/>
      <c r="FLG17" s="38"/>
      <c r="FLH17" s="38"/>
      <c r="FLI17" s="38"/>
      <c r="FLJ17" s="38"/>
      <c r="FLK17" s="38"/>
      <c r="FLL17" s="38"/>
      <c r="FLM17" s="38"/>
      <c r="FLN17" s="38"/>
      <c r="FLO17" s="38"/>
      <c r="FLP17" s="38"/>
      <c r="FLQ17" s="38"/>
      <c r="FLR17" s="38"/>
      <c r="FLS17" s="38"/>
      <c r="FLT17" s="38"/>
      <c r="FLU17" s="38"/>
      <c r="FLV17" s="38"/>
      <c r="FLW17" s="38"/>
      <c r="FLX17" s="38"/>
      <c r="FLY17" s="38"/>
      <c r="FLZ17" s="38"/>
      <c r="FMA17" s="38"/>
      <c r="FMB17" s="38"/>
      <c r="FMC17" s="38"/>
      <c r="FMD17" s="38"/>
      <c r="FME17" s="38"/>
      <c r="FMF17" s="38"/>
      <c r="FMG17" s="38"/>
      <c r="FMH17" s="38"/>
      <c r="FMI17" s="38"/>
      <c r="FMJ17" s="38"/>
      <c r="FMK17" s="38"/>
      <c r="FML17" s="38"/>
      <c r="FMM17" s="38"/>
      <c r="FMN17" s="38"/>
      <c r="FMO17" s="38"/>
      <c r="FMP17" s="38"/>
      <c r="FMQ17" s="38"/>
      <c r="FMR17" s="38"/>
      <c r="FMS17" s="38"/>
      <c r="FMT17" s="38"/>
      <c r="FMU17" s="38"/>
      <c r="FMV17" s="38"/>
      <c r="FMW17" s="38"/>
      <c r="FMX17" s="38"/>
      <c r="FMY17" s="38"/>
      <c r="FMZ17" s="38"/>
      <c r="FNA17" s="38"/>
      <c r="FNB17" s="38"/>
      <c r="FNC17" s="38"/>
      <c r="FND17" s="38"/>
      <c r="FNE17" s="38"/>
      <c r="FNF17" s="38"/>
      <c r="FNG17" s="38"/>
      <c r="FNH17" s="38"/>
      <c r="FNI17" s="38"/>
      <c r="FNJ17" s="38"/>
      <c r="FNK17" s="38"/>
      <c r="FNL17" s="38"/>
      <c r="FNM17" s="38"/>
      <c r="FNN17" s="38"/>
      <c r="FNO17" s="38"/>
      <c r="FNP17" s="38"/>
      <c r="FNQ17" s="38"/>
      <c r="FNR17" s="38"/>
      <c r="FNS17" s="38"/>
      <c r="FNT17" s="38"/>
      <c r="FNU17" s="38"/>
      <c r="FNV17" s="38"/>
      <c r="FNW17" s="38"/>
      <c r="FNX17" s="38"/>
      <c r="FNY17" s="38"/>
      <c r="FNZ17" s="38"/>
      <c r="FOA17" s="38"/>
      <c r="FOB17" s="38"/>
      <c r="FOC17" s="38"/>
      <c r="FOD17" s="38"/>
      <c r="FOE17" s="38"/>
      <c r="FOF17" s="38"/>
      <c r="FOG17" s="38"/>
      <c r="FOH17" s="38"/>
      <c r="FOI17" s="38"/>
      <c r="FOJ17" s="38"/>
      <c r="FOK17" s="38"/>
      <c r="FOL17" s="38"/>
      <c r="FOM17" s="38"/>
      <c r="FON17" s="38"/>
      <c r="FOO17" s="38"/>
      <c r="FOP17" s="38"/>
      <c r="FOQ17" s="38"/>
      <c r="FOR17" s="38"/>
      <c r="FOS17" s="38"/>
      <c r="FOT17" s="38"/>
      <c r="FOU17" s="38"/>
      <c r="FOV17" s="38"/>
      <c r="FOW17" s="38"/>
      <c r="FOX17" s="38"/>
      <c r="FOY17" s="38"/>
      <c r="FOZ17" s="38"/>
      <c r="FPA17" s="38"/>
      <c r="FPB17" s="38"/>
      <c r="FPC17" s="38"/>
      <c r="FPD17" s="38"/>
      <c r="FPE17" s="38"/>
      <c r="FPF17" s="38"/>
      <c r="FPG17" s="38"/>
      <c r="FPH17" s="38"/>
      <c r="FPI17" s="38"/>
      <c r="FPJ17" s="38"/>
      <c r="FPK17" s="38"/>
      <c r="FPL17" s="38"/>
      <c r="FPM17" s="38"/>
      <c r="FPN17" s="38"/>
      <c r="FPO17" s="38"/>
      <c r="FPP17" s="38"/>
      <c r="FPQ17" s="38"/>
      <c r="FPR17" s="38"/>
      <c r="FPS17" s="38"/>
      <c r="FPT17" s="38"/>
      <c r="FPU17" s="38"/>
      <c r="FPV17" s="38"/>
      <c r="FPW17" s="38"/>
      <c r="FPX17" s="38"/>
      <c r="FPY17" s="38"/>
      <c r="FPZ17" s="38"/>
      <c r="FQA17" s="38"/>
      <c r="FQB17" s="38"/>
      <c r="FQC17" s="38"/>
      <c r="FQD17" s="38"/>
      <c r="FQE17" s="38"/>
      <c r="FQF17" s="38"/>
      <c r="FQG17" s="38"/>
      <c r="FQH17" s="38"/>
      <c r="FQI17" s="38"/>
      <c r="FQJ17" s="38"/>
      <c r="FQK17" s="38"/>
      <c r="FQL17" s="38"/>
      <c r="FQM17" s="38"/>
      <c r="FQN17" s="38"/>
      <c r="FQO17" s="38"/>
      <c r="FQP17" s="38"/>
      <c r="FQQ17" s="38"/>
      <c r="FQR17" s="38"/>
      <c r="FQS17" s="38"/>
      <c r="FQT17" s="38"/>
      <c r="FQU17" s="38"/>
      <c r="FQV17" s="38"/>
      <c r="FQW17" s="38"/>
      <c r="FQX17" s="38"/>
      <c r="FQY17" s="38"/>
      <c r="FQZ17" s="38"/>
      <c r="FRA17" s="38"/>
      <c r="FRB17" s="38"/>
      <c r="FRC17" s="38"/>
      <c r="FRD17" s="38"/>
      <c r="FRE17" s="38"/>
      <c r="FRF17" s="38"/>
      <c r="FRG17" s="38"/>
      <c r="FRH17" s="38"/>
      <c r="FRI17" s="38"/>
      <c r="FRJ17" s="38"/>
      <c r="FRK17" s="38"/>
      <c r="FRL17" s="38"/>
      <c r="FRM17" s="38"/>
      <c r="FRN17" s="38"/>
      <c r="FRO17" s="38"/>
      <c r="FRP17" s="38"/>
      <c r="FRQ17" s="38"/>
      <c r="FRR17" s="38"/>
      <c r="FRS17" s="38"/>
      <c r="FRT17" s="38"/>
      <c r="FRU17" s="38"/>
      <c r="FRV17" s="38"/>
      <c r="FRW17" s="38"/>
      <c r="FRX17" s="38"/>
      <c r="FRY17" s="38"/>
      <c r="FRZ17" s="38"/>
      <c r="FSA17" s="38"/>
      <c r="FSB17" s="38"/>
      <c r="FSC17" s="38"/>
      <c r="FSD17" s="38"/>
      <c r="FSE17" s="38"/>
      <c r="FSF17" s="38"/>
      <c r="FSG17" s="38"/>
      <c r="FSH17" s="38"/>
      <c r="FSI17" s="38"/>
      <c r="FSJ17" s="38"/>
      <c r="FSK17" s="38"/>
      <c r="FSL17" s="38"/>
      <c r="FSM17" s="38"/>
      <c r="FSN17" s="38"/>
      <c r="FSO17" s="38"/>
      <c r="FSP17" s="38"/>
      <c r="FSQ17" s="38"/>
      <c r="FSR17" s="38"/>
      <c r="FSS17" s="38"/>
      <c r="FST17" s="38"/>
      <c r="FSU17" s="38"/>
      <c r="FSV17" s="38"/>
      <c r="FSW17" s="38"/>
      <c r="FSX17" s="38"/>
      <c r="FSY17" s="38"/>
      <c r="FSZ17" s="38"/>
      <c r="FTA17" s="38"/>
      <c r="FTB17" s="38"/>
      <c r="FTC17" s="38"/>
      <c r="FTD17" s="38"/>
      <c r="FTE17" s="38"/>
      <c r="FTF17" s="38"/>
      <c r="FTG17" s="38"/>
      <c r="FTH17" s="38"/>
      <c r="FTI17" s="38"/>
      <c r="FTJ17" s="38"/>
      <c r="FTK17" s="38"/>
      <c r="FTL17" s="38"/>
      <c r="FTM17" s="38"/>
      <c r="FTN17" s="38"/>
      <c r="FTO17" s="38"/>
      <c r="FTP17" s="38"/>
      <c r="FTQ17" s="38"/>
      <c r="FTR17" s="38"/>
      <c r="FTS17" s="38"/>
      <c r="FTT17" s="38"/>
      <c r="FTU17" s="38"/>
      <c r="FTV17" s="38"/>
      <c r="FTW17" s="38"/>
      <c r="FTX17" s="38"/>
      <c r="FTY17" s="38"/>
      <c r="FTZ17" s="38"/>
      <c r="FUA17" s="38"/>
      <c r="FUB17" s="38"/>
      <c r="FUC17" s="38"/>
      <c r="FUD17" s="38"/>
      <c r="FUE17" s="38"/>
      <c r="FUF17" s="38"/>
      <c r="FUG17" s="38"/>
      <c r="FUH17" s="38"/>
      <c r="FUI17" s="38"/>
      <c r="FUJ17" s="38"/>
      <c r="FUK17" s="38"/>
      <c r="FUL17" s="38"/>
      <c r="FUM17" s="38"/>
      <c r="FUN17" s="38"/>
      <c r="FUO17" s="38"/>
      <c r="FUP17" s="38"/>
      <c r="FUQ17" s="38"/>
      <c r="FUR17" s="38"/>
      <c r="FUS17" s="38"/>
      <c r="FUT17" s="38"/>
      <c r="FUU17" s="38"/>
      <c r="FUV17" s="38"/>
      <c r="FUW17" s="38"/>
      <c r="FUX17" s="38"/>
      <c r="FUY17" s="38"/>
      <c r="FUZ17" s="38"/>
      <c r="FVA17" s="38"/>
      <c r="FVB17" s="38"/>
      <c r="FVC17" s="38"/>
      <c r="FVD17" s="38"/>
      <c r="FVE17" s="38"/>
      <c r="FVF17" s="38"/>
      <c r="FVG17" s="38"/>
      <c r="FVH17" s="38"/>
      <c r="FVI17" s="38"/>
      <c r="FVJ17" s="38"/>
      <c r="FVK17" s="38"/>
      <c r="FVL17" s="38"/>
      <c r="FVM17" s="38"/>
      <c r="FVN17" s="38"/>
      <c r="FVO17" s="38"/>
      <c r="FVP17" s="38"/>
      <c r="FVQ17" s="38"/>
      <c r="FVR17" s="38"/>
      <c r="FVS17" s="38"/>
      <c r="FVT17" s="38"/>
      <c r="FVU17" s="38"/>
      <c r="FVV17" s="38"/>
      <c r="FVW17" s="38"/>
      <c r="FVX17" s="38"/>
      <c r="FVY17" s="38"/>
      <c r="FVZ17" s="38"/>
      <c r="FWA17" s="38"/>
      <c r="FWB17" s="38"/>
      <c r="FWC17" s="38"/>
      <c r="FWD17" s="38"/>
      <c r="FWE17" s="38"/>
      <c r="FWF17" s="38"/>
      <c r="FWG17" s="38"/>
      <c r="FWH17" s="38"/>
      <c r="FWI17" s="38"/>
      <c r="FWJ17" s="38"/>
      <c r="FWK17" s="38"/>
      <c r="FWL17" s="38"/>
      <c r="FWM17" s="38"/>
      <c r="FWN17" s="38"/>
      <c r="FWO17" s="38"/>
      <c r="FWP17" s="38"/>
      <c r="FWQ17" s="38"/>
      <c r="FWR17" s="38"/>
      <c r="FWS17" s="38"/>
      <c r="FWT17" s="38"/>
      <c r="FWU17" s="38"/>
      <c r="FWV17" s="38"/>
      <c r="FWW17" s="38"/>
      <c r="FWX17" s="38"/>
      <c r="FWY17" s="38"/>
      <c r="FWZ17" s="38"/>
      <c r="FXA17" s="38"/>
      <c r="FXB17" s="38"/>
      <c r="FXC17" s="38"/>
      <c r="FXD17" s="38"/>
      <c r="FXE17" s="38"/>
      <c r="FXF17" s="38"/>
      <c r="FXG17" s="38"/>
      <c r="FXH17" s="38"/>
      <c r="FXI17" s="38"/>
      <c r="FXJ17" s="38"/>
      <c r="FXK17" s="38"/>
      <c r="FXL17" s="38"/>
      <c r="FXM17" s="38"/>
      <c r="FXN17" s="38"/>
      <c r="FXO17" s="38"/>
      <c r="FXP17" s="38"/>
      <c r="FXQ17" s="38"/>
      <c r="FXR17" s="38"/>
      <c r="FXS17" s="38"/>
      <c r="FXT17" s="38"/>
      <c r="FXU17" s="38"/>
      <c r="FXV17" s="38"/>
      <c r="FXW17" s="38"/>
      <c r="FXX17" s="38"/>
      <c r="FXY17" s="38"/>
      <c r="FXZ17" s="38"/>
      <c r="FYA17" s="38"/>
      <c r="FYB17" s="38"/>
      <c r="FYC17" s="38"/>
      <c r="FYD17" s="38"/>
      <c r="FYE17" s="38"/>
      <c r="FYF17" s="38"/>
      <c r="FYG17" s="38"/>
      <c r="FYH17" s="38"/>
      <c r="FYI17" s="38"/>
      <c r="FYJ17" s="38"/>
      <c r="FYK17" s="38"/>
      <c r="FYL17" s="38"/>
      <c r="FYM17" s="38"/>
      <c r="FYN17" s="38"/>
      <c r="FYO17" s="38"/>
      <c r="FYP17" s="38"/>
      <c r="FYQ17" s="38"/>
      <c r="FYR17" s="38"/>
      <c r="FYS17" s="38"/>
      <c r="FYT17" s="38"/>
      <c r="FYU17" s="38"/>
      <c r="FYV17" s="38"/>
      <c r="FYW17" s="38"/>
      <c r="FYX17" s="38"/>
      <c r="FYY17" s="38"/>
      <c r="FYZ17" s="38"/>
      <c r="FZA17" s="38"/>
      <c r="FZB17" s="38"/>
      <c r="FZC17" s="38"/>
      <c r="FZD17" s="38"/>
      <c r="FZE17" s="38"/>
      <c r="FZF17" s="38"/>
      <c r="FZG17" s="38"/>
      <c r="FZH17" s="38"/>
      <c r="FZI17" s="38"/>
      <c r="FZJ17" s="38"/>
      <c r="FZK17" s="38"/>
      <c r="FZL17" s="38"/>
      <c r="FZM17" s="38"/>
      <c r="FZN17" s="38"/>
      <c r="FZO17" s="38"/>
      <c r="FZP17" s="38"/>
      <c r="FZQ17" s="38"/>
      <c r="FZR17" s="38"/>
      <c r="FZS17" s="38"/>
      <c r="FZT17" s="38"/>
      <c r="FZU17" s="38"/>
      <c r="FZV17" s="38"/>
      <c r="FZW17" s="38"/>
      <c r="FZX17" s="38"/>
      <c r="FZY17" s="38"/>
      <c r="FZZ17" s="38"/>
      <c r="GAA17" s="38"/>
      <c r="GAB17" s="38"/>
      <c r="GAC17" s="38"/>
      <c r="GAD17" s="38"/>
      <c r="GAE17" s="38"/>
      <c r="GAF17" s="38"/>
      <c r="GAG17" s="38"/>
      <c r="GAH17" s="38"/>
      <c r="GAI17" s="38"/>
      <c r="GAJ17" s="38"/>
      <c r="GAK17" s="38"/>
      <c r="GAL17" s="38"/>
      <c r="GAM17" s="38"/>
      <c r="GAN17" s="38"/>
      <c r="GAO17" s="38"/>
      <c r="GAP17" s="38"/>
      <c r="GAQ17" s="38"/>
      <c r="GAR17" s="38"/>
      <c r="GAS17" s="38"/>
      <c r="GAT17" s="38"/>
      <c r="GAU17" s="38"/>
      <c r="GAV17" s="38"/>
      <c r="GAW17" s="38"/>
      <c r="GAX17" s="38"/>
      <c r="GAY17" s="38"/>
      <c r="GAZ17" s="38"/>
      <c r="GBA17" s="38"/>
      <c r="GBB17" s="38"/>
      <c r="GBC17" s="38"/>
      <c r="GBD17" s="38"/>
      <c r="GBE17" s="38"/>
      <c r="GBF17" s="38"/>
      <c r="GBG17" s="38"/>
      <c r="GBH17" s="38"/>
      <c r="GBI17" s="38"/>
      <c r="GBJ17" s="38"/>
      <c r="GBK17" s="38"/>
      <c r="GBL17" s="38"/>
      <c r="GBM17" s="38"/>
      <c r="GBN17" s="38"/>
      <c r="GBO17" s="38"/>
      <c r="GBP17" s="38"/>
      <c r="GBQ17" s="38"/>
      <c r="GBR17" s="38"/>
      <c r="GBS17" s="38"/>
      <c r="GBT17" s="38"/>
      <c r="GBU17" s="38"/>
      <c r="GBV17" s="38"/>
      <c r="GBW17" s="38"/>
      <c r="GBX17" s="38"/>
      <c r="GBY17" s="38"/>
      <c r="GBZ17" s="38"/>
      <c r="GCA17" s="38"/>
      <c r="GCB17" s="38"/>
      <c r="GCC17" s="38"/>
      <c r="GCD17" s="38"/>
      <c r="GCE17" s="38"/>
      <c r="GCF17" s="38"/>
      <c r="GCG17" s="38"/>
      <c r="GCH17" s="38"/>
      <c r="GCI17" s="38"/>
      <c r="GCJ17" s="38"/>
      <c r="GCK17" s="38"/>
      <c r="GCL17" s="38"/>
      <c r="GCM17" s="38"/>
      <c r="GCN17" s="38"/>
      <c r="GCO17" s="38"/>
      <c r="GCP17" s="38"/>
      <c r="GCQ17" s="38"/>
      <c r="GCR17" s="38"/>
      <c r="GCS17" s="38"/>
      <c r="GCT17" s="38"/>
      <c r="GCU17" s="38"/>
      <c r="GCV17" s="38"/>
      <c r="GCW17" s="38"/>
      <c r="GCX17" s="38"/>
      <c r="GCY17" s="38"/>
      <c r="GCZ17" s="38"/>
      <c r="GDA17" s="38"/>
      <c r="GDB17" s="38"/>
      <c r="GDC17" s="38"/>
      <c r="GDD17" s="38"/>
      <c r="GDE17" s="38"/>
      <c r="GDF17" s="38"/>
      <c r="GDG17" s="38"/>
      <c r="GDH17" s="38"/>
      <c r="GDI17" s="38"/>
      <c r="GDJ17" s="38"/>
      <c r="GDK17" s="38"/>
      <c r="GDL17" s="38"/>
      <c r="GDM17" s="38"/>
      <c r="GDN17" s="38"/>
      <c r="GDO17" s="38"/>
      <c r="GDP17" s="38"/>
      <c r="GDQ17" s="38"/>
      <c r="GDR17" s="38"/>
      <c r="GDS17" s="38"/>
      <c r="GDT17" s="38"/>
      <c r="GDU17" s="38"/>
      <c r="GDV17" s="38"/>
      <c r="GDW17" s="38"/>
      <c r="GDX17" s="38"/>
      <c r="GDY17" s="38"/>
      <c r="GDZ17" s="38"/>
      <c r="GEA17" s="38"/>
      <c r="GEB17" s="38"/>
      <c r="GEC17" s="38"/>
      <c r="GED17" s="38"/>
      <c r="GEE17" s="38"/>
      <c r="GEF17" s="38"/>
      <c r="GEG17" s="38"/>
      <c r="GEH17" s="38"/>
      <c r="GEI17" s="38"/>
      <c r="GEJ17" s="38"/>
      <c r="GEK17" s="38"/>
      <c r="GEL17" s="38"/>
      <c r="GEM17" s="38"/>
      <c r="GEN17" s="38"/>
      <c r="GEO17" s="38"/>
      <c r="GEP17" s="38"/>
      <c r="GEQ17" s="38"/>
      <c r="GER17" s="38"/>
      <c r="GES17" s="38"/>
      <c r="GET17" s="38"/>
      <c r="GEU17" s="38"/>
      <c r="GEV17" s="38"/>
      <c r="GEW17" s="38"/>
      <c r="GEX17" s="38"/>
      <c r="GEY17" s="38"/>
      <c r="GEZ17" s="38"/>
      <c r="GFA17" s="38"/>
      <c r="GFB17" s="38"/>
      <c r="GFC17" s="38"/>
      <c r="GFD17" s="38"/>
      <c r="GFE17" s="38"/>
      <c r="GFF17" s="38"/>
      <c r="GFG17" s="38"/>
      <c r="GFH17" s="38"/>
      <c r="GFI17" s="38"/>
      <c r="GFJ17" s="38"/>
      <c r="GFK17" s="38"/>
      <c r="GFL17" s="38"/>
      <c r="GFM17" s="38"/>
      <c r="GFN17" s="38"/>
      <c r="GFO17" s="38"/>
      <c r="GFP17" s="38"/>
      <c r="GFQ17" s="38"/>
      <c r="GFR17" s="38"/>
      <c r="GFS17" s="38"/>
      <c r="GFT17" s="38"/>
      <c r="GFU17" s="38"/>
      <c r="GFV17" s="38"/>
      <c r="GFW17" s="38"/>
      <c r="GFX17" s="38"/>
      <c r="GFY17" s="38"/>
      <c r="GFZ17" s="38"/>
      <c r="GGA17" s="38"/>
      <c r="GGB17" s="38"/>
      <c r="GGC17" s="38"/>
      <c r="GGD17" s="38"/>
      <c r="GGE17" s="38"/>
      <c r="GGF17" s="38"/>
      <c r="GGG17" s="38"/>
      <c r="GGH17" s="38"/>
      <c r="GGI17" s="38"/>
      <c r="GGJ17" s="38"/>
      <c r="GGK17" s="38"/>
      <c r="GGL17" s="38"/>
      <c r="GGM17" s="38"/>
      <c r="GGN17" s="38"/>
      <c r="GGO17" s="38"/>
      <c r="GGP17" s="38"/>
      <c r="GGQ17" s="38"/>
      <c r="GGR17" s="38"/>
      <c r="GGS17" s="38"/>
      <c r="GGT17" s="38"/>
      <c r="GGU17" s="38"/>
      <c r="GGV17" s="38"/>
      <c r="GGW17" s="38"/>
      <c r="GGX17" s="38"/>
      <c r="GGY17" s="38"/>
      <c r="GGZ17" s="38"/>
      <c r="GHA17" s="38"/>
      <c r="GHB17" s="38"/>
      <c r="GHC17" s="38"/>
      <c r="GHD17" s="38"/>
      <c r="GHE17" s="38"/>
      <c r="GHF17" s="38"/>
      <c r="GHG17" s="38"/>
      <c r="GHH17" s="38"/>
      <c r="GHI17" s="38"/>
      <c r="GHJ17" s="38"/>
      <c r="GHK17" s="38"/>
      <c r="GHL17" s="38"/>
      <c r="GHM17" s="38"/>
      <c r="GHN17" s="38"/>
      <c r="GHO17" s="38"/>
      <c r="GHP17" s="38"/>
      <c r="GHQ17" s="38"/>
      <c r="GHR17" s="38"/>
      <c r="GHS17" s="38"/>
      <c r="GHT17" s="38"/>
      <c r="GHU17" s="38"/>
      <c r="GHV17" s="38"/>
      <c r="GHW17" s="38"/>
      <c r="GHX17" s="38"/>
      <c r="GHY17" s="38"/>
      <c r="GHZ17" s="38"/>
      <c r="GIA17" s="38"/>
      <c r="GIB17" s="38"/>
      <c r="GIC17" s="38"/>
      <c r="GID17" s="38"/>
      <c r="GIE17" s="38"/>
      <c r="GIF17" s="38"/>
      <c r="GIG17" s="38"/>
      <c r="GIH17" s="38"/>
      <c r="GII17" s="38"/>
      <c r="GIJ17" s="38"/>
      <c r="GIK17" s="38"/>
      <c r="GIL17" s="38"/>
      <c r="GIM17" s="38"/>
      <c r="GIN17" s="38"/>
      <c r="GIO17" s="38"/>
      <c r="GIP17" s="38"/>
      <c r="GIQ17" s="38"/>
      <c r="GIR17" s="38"/>
      <c r="GIS17" s="38"/>
      <c r="GIT17" s="38"/>
      <c r="GIU17" s="38"/>
      <c r="GIV17" s="38"/>
      <c r="GIW17" s="38"/>
      <c r="GIX17" s="38"/>
      <c r="GIY17" s="38"/>
      <c r="GIZ17" s="38"/>
      <c r="GJA17" s="38"/>
      <c r="GJB17" s="38"/>
      <c r="GJC17" s="38"/>
      <c r="GJD17" s="38"/>
      <c r="GJE17" s="38"/>
      <c r="GJF17" s="38"/>
      <c r="GJG17" s="38"/>
      <c r="GJH17" s="38"/>
      <c r="GJI17" s="38"/>
      <c r="GJJ17" s="38"/>
      <c r="GJK17" s="38"/>
      <c r="GJL17" s="38"/>
      <c r="GJM17" s="38"/>
      <c r="GJN17" s="38"/>
      <c r="GJO17" s="38"/>
      <c r="GJP17" s="38"/>
      <c r="GJQ17" s="38"/>
      <c r="GJR17" s="38"/>
      <c r="GJS17" s="38"/>
      <c r="GJT17" s="38"/>
      <c r="GJU17" s="38"/>
      <c r="GJV17" s="38"/>
      <c r="GJW17" s="38"/>
      <c r="GJX17" s="38"/>
      <c r="GJY17" s="38"/>
      <c r="GJZ17" s="38"/>
      <c r="GKA17" s="38"/>
      <c r="GKB17" s="38"/>
      <c r="GKC17" s="38"/>
      <c r="GKD17" s="38"/>
      <c r="GKE17" s="38"/>
      <c r="GKF17" s="38"/>
      <c r="GKG17" s="38"/>
      <c r="GKH17" s="38"/>
      <c r="GKI17" s="38"/>
      <c r="GKJ17" s="38"/>
      <c r="GKK17" s="38"/>
      <c r="GKL17" s="38"/>
      <c r="GKM17" s="38"/>
      <c r="GKN17" s="38"/>
      <c r="GKO17" s="38"/>
      <c r="GKP17" s="38"/>
      <c r="GKQ17" s="38"/>
      <c r="GKR17" s="38"/>
      <c r="GKS17" s="38"/>
      <c r="GKT17" s="38"/>
      <c r="GKU17" s="38"/>
      <c r="GKV17" s="38"/>
      <c r="GKW17" s="38"/>
      <c r="GKX17" s="38"/>
      <c r="GKY17" s="38"/>
      <c r="GKZ17" s="38"/>
      <c r="GLA17" s="38"/>
      <c r="GLB17" s="38"/>
      <c r="GLC17" s="38"/>
      <c r="GLD17" s="38"/>
      <c r="GLE17" s="38"/>
      <c r="GLF17" s="38"/>
      <c r="GLG17" s="38"/>
      <c r="GLH17" s="38"/>
      <c r="GLI17" s="38"/>
      <c r="GLJ17" s="38"/>
      <c r="GLK17" s="38"/>
      <c r="GLL17" s="38"/>
      <c r="GLM17" s="38"/>
      <c r="GLN17" s="38"/>
      <c r="GLO17" s="38"/>
      <c r="GLP17" s="38"/>
      <c r="GLQ17" s="38"/>
      <c r="GLR17" s="38"/>
      <c r="GLS17" s="38"/>
      <c r="GLT17" s="38"/>
      <c r="GLU17" s="38"/>
      <c r="GLV17" s="38"/>
      <c r="GLW17" s="38"/>
      <c r="GLX17" s="38"/>
      <c r="GLY17" s="38"/>
      <c r="GLZ17" s="38"/>
      <c r="GMA17" s="38"/>
      <c r="GMB17" s="38"/>
      <c r="GMC17" s="38"/>
      <c r="GMD17" s="38"/>
      <c r="GME17" s="38"/>
      <c r="GMF17" s="38"/>
      <c r="GMG17" s="38"/>
      <c r="GMH17" s="38"/>
      <c r="GMI17" s="38"/>
      <c r="GMJ17" s="38"/>
      <c r="GMK17" s="38"/>
      <c r="GML17" s="38"/>
      <c r="GMM17" s="38"/>
      <c r="GMN17" s="38"/>
      <c r="GMO17" s="38"/>
      <c r="GMP17" s="38"/>
      <c r="GMQ17" s="38"/>
      <c r="GMR17" s="38"/>
      <c r="GMS17" s="38"/>
      <c r="GMT17" s="38"/>
      <c r="GMU17" s="38"/>
      <c r="GMV17" s="38"/>
      <c r="GMW17" s="38"/>
      <c r="GMX17" s="38"/>
      <c r="GMY17" s="38"/>
      <c r="GMZ17" s="38"/>
      <c r="GNA17" s="38"/>
      <c r="GNB17" s="38"/>
      <c r="GNC17" s="38"/>
      <c r="GND17" s="38"/>
      <c r="GNE17" s="38"/>
      <c r="GNF17" s="38"/>
      <c r="GNG17" s="38"/>
      <c r="GNH17" s="38"/>
      <c r="GNI17" s="38"/>
      <c r="GNJ17" s="38"/>
      <c r="GNK17" s="38"/>
      <c r="GNL17" s="38"/>
      <c r="GNM17" s="38"/>
      <c r="GNN17" s="38"/>
      <c r="GNO17" s="38"/>
      <c r="GNP17" s="38"/>
      <c r="GNQ17" s="38"/>
      <c r="GNR17" s="38"/>
      <c r="GNS17" s="38"/>
      <c r="GNT17" s="38"/>
      <c r="GNU17" s="38"/>
      <c r="GNV17" s="38"/>
      <c r="GNW17" s="38"/>
      <c r="GNX17" s="38"/>
      <c r="GNY17" s="38"/>
      <c r="GNZ17" s="38"/>
      <c r="GOA17" s="38"/>
      <c r="GOB17" s="38"/>
      <c r="GOC17" s="38"/>
      <c r="GOD17" s="38"/>
      <c r="GOE17" s="38"/>
      <c r="GOF17" s="38"/>
      <c r="GOG17" s="38"/>
      <c r="GOH17" s="38"/>
      <c r="GOI17" s="38"/>
      <c r="GOJ17" s="38"/>
      <c r="GOK17" s="38"/>
      <c r="GOL17" s="38"/>
      <c r="GOM17" s="38"/>
      <c r="GON17" s="38"/>
      <c r="GOO17" s="38"/>
      <c r="GOP17" s="38"/>
      <c r="GOQ17" s="38"/>
      <c r="GOR17" s="38"/>
      <c r="GOS17" s="38"/>
      <c r="GOT17" s="38"/>
      <c r="GOU17" s="38"/>
      <c r="GOV17" s="38"/>
      <c r="GOW17" s="38"/>
      <c r="GOX17" s="38"/>
      <c r="GOY17" s="38"/>
      <c r="GOZ17" s="38"/>
      <c r="GPA17" s="38"/>
      <c r="GPB17" s="38"/>
      <c r="GPC17" s="38"/>
      <c r="GPD17" s="38"/>
      <c r="GPE17" s="38"/>
      <c r="GPF17" s="38"/>
      <c r="GPG17" s="38"/>
      <c r="GPH17" s="38"/>
      <c r="GPI17" s="38"/>
      <c r="GPJ17" s="38"/>
      <c r="GPK17" s="38"/>
      <c r="GPL17" s="38"/>
      <c r="GPM17" s="38"/>
      <c r="GPN17" s="38"/>
      <c r="GPO17" s="38"/>
      <c r="GPP17" s="38"/>
      <c r="GPQ17" s="38"/>
      <c r="GPR17" s="38"/>
      <c r="GPS17" s="38"/>
      <c r="GPT17" s="38"/>
      <c r="GPU17" s="38"/>
      <c r="GPV17" s="38"/>
      <c r="GPW17" s="38"/>
      <c r="GPX17" s="38"/>
      <c r="GPY17" s="38"/>
      <c r="GPZ17" s="38"/>
      <c r="GQA17" s="38"/>
      <c r="GQB17" s="38"/>
      <c r="GQC17" s="38"/>
      <c r="GQD17" s="38"/>
      <c r="GQE17" s="38"/>
      <c r="GQF17" s="38"/>
      <c r="GQG17" s="38"/>
      <c r="GQH17" s="38"/>
      <c r="GQI17" s="38"/>
      <c r="GQJ17" s="38"/>
      <c r="GQK17" s="38"/>
      <c r="GQL17" s="38"/>
      <c r="GQM17" s="38"/>
      <c r="GQN17" s="38"/>
      <c r="GQO17" s="38"/>
      <c r="GQP17" s="38"/>
      <c r="GQQ17" s="38"/>
      <c r="GQR17" s="38"/>
      <c r="GQS17" s="38"/>
      <c r="GQT17" s="38"/>
      <c r="GQU17" s="38"/>
      <c r="GQV17" s="38"/>
      <c r="GQW17" s="38"/>
      <c r="GQX17" s="38"/>
      <c r="GQY17" s="38"/>
      <c r="GQZ17" s="38"/>
      <c r="GRA17" s="38"/>
      <c r="GRB17" s="38"/>
      <c r="GRC17" s="38"/>
      <c r="GRD17" s="38"/>
      <c r="GRE17" s="38"/>
      <c r="GRF17" s="38"/>
      <c r="GRG17" s="38"/>
      <c r="GRH17" s="38"/>
      <c r="GRI17" s="38"/>
      <c r="GRJ17" s="38"/>
      <c r="GRK17" s="38"/>
      <c r="GRL17" s="38"/>
      <c r="GRM17" s="38"/>
      <c r="GRN17" s="38"/>
      <c r="GRO17" s="38"/>
      <c r="GRP17" s="38"/>
      <c r="GRQ17" s="38"/>
      <c r="GRR17" s="38"/>
      <c r="GRS17" s="38"/>
      <c r="GRT17" s="38"/>
      <c r="GRU17" s="38"/>
      <c r="GRV17" s="38"/>
      <c r="GRW17" s="38"/>
      <c r="GRX17" s="38"/>
      <c r="GRY17" s="38"/>
      <c r="GRZ17" s="38"/>
      <c r="GSA17" s="38"/>
      <c r="GSB17" s="38"/>
      <c r="GSC17" s="38"/>
      <c r="GSD17" s="38"/>
      <c r="GSE17" s="38"/>
      <c r="GSF17" s="38"/>
      <c r="GSG17" s="38"/>
      <c r="GSH17" s="38"/>
      <c r="GSI17" s="38"/>
      <c r="GSJ17" s="38"/>
      <c r="GSK17" s="38"/>
      <c r="GSL17" s="38"/>
      <c r="GSM17" s="38"/>
      <c r="GSN17" s="38"/>
      <c r="GSO17" s="38"/>
      <c r="GSP17" s="38"/>
      <c r="GSQ17" s="38"/>
      <c r="GSR17" s="38"/>
      <c r="GSS17" s="38"/>
      <c r="GST17" s="38"/>
      <c r="GSU17" s="38"/>
      <c r="GSV17" s="38"/>
      <c r="GSW17" s="38"/>
      <c r="GSX17" s="38"/>
      <c r="GSY17" s="38"/>
      <c r="GSZ17" s="38"/>
      <c r="GTA17" s="38"/>
      <c r="GTB17" s="38"/>
      <c r="GTC17" s="38"/>
      <c r="GTD17" s="38"/>
      <c r="GTE17" s="38"/>
      <c r="GTF17" s="38"/>
      <c r="GTG17" s="38"/>
      <c r="GTH17" s="38"/>
      <c r="GTI17" s="38"/>
      <c r="GTJ17" s="38"/>
      <c r="GTK17" s="38"/>
      <c r="GTL17" s="38"/>
      <c r="GTM17" s="38"/>
      <c r="GTN17" s="38"/>
      <c r="GTO17" s="38"/>
      <c r="GTP17" s="38"/>
      <c r="GTQ17" s="38"/>
      <c r="GTR17" s="38"/>
      <c r="GTS17" s="38"/>
      <c r="GTT17" s="38"/>
      <c r="GTU17" s="38"/>
      <c r="GTV17" s="38"/>
      <c r="GTW17" s="38"/>
      <c r="GTX17" s="38"/>
      <c r="GTY17" s="38"/>
      <c r="GTZ17" s="38"/>
      <c r="GUA17" s="38"/>
      <c r="GUB17" s="38"/>
      <c r="GUC17" s="38"/>
      <c r="GUD17" s="38"/>
      <c r="GUE17" s="38"/>
      <c r="GUF17" s="38"/>
      <c r="GUG17" s="38"/>
      <c r="GUH17" s="38"/>
      <c r="GUI17" s="38"/>
      <c r="GUJ17" s="38"/>
      <c r="GUK17" s="38"/>
      <c r="GUL17" s="38"/>
      <c r="GUM17" s="38"/>
      <c r="GUN17" s="38"/>
      <c r="GUO17" s="38"/>
      <c r="GUP17" s="38"/>
      <c r="GUQ17" s="38"/>
      <c r="GUR17" s="38"/>
      <c r="GUS17" s="38"/>
      <c r="GUT17" s="38"/>
      <c r="GUU17" s="38"/>
      <c r="GUV17" s="38"/>
      <c r="GUW17" s="38"/>
      <c r="GUX17" s="38"/>
      <c r="GUY17" s="38"/>
      <c r="GUZ17" s="38"/>
      <c r="GVA17" s="38"/>
      <c r="GVB17" s="38"/>
      <c r="GVC17" s="38"/>
      <c r="GVD17" s="38"/>
      <c r="GVE17" s="38"/>
      <c r="GVF17" s="38"/>
      <c r="GVG17" s="38"/>
      <c r="GVH17" s="38"/>
      <c r="GVI17" s="38"/>
      <c r="GVJ17" s="38"/>
      <c r="GVK17" s="38"/>
      <c r="GVL17" s="38"/>
      <c r="GVM17" s="38"/>
      <c r="GVN17" s="38"/>
      <c r="GVO17" s="38"/>
      <c r="GVP17" s="38"/>
      <c r="GVQ17" s="38"/>
      <c r="GVR17" s="38"/>
      <c r="GVS17" s="38"/>
      <c r="GVT17" s="38"/>
      <c r="GVU17" s="38"/>
      <c r="GVV17" s="38"/>
      <c r="GVW17" s="38"/>
      <c r="GVX17" s="38"/>
      <c r="GVY17" s="38"/>
      <c r="GVZ17" s="38"/>
      <c r="GWA17" s="38"/>
      <c r="GWB17" s="38"/>
      <c r="GWC17" s="38"/>
      <c r="GWD17" s="38"/>
      <c r="GWE17" s="38"/>
      <c r="GWF17" s="38"/>
      <c r="GWG17" s="38"/>
      <c r="GWH17" s="38"/>
      <c r="GWI17" s="38"/>
      <c r="GWJ17" s="38"/>
      <c r="GWK17" s="38"/>
      <c r="GWL17" s="38"/>
      <c r="GWM17" s="38"/>
      <c r="GWN17" s="38"/>
      <c r="GWO17" s="38"/>
      <c r="GWP17" s="38"/>
      <c r="GWQ17" s="38"/>
      <c r="GWR17" s="38"/>
      <c r="GWS17" s="38"/>
      <c r="GWT17" s="38"/>
      <c r="GWU17" s="38"/>
      <c r="GWV17" s="38"/>
      <c r="GWW17" s="38"/>
      <c r="GWX17" s="38"/>
      <c r="GWY17" s="38"/>
      <c r="GWZ17" s="38"/>
      <c r="GXA17" s="38"/>
      <c r="GXB17" s="38"/>
      <c r="GXC17" s="38"/>
      <c r="GXD17" s="38"/>
      <c r="GXE17" s="38"/>
      <c r="GXF17" s="38"/>
      <c r="GXG17" s="38"/>
      <c r="GXH17" s="38"/>
      <c r="GXI17" s="38"/>
      <c r="GXJ17" s="38"/>
      <c r="GXK17" s="38"/>
      <c r="GXL17" s="38"/>
      <c r="GXM17" s="38"/>
      <c r="GXN17" s="38"/>
      <c r="GXO17" s="38"/>
      <c r="GXP17" s="38"/>
      <c r="GXQ17" s="38"/>
      <c r="GXR17" s="38"/>
      <c r="GXS17" s="38"/>
      <c r="GXT17" s="38"/>
      <c r="GXU17" s="38"/>
      <c r="GXV17" s="38"/>
      <c r="GXW17" s="38"/>
      <c r="GXX17" s="38"/>
      <c r="GXY17" s="38"/>
      <c r="GXZ17" s="38"/>
      <c r="GYA17" s="38"/>
      <c r="GYB17" s="38"/>
      <c r="GYC17" s="38"/>
      <c r="GYD17" s="38"/>
      <c r="GYE17" s="38"/>
      <c r="GYF17" s="38"/>
      <c r="GYG17" s="38"/>
      <c r="GYH17" s="38"/>
      <c r="GYI17" s="38"/>
      <c r="GYJ17" s="38"/>
      <c r="GYK17" s="38"/>
      <c r="GYL17" s="38"/>
      <c r="GYM17" s="38"/>
      <c r="GYN17" s="38"/>
      <c r="GYO17" s="38"/>
      <c r="GYP17" s="38"/>
      <c r="GYQ17" s="38"/>
      <c r="GYR17" s="38"/>
      <c r="GYS17" s="38"/>
      <c r="GYT17" s="38"/>
      <c r="GYU17" s="38"/>
      <c r="GYV17" s="38"/>
      <c r="GYW17" s="38"/>
      <c r="GYX17" s="38"/>
      <c r="GYY17" s="38"/>
      <c r="GYZ17" s="38"/>
      <c r="GZA17" s="38"/>
      <c r="GZB17" s="38"/>
      <c r="GZC17" s="38"/>
      <c r="GZD17" s="38"/>
      <c r="GZE17" s="38"/>
      <c r="GZF17" s="38"/>
      <c r="GZG17" s="38"/>
      <c r="GZH17" s="38"/>
      <c r="GZI17" s="38"/>
      <c r="GZJ17" s="38"/>
      <c r="GZK17" s="38"/>
      <c r="GZL17" s="38"/>
      <c r="GZM17" s="38"/>
      <c r="GZN17" s="38"/>
      <c r="GZO17" s="38"/>
      <c r="GZP17" s="38"/>
      <c r="GZQ17" s="38"/>
      <c r="GZR17" s="38"/>
      <c r="GZS17" s="38"/>
      <c r="GZT17" s="38"/>
      <c r="GZU17" s="38"/>
      <c r="GZV17" s="38"/>
      <c r="GZW17" s="38"/>
      <c r="GZX17" s="38"/>
      <c r="GZY17" s="38"/>
      <c r="GZZ17" s="38"/>
      <c r="HAA17" s="38"/>
      <c r="HAB17" s="38"/>
      <c r="HAC17" s="38"/>
      <c r="HAD17" s="38"/>
      <c r="HAE17" s="38"/>
      <c r="HAF17" s="38"/>
      <c r="HAG17" s="38"/>
      <c r="HAH17" s="38"/>
      <c r="HAI17" s="38"/>
      <c r="HAJ17" s="38"/>
      <c r="HAK17" s="38"/>
      <c r="HAL17" s="38"/>
      <c r="HAM17" s="38"/>
      <c r="HAN17" s="38"/>
      <c r="HAO17" s="38"/>
      <c r="HAP17" s="38"/>
      <c r="HAQ17" s="38"/>
      <c r="HAR17" s="38"/>
      <c r="HAS17" s="38"/>
      <c r="HAT17" s="38"/>
      <c r="HAU17" s="38"/>
      <c r="HAV17" s="38"/>
      <c r="HAW17" s="38"/>
      <c r="HAX17" s="38"/>
      <c r="HAY17" s="38"/>
      <c r="HAZ17" s="38"/>
      <c r="HBA17" s="38"/>
      <c r="HBB17" s="38"/>
      <c r="HBC17" s="38"/>
      <c r="HBD17" s="38"/>
      <c r="HBE17" s="38"/>
      <c r="HBF17" s="38"/>
      <c r="HBG17" s="38"/>
      <c r="HBH17" s="38"/>
      <c r="HBI17" s="38"/>
      <c r="HBJ17" s="38"/>
      <c r="HBK17" s="38"/>
      <c r="HBL17" s="38"/>
      <c r="HBM17" s="38"/>
      <c r="HBN17" s="38"/>
      <c r="HBO17" s="38"/>
      <c r="HBP17" s="38"/>
      <c r="HBQ17" s="38"/>
      <c r="HBR17" s="38"/>
      <c r="HBS17" s="38"/>
      <c r="HBT17" s="38"/>
      <c r="HBU17" s="38"/>
      <c r="HBV17" s="38"/>
      <c r="HBW17" s="38"/>
      <c r="HBX17" s="38"/>
      <c r="HBY17" s="38"/>
      <c r="HBZ17" s="38"/>
      <c r="HCA17" s="38"/>
      <c r="HCB17" s="38"/>
      <c r="HCC17" s="38"/>
      <c r="HCD17" s="38"/>
      <c r="HCE17" s="38"/>
      <c r="HCF17" s="38"/>
      <c r="HCG17" s="38"/>
      <c r="HCH17" s="38"/>
      <c r="HCI17" s="38"/>
      <c r="HCJ17" s="38"/>
      <c r="HCK17" s="38"/>
      <c r="HCL17" s="38"/>
      <c r="HCM17" s="38"/>
      <c r="HCN17" s="38"/>
      <c r="HCO17" s="38"/>
      <c r="HCP17" s="38"/>
      <c r="HCQ17" s="38"/>
      <c r="HCR17" s="38"/>
      <c r="HCS17" s="38"/>
      <c r="HCT17" s="38"/>
      <c r="HCU17" s="38"/>
      <c r="HCV17" s="38"/>
      <c r="HCW17" s="38"/>
      <c r="HCX17" s="38"/>
      <c r="HCY17" s="38"/>
      <c r="HCZ17" s="38"/>
      <c r="HDA17" s="38"/>
      <c r="HDB17" s="38"/>
      <c r="HDC17" s="38"/>
      <c r="HDD17" s="38"/>
      <c r="HDE17" s="38"/>
      <c r="HDF17" s="38"/>
      <c r="HDG17" s="38"/>
      <c r="HDH17" s="38"/>
      <c r="HDI17" s="38"/>
      <c r="HDJ17" s="38"/>
      <c r="HDK17" s="38"/>
      <c r="HDL17" s="38"/>
      <c r="HDM17" s="38"/>
      <c r="HDN17" s="38"/>
      <c r="HDO17" s="38"/>
      <c r="HDP17" s="38"/>
      <c r="HDQ17" s="38"/>
      <c r="HDR17" s="38"/>
      <c r="HDS17" s="38"/>
      <c r="HDT17" s="38"/>
      <c r="HDU17" s="38"/>
      <c r="HDV17" s="38"/>
      <c r="HDW17" s="38"/>
      <c r="HDX17" s="38"/>
      <c r="HDY17" s="38"/>
      <c r="HDZ17" s="38"/>
      <c r="HEA17" s="38"/>
      <c r="HEB17" s="38"/>
      <c r="HEC17" s="38"/>
      <c r="HED17" s="38"/>
      <c r="HEE17" s="38"/>
      <c r="HEF17" s="38"/>
      <c r="HEG17" s="38"/>
      <c r="HEH17" s="38"/>
      <c r="HEI17" s="38"/>
      <c r="HEJ17" s="38"/>
      <c r="HEK17" s="38"/>
      <c r="HEL17" s="38"/>
      <c r="HEM17" s="38"/>
      <c r="HEN17" s="38"/>
      <c r="HEO17" s="38"/>
      <c r="HEP17" s="38"/>
      <c r="HEQ17" s="38"/>
      <c r="HER17" s="38"/>
      <c r="HES17" s="38"/>
      <c r="HET17" s="38"/>
      <c r="HEU17" s="38"/>
      <c r="HEV17" s="38"/>
      <c r="HEW17" s="38"/>
      <c r="HEX17" s="38"/>
      <c r="HEY17" s="38"/>
      <c r="HEZ17" s="38"/>
      <c r="HFA17" s="38"/>
      <c r="HFB17" s="38"/>
      <c r="HFC17" s="38"/>
      <c r="HFD17" s="38"/>
      <c r="HFE17" s="38"/>
      <c r="HFF17" s="38"/>
      <c r="HFG17" s="38"/>
      <c r="HFH17" s="38"/>
      <c r="HFI17" s="38"/>
      <c r="HFJ17" s="38"/>
      <c r="HFK17" s="38"/>
      <c r="HFL17" s="38"/>
      <c r="HFM17" s="38"/>
      <c r="HFN17" s="38"/>
      <c r="HFO17" s="38"/>
      <c r="HFP17" s="38"/>
      <c r="HFQ17" s="38"/>
      <c r="HFR17" s="38"/>
      <c r="HFS17" s="38"/>
      <c r="HFT17" s="38"/>
      <c r="HFU17" s="38"/>
      <c r="HFV17" s="38"/>
      <c r="HFW17" s="38"/>
      <c r="HFX17" s="38"/>
      <c r="HFY17" s="38"/>
      <c r="HFZ17" s="38"/>
      <c r="HGA17" s="38"/>
      <c r="HGB17" s="38"/>
      <c r="HGC17" s="38"/>
      <c r="HGD17" s="38"/>
      <c r="HGE17" s="38"/>
      <c r="HGF17" s="38"/>
      <c r="HGG17" s="38"/>
      <c r="HGH17" s="38"/>
      <c r="HGI17" s="38"/>
      <c r="HGJ17" s="38"/>
      <c r="HGK17" s="38"/>
      <c r="HGL17" s="38"/>
      <c r="HGM17" s="38"/>
      <c r="HGN17" s="38"/>
      <c r="HGO17" s="38"/>
      <c r="HGP17" s="38"/>
      <c r="HGQ17" s="38"/>
      <c r="HGR17" s="38"/>
      <c r="HGS17" s="38"/>
      <c r="HGT17" s="38"/>
      <c r="HGU17" s="38"/>
      <c r="HGV17" s="38"/>
      <c r="HGW17" s="38"/>
      <c r="HGX17" s="38"/>
      <c r="HGY17" s="38"/>
      <c r="HGZ17" s="38"/>
      <c r="HHA17" s="38"/>
      <c r="HHB17" s="38"/>
      <c r="HHC17" s="38"/>
      <c r="HHD17" s="38"/>
      <c r="HHE17" s="38"/>
      <c r="HHF17" s="38"/>
      <c r="HHG17" s="38"/>
      <c r="HHH17" s="38"/>
      <c r="HHI17" s="38"/>
      <c r="HHJ17" s="38"/>
      <c r="HHK17" s="38"/>
      <c r="HHL17" s="38"/>
      <c r="HHM17" s="38"/>
      <c r="HHN17" s="38"/>
      <c r="HHO17" s="38"/>
      <c r="HHP17" s="38"/>
      <c r="HHQ17" s="38"/>
      <c r="HHR17" s="38"/>
      <c r="HHS17" s="38"/>
      <c r="HHT17" s="38"/>
      <c r="HHU17" s="38"/>
      <c r="HHV17" s="38"/>
      <c r="HHW17" s="38"/>
      <c r="HHX17" s="38"/>
      <c r="HHY17" s="38"/>
      <c r="HHZ17" s="38"/>
      <c r="HIA17" s="38"/>
      <c r="HIB17" s="38"/>
      <c r="HIC17" s="38"/>
      <c r="HID17" s="38"/>
      <c r="HIE17" s="38"/>
      <c r="HIF17" s="38"/>
      <c r="HIG17" s="38"/>
      <c r="HIH17" s="38"/>
      <c r="HII17" s="38"/>
      <c r="HIJ17" s="38"/>
      <c r="HIK17" s="38"/>
      <c r="HIL17" s="38"/>
      <c r="HIM17" s="38"/>
      <c r="HIN17" s="38"/>
      <c r="HIO17" s="38"/>
      <c r="HIP17" s="38"/>
      <c r="HIQ17" s="38"/>
      <c r="HIR17" s="38"/>
      <c r="HIS17" s="38"/>
      <c r="HIT17" s="38"/>
      <c r="HIU17" s="38"/>
      <c r="HIV17" s="38"/>
      <c r="HIW17" s="38"/>
      <c r="HIX17" s="38"/>
      <c r="HIY17" s="38"/>
      <c r="HIZ17" s="38"/>
      <c r="HJA17" s="38"/>
      <c r="HJB17" s="38"/>
      <c r="HJC17" s="38"/>
      <c r="HJD17" s="38"/>
      <c r="HJE17" s="38"/>
      <c r="HJF17" s="38"/>
      <c r="HJG17" s="38"/>
      <c r="HJH17" s="38"/>
      <c r="HJI17" s="38"/>
      <c r="HJJ17" s="38"/>
      <c r="HJK17" s="38"/>
      <c r="HJL17" s="38"/>
      <c r="HJM17" s="38"/>
      <c r="HJN17" s="38"/>
      <c r="HJO17" s="38"/>
      <c r="HJP17" s="38"/>
      <c r="HJQ17" s="38"/>
      <c r="HJR17" s="38"/>
      <c r="HJS17" s="38"/>
      <c r="HJT17" s="38"/>
      <c r="HJU17" s="38"/>
      <c r="HJV17" s="38"/>
      <c r="HJW17" s="38"/>
      <c r="HJX17" s="38"/>
      <c r="HJY17" s="38"/>
      <c r="HJZ17" s="38"/>
      <c r="HKA17" s="38"/>
      <c r="HKB17" s="38"/>
      <c r="HKC17" s="38"/>
      <c r="HKD17" s="38"/>
      <c r="HKE17" s="38"/>
      <c r="HKF17" s="38"/>
      <c r="HKG17" s="38"/>
      <c r="HKH17" s="38"/>
      <c r="HKI17" s="38"/>
      <c r="HKJ17" s="38"/>
      <c r="HKK17" s="38"/>
      <c r="HKL17" s="38"/>
      <c r="HKM17" s="38"/>
      <c r="HKN17" s="38"/>
      <c r="HKO17" s="38"/>
      <c r="HKP17" s="38"/>
      <c r="HKQ17" s="38"/>
      <c r="HKR17" s="38"/>
      <c r="HKS17" s="38"/>
      <c r="HKT17" s="38"/>
      <c r="HKU17" s="38"/>
      <c r="HKV17" s="38"/>
      <c r="HKW17" s="38"/>
      <c r="HKX17" s="38"/>
      <c r="HKY17" s="38"/>
      <c r="HKZ17" s="38"/>
      <c r="HLA17" s="38"/>
      <c r="HLB17" s="38"/>
      <c r="HLC17" s="38"/>
      <c r="HLD17" s="38"/>
      <c r="HLE17" s="38"/>
      <c r="HLF17" s="38"/>
      <c r="HLG17" s="38"/>
      <c r="HLH17" s="38"/>
      <c r="HLI17" s="38"/>
      <c r="HLJ17" s="38"/>
      <c r="HLK17" s="38"/>
      <c r="HLL17" s="38"/>
      <c r="HLM17" s="38"/>
      <c r="HLN17" s="38"/>
      <c r="HLO17" s="38"/>
      <c r="HLP17" s="38"/>
      <c r="HLQ17" s="38"/>
      <c r="HLR17" s="38"/>
      <c r="HLS17" s="38"/>
      <c r="HLT17" s="38"/>
      <c r="HLU17" s="38"/>
      <c r="HLV17" s="38"/>
      <c r="HLW17" s="38"/>
      <c r="HLX17" s="38"/>
      <c r="HLY17" s="38"/>
      <c r="HLZ17" s="38"/>
      <c r="HMA17" s="38"/>
      <c r="HMB17" s="38"/>
      <c r="HMC17" s="38"/>
      <c r="HMD17" s="38"/>
      <c r="HME17" s="38"/>
      <c r="HMF17" s="38"/>
      <c r="HMG17" s="38"/>
      <c r="HMH17" s="38"/>
      <c r="HMI17" s="38"/>
      <c r="HMJ17" s="38"/>
      <c r="HMK17" s="38"/>
      <c r="HML17" s="38"/>
      <c r="HMM17" s="38"/>
      <c r="HMN17" s="38"/>
      <c r="HMO17" s="38"/>
      <c r="HMP17" s="38"/>
      <c r="HMQ17" s="38"/>
      <c r="HMR17" s="38"/>
      <c r="HMS17" s="38"/>
      <c r="HMT17" s="38"/>
      <c r="HMU17" s="38"/>
      <c r="HMV17" s="38"/>
      <c r="HMW17" s="38"/>
      <c r="HMX17" s="38"/>
      <c r="HMY17" s="38"/>
      <c r="HMZ17" s="38"/>
      <c r="HNA17" s="38"/>
      <c r="HNB17" s="38"/>
      <c r="HNC17" s="38"/>
      <c r="HND17" s="38"/>
      <c r="HNE17" s="38"/>
      <c r="HNF17" s="38"/>
      <c r="HNG17" s="38"/>
      <c r="HNH17" s="38"/>
      <c r="HNI17" s="38"/>
      <c r="HNJ17" s="38"/>
      <c r="HNK17" s="38"/>
      <c r="HNL17" s="38"/>
      <c r="HNM17" s="38"/>
      <c r="HNN17" s="38"/>
      <c r="HNO17" s="38"/>
      <c r="HNP17" s="38"/>
      <c r="HNQ17" s="38"/>
      <c r="HNR17" s="38"/>
      <c r="HNS17" s="38"/>
      <c r="HNT17" s="38"/>
      <c r="HNU17" s="38"/>
      <c r="HNV17" s="38"/>
      <c r="HNW17" s="38"/>
      <c r="HNX17" s="38"/>
      <c r="HNY17" s="38"/>
      <c r="HNZ17" s="38"/>
      <c r="HOA17" s="38"/>
      <c r="HOB17" s="38"/>
      <c r="HOC17" s="38"/>
      <c r="HOD17" s="38"/>
      <c r="HOE17" s="38"/>
      <c r="HOF17" s="38"/>
      <c r="HOG17" s="38"/>
      <c r="HOH17" s="38"/>
      <c r="HOI17" s="38"/>
      <c r="HOJ17" s="38"/>
      <c r="HOK17" s="38"/>
      <c r="HOL17" s="38"/>
      <c r="HOM17" s="38"/>
      <c r="HON17" s="38"/>
      <c r="HOO17" s="38"/>
      <c r="HOP17" s="38"/>
      <c r="HOQ17" s="38"/>
      <c r="HOR17" s="38"/>
      <c r="HOS17" s="38"/>
      <c r="HOT17" s="38"/>
      <c r="HOU17" s="38"/>
      <c r="HOV17" s="38"/>
      <c r="HOW17" s="38"/>
      <c r="HOX17" s="38"/>
      <c r="HOY17" s="38"/>
      <c r="HOZ17" s="38"/>
      <c r="HPA17" s="38"/>
      <c r="HPB17" s="38"/>
      <c r="HPC17" s="38"/>
      <c r="HPD17" s="38"/>
      <c r="HPE17" s="38"/>
      <c r="HPF17" s="38"/>
      <c r="HPG17" s="38"/>
      <c r="HPH17" s="38"/>
      <c r="HPI17" s="38"/>
      <c r="HPJ17" s="38"/>
      <c r="HPK17" s="38"/>
      <c r="HPL17" s="38"/>
      <c r="HPM17" s="38"/>
      <c r="HPN17" s="38"/>
      <c r="HPO17" s="38"/>
      <c r="HPP17" s="38"/>
      <c r="HPQ17" s="38"/>
      <c r="HPR17" s="38"/>
      <c r="HPS17" s="38"/>
      <c r="HPT17" s="38"/>
      <c r="HPU17" s="38"/>
      <c r="HPV17" s="38"/>
      <c r="HPW17" s="38"/>
      <c r="HPX17" s="38"/>
      <c r="HPY17" s="38"/>
      <c r="HPZ17" s="38"/>
      <c r="HQA17" s="38"/>
      <c r="HQB17" s="38"/>
      <c r="HQC17" s="38"/>
      <c r="HQD17" s="38"/>
      <c r="HQE17" s="38"/>
      <c r="HQF17" s="38"/>
      <c r="HQG17" s="38"/>
      <c r="HQH17" s="38"/>
      <c r="HQI17" s="38"/>
      <c r="HQJ17" s="38"/>
      <c r="HQK17" s="38"/>
      <c r="HQL17" s="38"/>
      <c r="HQM17" s="38"/>
      <c r="HQN17" s="38"/>
      <c r="HQO17" s="38"/>
      <c r="HQP17" s="38"/>
      <c r="HQQ17" s="38"/>
      <c r="HQR17" s="38"/>
      <c r="HQS17" s="38"/>
      <c r="HQT17" s="38"/>
      <c r="HQU17" s="38"/>
      <c r="HQV17" s="38"/>
      <c r="HQW17" s="38"/>
      <c r="HQX17" s="38"/>
      <c r="HQY17" s="38"/>
      <c r="HQZ17" s="38"/>
      <c r="HRA17" s="38"/>
      <c r="HRB17" s="38"/>
      <c r="HRC17" s="38"/>
      <c r="HRD17" s="38"/>
      <c r="HRE17" s="38"/>
      <c r="HRF17" s="38"/>
      <c r="HRG17" s="38"/>
      <c r="HRH17" s="38"/>
      <c r="HRI17" s="38"/>
      <c r="HRJ17" s="38"/>
      <c r="HRK17" s="38"/>
      <c r="HRL17" s="38"/>
      <c r="HRM17" s="38"/>
      <c r="HRN17" s="38"/>
      <c r="HRO17" s="38"/>
      <c r="HRP17" s="38"/>
      <c r="HRQ17" s="38"/>
      <c r="HRR17" s="38"/>
      <c r="HRS17" s="38"/>
      <c r="HRT17" s="38"/>
      <c r="HRU17" s="38"/>
      <c r="HRV17" s="38"/>
      <c r="HRW17" s="38"/>
      <c r="HRX17" s="38"/>
      <c r="HRY17" s="38"/>
      <c r="HRZ17" s="38"/>
      <c r="HSA17" s="38"/>
      <c r="HSB17" s="38"/>
      <c r="HSC17" s="38"/>
      <c r="HSD17" s="38"/>
      <c r="HSE17" s="38"/>
      <c r="HSF17" s="38"/>
      <c r="HSG17" s="38"/>
      <c r="HSH17" s="38"/>
      <c r="HSI17" s="38"/>
      <c r="HSJ17" s="38"/>
      <c r="HSK17" s="38"/>
      <c r="HSL17" s="38"/>
      <c r="HSM17" s="38"/>
      <c r="HSN17" s="38"/>
      <c r="HSO17" s="38"/>
      <c r="HSP17" s="38"/>
      <c r="HSQ17" s="38"/>
      <c r="HSR17" s="38"/>
      <c r="HSS17" s="38"/>
      <c r="HST17" s="38"/>
      <c r="HSU17" s="38"/>
      <c r="HSV17" s="38"/>
      <c r="HSW17" s="38"/>
      <c r="HSX17" s="38"/>
      <c r="HSY17" s="38"/>
      <c r="HSZ17" s="38"/>
      <c r="HTA17" s="38"/>
      <c r="HTB17" s="38"/>
      <c r="HTC17" s="38"/>
      <c r="HTD17" s="38"/>
      <c r="HTE17" s="38"/>
      <c r="HTF17" s="38"/>
      <c r="HTG17" s="38"/>
      <c r="HTH17" s="38"/>
      <c r="HTI17" s="38"/>
      <c r="HTJ17" s="38"/>
      <c r="HTK17" s="38"/>
      <c r="HTL17" s="38"/>
      <c r="HTM17" s="38"/>
      <c r="HTN17" s="38"/>
      <c r="HTO17" s="38"/>
      <c r="HTP17" s="38"/>
      <c r="HTQ17" s="38"/>
      <c r="HTR17" s="38"/>
      <c r="HTS17" s="38"/>
      <c r="HTT17" s="38"/>
      <c r="HTU17" s="38"/>
      <c r="HTV17" s="38"/>
      <c r="HTW17" s="38"/>
      <c r="HTX17" s="38"/>
      <c r="HTY17" s="38"/>
      <c r="HTZ17" s="38"/>
      <c r="HUA17" s="38"/>
      <c r="HUB17" s="38"/>
      <c r="HUC17" s="38"/>
      <c r="HUD17" s="38"/>
      <c r="HUE17" s="38"/>
      <c r="HUF17" s="38"/>
      <c r="HUG17" s="38"/>
      <c r="HUH17" s="38"/>
      <c r="HUI17" s="38"/>
      <c r="HUJ17" s="38"/>
      <c r="HUK17" s="38"/>
      <c r="HUL17" s="38"/>
      <c r="HUM17" s="38"/>
      <c r="HUN17" s="38"/>
      <c r="HUO17" s="38"/>
      <c r="HUP17" s="38"/>
      <c r="HUQ17" s="38"/>
      <c r="HUR17" s="38"/>
      <c r="HUS17" s="38"/>
      <c r="HUT17" s="38"/>
      <c r="HUU17" s="38"/>
      <c r="HUV17" s="38"/>
      <c r="HUW17" s="38"/>
      <c r="HUX17" s="38"/>
      <c r="HUY17" s="38"/>
      <c r="HUZ17" s="38"/>
      <c r="HVA17" s="38"/>
      <c r="HVB17" s="38"/>
      <c r="HVC17" s="38"/>
      <c r="HVD17" s="38"/>
      <c r="HVE17" s="38"/>
      <c r="HVF17" s="38"/>
      <c r="HVG17" s="38"/>
      <c r="HVH17" s="38"/>
      <c r="HVI17" s="38"/>
      <c r="HVJ17" s="38"/>
      <c r="HVK17" s="38"/>
      <c r="HVL17" s="38"/>
      <c r="HVM17" s="38"/>
      <c r="HVN17" s="38"/>
      <c r="HVO17" s="38"/>
      <c r="HVP17" s="38"/>
      <c r="HVQ17" s="38"/>
      <c r="HVR17" s="38"/>
      <c r="HVS17" s="38"/>
      <c r="HVT17" s="38"/>
      <c r="HVU17" s="38"/>
      <c r="HVV17" s="38"/>
      <c r="HVW17" s="38"/>
      <c r="HVX17" s="38"/>
      <c r="HVY17" s="38"/>
      <c r="HVZ17" s="38"/>
      <c r="HWA17" s="38"/>
      <c r="HWB17" s="38"/>
      <c r="HWC17" s="38"/>
      <c r="HWD17" s="38"/>
      <c r="HWE17" s="38"/>
      <c r="HWF17" s="38"/>
      <c r="HWG17" s="38"/>
      <c r="HWH17" s="38"/>
      <c r="HWI17" s="38"/>
      <c r="HWJ17" s="38"/>
      <c r="HWK17" s="38"/>
      <c r="HWL17" s="38"/>
      <c r="HWM17" s="38"/>
      <c r="HWN17" s="38"/>
      <c r="HWO17" s="38"/>
      <c r="HWP17" s="38"/>
      <c r="HWQ17" s="38"/>
      <c r="HWR17" s="38"/>
      <c r="HWS17" s="38"/>
      <c r="HWT17" s="38"/>
      <c r="HWU17" s="38"/>
      <c r="HWV17" s="38"/>
      <c r="HWW17" s="38"/>
      <c r="HWX17" s="38"/>
      <c r="HWY17" s="38"/>
      <c r="HWZ17" s="38"/>
      <c r="HXA17" s="38"/>
      <c r="HXB17" s="38"/>
      <c r="HXC17" s="38"/>
      <c r="HXD17" s="38"/>
      <c r="HXE17" s="38"/>
      <c r="HXF17" s="38"/>
      <c r="HXG17" s="38"/>
      <c r="HXH17" s="38"/>
      <c r="HXI17" s="38"/>
      <c r="HXJ17" s="38"/>
      <c r="HXK17" s="38"/>
      <c r="HXL17" s="38"/>
      <c r="HXM17" s="38"/>
      <c r="HXN17" s="38"/>
      <c r="HXO17" s="38"/>
      <c r="HXP17" s="38"/>
      <c r="HXQ17" s="38"/>
      <c r="HXR17" s="38"/>
      <c r="HXS17" s="38"/>
      <c r="HXT17" s="38"/>
      <c r="HXU17" s="38"/>
      <c r="HXV17" s="38"/>
      <c r="HXW17" s="38"/>
      <c r="HXX17" s="38"/>
      <c r="HXY17" s="38"/>
      <c r="HXZ17" s="38"/>
      <c r="HYA17" s="38"/>
      <c r="HYB17" s="38"/>
      <c r="HYC17" s="38"/>
      <c r="HYD17" s="38"/>
      <c r="HYE17" s="38"/>
      <c r="HYF17" s="38"/>
      <c r="HYG17" s="38"/>
      <c r="HYH17" s="38"/>
      <c r="HYI17" s="38"/>
      <c r="HYJ17" s="38"/>
      <c r="HYK17" s="38"/>
      <c r="HYL17" s="38"/>
      <c r="HYM17" s="38"/>
      <c r="HYN17" s="38"/>
      <c r="HYO17" s="38"/>
      <c r="HYP17" s="38"/>
      <c r="HYQ17" s="38"/>
      <c r="HYR17" s="38"/>
      <c r="HYS17" s="38"/>
      <c r="HYT17" s="38"/>
      <c r="HYU17" s="38"/>
      <c r="HYV17" s="38"/>
      <c r="HYW17" s="38"/>
      <c r="HYX17" s="38"/>
      <c r="HYY17" s="38"/>
      <c r="HYZ17" s="38"/>
      <c r="HZA17" s="38"/>
      <c r="HZB17" s="38"/>
      <c r="HZC17" s="38"/>
      <c r="HZD17" s="38"/>
      <c r="HZE17" s="38"/>
      <c r="HZF17" s="38"/>
      <c r="HZG17" s="38"/>
      <c r="HZH17" s="38"/>
      <c r="HZI17" s="38"/>
      <c r="HZJ17" s="38"/>
      <c r="HZK17" s="38"/>
      <c r="HZL17" s="38"/>
      <c r="HZM17" s="38"/>
      <c r="HZN17" s="38"/>
      <c r="HZO17" s="38"/>
      <c r="HZP17" s="38"/>
      <c r="HZQ17" s="38"/>
      <c r="HZR17" s="38"/>
      <c r="HZS17" s="38"/>
      <c r="HZT17" s="38"/>
      <c r="HZU17" s="38"/>
      <c r="HZV17" s="38"/>
      <c r="HZW17" s="38"/>
      <c r="HZX17" s="38"/>
      <c r="HZY17" s="38"/>
      <c r="HZZ17" s="38"/>
      <c r="IAA17" s="38"/>
      <c r="IAB17" s="38"/>
      <c r="IAC17" s="38"/>
      <c r="IAD17" s="38"/>
      <c r="IAE17" s="38"/>
      <c r="IAF17" s="38"/>
      <c r="IAG17" s="38"/>
      <c r="IAH17" s="38"/>
      <c r="IAI17" s="38"/>
      <c r="IAJ17" s="38"/>
      <c r="IAK17" s="38"/>
      <c r="IAL17" s="38"/>
      <c r="IAM17" s="38"/>
      <c r="IAN17" s="38"/>
      <c r="IAO17" s="38"/>
      <c r="IAP17" s="38"/>
      <c r="IAQ17" s="38"/>
      <c r="IAR17" s="38"/>
      <c r="IAS17" s="38"/>
      <c r="IAT17" s="38"/>
      <c r="IAU17" s="38"/>
      <c r="IAV17" s="38"/>
      <c r="IAW17" s="38"/>
      <c r="IAX17" s="38"/>
      <c r="IAY17" s="38"/>
      <c r="IAZ17" s="38"/>
      <c r="IBA17" s="38"/>
      <c r="IBB17" s="38"/>
      <c r="IBC17" s="38"/>
      <c r="IBD17" s="38"/>
      <c r="IBE17" s="38"/>
      <c r="IBF17" s="38"/>
      <c r="IBG17" s="38"/>
      <c r="IBH17" s="38"/>
      <c r="IBI17" s="38"/>
      <c r="IBJ17" s="38"/>
      <c r="IBK17" s="38"/>
      <c r="IBL17" s="38"/>
      <c r="IBM17" s="38"/>
      <c r="IBN17" s="38"/>
      <c r="IBO17" s="38"/>
      <c r="IBP17" s="38"/>
      <c r="IBQ17" s="38"/>
      <c r="IBR17" s="38"/>
      <c r="IBS17" s="38"/>
      <c r="IBT17" s="38"/>
      <c r="IBU17" s="38"/>
      <c r="IBV17" s="38"/>
      <c r="IBW17" s="38"/>
      <c r="IBX17" s="38"/>
      <c r="IBY17" s="38"/>
      <c r="IBZ17" s="38"/>
      <c r="ICA17" s="38"/>
      <c r="ICB17" s="38"/>
      <c r="ICC17" s="38"/>
      <c r="ICD17" s="38"/>
      <c r="ICE17" s="38"/>
      <c r="ICF17" s="38"/>
      <c r="ICG17" s="38"/>
      <c r="ICH17" s="38"/>
      <c r="ICI17" s="38"/>
      <c r="ICJ17" s="38"/>
      <c r="ICK17" s="38"/>
      <c r="ICL17" s="38"/>
      <c r="ICM17" s="38"/>
      <c r="ICN17" s="38"/>
      <c r="ICO17" s="38"/>
      <c r="ICP17" s="38"/>
      <c r="ICQ17" s="38"/>
      <c r="ICR17" s="38"/>
      <c r="ICS17" s="38"/>
      <c r="ICT17" s="38"/>
      <c r="ICU17" s="38"/>
      <c r="ICV17" s="38"/>
      <c r="ICW17" s="38"/>
      <c r="ICX17" s="38"/>
      <c r="ICY17" s="38"/>
      <c r="ICZ17" s="38"/>
      <c r="IDA17" s="38"/>
      <c r="IDB17" s="38"/>
      <c r="IDC17" s="38"/>
      <c r="IDD17" s="38"/>
      <c r="IDE17" s="38"/>
      <c r="IDF17" s="38"/>
      <c r="IDG17" s="38"/>
      <c r="IDH17" s="38"/>
      <c r="IDI17" s="38"/>
      <c r="IDJ17" s="38"/>
      <c r="IDK17" s="38"/>
      <c r="IDL17" s="38"/>
      <c r="IDM17" s="38"/>
      <c r="IDN17" s="38"/>
      <c r="IDO17" s="38"/>
      <c r="IDP17" s="38"/>
      <c r="IDQ17" s="38"/>
      <c r="IDR17" s="38"/>
      <c r="IDS17" s="38"/>
      <c r="IDT17" s="38"/>
      <c r="IDU17" s="38"/>
      <c r="IDV17" s="38"/>
      <c r="IDW17" s="38"/>
      <c r="IDX17" s="38"/>
      <c r="IDY17" s="38"/>
      <c r="IDZ17" s="38"/>
      <c r="IEA17" s="38"/>
      <c r="IEB17" s="38"/>
      <c r="IEC17" s="38"/>
      <c r="IED17" s="38"/>
      <c r="IEE17" s="38"/>
      <c r="IEF17" s="38"/>
      <c r="IEG17" s="38"/>
      <c r="IEH17" s="38"/>
      <c r="IEI17" s="38"/>
      <c r="IEJ17" s="38"/>
      <c r="IEK17" s="38"/>
      <c r="IEL17" s="38"/>
      <c r="IEM17" s="38"/>
      <c r="IEN17" s="38"/>
      <c r="IEO17" s="38"/>
      <c r="IEP17" s="38"/>
      <c r="IEQ17" s="38"/>
      <c r="IER17" s="38"/>
      <c r="IES17" s="38"/>
      <c r="IET17" s="38"/>
      <c r="IEU17" s="38"/>
      <c r="IEV17" s="38"/>
      <c r="IEW17" s="38"/>
      <c r="IEX17" s="38"/>
      <c r="IEY17" s="38"/>
      <c r="IEZ17" s="38"/>
      <c r="IFA17" s="38"/>
      <c r="IFB17" s="38"/>
      <c r="IFC17" s="38"/>
      <c r="IFD17" s="38"/>
      <c r="IFE17" s="38"/>
      <c r="IFF17" s="38"/>
      <c r="IFG17" s="38"/>
      <c r="IFH17" s="38"/>
      <c r="IFI17" s="38"/>
      <c r="IFJ17" s="38"/>
      <c r="IFK17" s="38"/>
      <c r="IFL17" s="38"/>
      <c r="IFM17" s="38"/>
      <c r="IFN17" s="38"/>
      <c r="IFO17" s="38"/>
      <c r="IFP17" s="38"/>
      <c r="IFQ17" s="38"/>
      <c r="IFR17" s="38"/>
      <c r="IFS17" s="38"/>
      <c r="IFT17" s="38"/>
      <c r="IFU17" s="38"/>
      <c r="IFV17" s="38"/>
      <c r="IFW17" s="38"/>
      <c r="IFX17" s="38"/>
      <c r="IFY17" s="38"/>
      <c r="IFZ17" s="38"/>
      <c r="IGA17" s="38"/>
      <c r="IGB17" s="38"/>
      <c r="IGC17" s="38"/>
      <c r="IGD17" s="38"/>
      <c r="IGE17" s="38"/>
      <c r="IGF17" s="38"/>
      <c r="IGG17" s="38"/>
      <c r="IGH17" s="38"/>
      <c r="IGI17" s="38"/>
      <c r="IGJ17" s="38"/>
      <c r="IGK17" s="38"/>
      <c r="IGL17" s="38"/>
      <c r="IGM17" s="38"/>
      <c r="IGN17" s="38"/>
      <c r="IGO17" s="38"/>
      <c r="IGP17" s="38"/>
      <c r="IGQ17" s="38"/>
      <c r="IGR17" s="38"/>
      <c r="IGS17" s="38"/>
      <c r="IGT17" s="38"/>
      <c r="IGU17" s="38"/>
      <c r="IGV17" s="38"/>
      <c r="IGW17" s="38"/>
      <c r="IGX17" s="38"/>
      <c r="IGY17" s="38"/>
      <c r="IGZ17" s="38"/>
      <c r="IHA17" s="38"/>
      <c r="IHB17" s="38"/>
      <c r="IHC17" s="38"/>
      <c r="IHD17" s="38"/>
      <c r="IHE17" s="38"/>
      <c r="IHF17" s="38"/>
      <c r="IHG17" s="38"/>
      <c r="IHH17" s="38"/>
      <c r="IHI17" s="38"/>
      <c r="IHJ17" s="38"/>
      <c r="IHK17" s="38"/>
      <c r="IHL17" s="38"/>
      <c r="IHM17" s="38"/>
      <c r="IHN17" s="38"/>
      <c r="IHO17" s="38"/>
      <c r="IHP17" s="38"/>
      <c r="IHQ17" s="38"/>
      <c r="IHR17" s="38"/>
      <c r="IHS17" s="38"/>
      <c r="IHT17" s="38"/>
      <c r="IHU17" s="38"/>
      <c r="IHV17" s="38"/>
      <c r="IHW17" s="38"/>
      <c r="IHX17" s="38"/>
      <c r="IHY17" s="38"/>
      <c r="IHZ17" s="38"/>
      <c r="IIA17" s="38"/>
      <c r="IIB17" s="38"/>
      <c r="IIC17" s="38"/>
      <c r="IID17" s="38"/>
      <c r="IIE17" s="38"/>
      <c r="IIF17" s="38"/>
      <c r="IIG17" s="38"/>
      <c r="IIH17" s="38"/>
      <c r="III17" s="38"/>
      <c r="IIJ17" s="38"/>
      <c r="IIK17" s="38"/>
      <c r="IIL17" s="38"/>
      <c r="IIM17" s="38"/>
      <c r="IIN17" s="38"/>
      <c r="IIO17" s="38"/>
      <c r="IIP17" s="38"/>
      <c r="IIQ17" s="38"/>
      <c r="IIR17" s="38"/>
      <c r="IIS17" s="38"/>
      <c r="IIT17" s="38"/>
      <c r="IIU17" s="38"/>
      <c r="IIV17" s="38"/>
      <c r="IIW17" s="38"/>
      <c r="IIX17" s="38"/>
      <c r="IIY17" s="38"/>
      <c r="IIZ17" s="38"/>
      <c r="IJA17" s="38"/>
      <c r="IJB17" s="38"/>
      <c r="IJC17" s="38"/>
      <c r="IJD17" s="38"/>
      <c r="IJE17" s="38"/>
      <c r="IJF17" s="38"/>
      <c r="IJG17" s="38"/>
      <c r="IJH17" s="38"/>
      <c r="IJI17" s="38"/>
      <c r="IJJ17" s="38"/>
      <c r="IJK17" s="38"/>
      <c r="IJL17" s="38"/>
      <c r="IJM17" s="38"/>
      <c r="IJN17" s="38"/>
      <c r="IJO17" s="38"/>
      <c r="IJP17" s="38"/>
      <c r="IJQ17" s="38"/>
      <c r="IJR17" s="38"/>
      <c r="IJS17" s="38"/>
      <c r="IJT17" s="38"/>
      <c r="IJU17" s="38"/>
      <c r="IJV17" s="38"/>
      <c r="IJW17" s="38"/>
      <c r="IJX17" s="38"/>
      <c r="IJY17" s="38"/>
      <c r="IJZ17" s="38"/>
      <c r="IKA17" s="38"/>
      <c r="IKB17" s="38"/>
      <c r="IKC17" s="38"/>
      <c r="IKD17" s="38"/>
      <c r="IKE17" s="38"/>
      <c r="IKF17" s="38"/>
      <c r="IKG17" s="38"/>
      <c r="IKH17" s="38"/>
      <c r="IKI17" s="38"/>
      <c r="IKJ17" s="38"/>
      <c r="IKK17" s="38"/>
      <c r="IKL17" s="38"/>
      <c r="IKM17" s="38"/>
      <c r="IKN17" s="38"/>
      <c r="IKO17" s="38"/>
      <c r="IKP17" s="38"/>
      <c r="IKQ17" s="38"/>
      <c r="IKR17" s="38"/>
      <c r="IKS17" s="38"/>
      <c r="IKT17" s="38"/>
      <c r="IKU17" s="38"/>
      <c r="IKV17" s="38"/>
      <c r="IKW17" s="38"/>
      <c r="IKX17" s="38"/>
      <c r="IKY17" s="38"/>
      <c r="IKZ17" s="38"/>
      <c r="ILA17" s="38"/>
      <c r="ILB17" s="38"/>
      <c r="ILC17" s="38"/>
      <c r="ILD17" s="38"/>
      <c r="ILE17" s="38"/>
      <c r="ILF17" s="38"/>
      <c r="ILG17" s="38"/>
      <c r="ILH17" s="38"/>
      <c r="ILI17" s="38"/>
      <c r="ILJ17" s="38"/>
      <c r="ILK17" s="38"/>
      <c r="ILL17" s="38"/>
      <c r="ILM17" s="38"/>
      <c r="ILN17" s="38"/>
      <c r="ILO17" s="38"/>
      <c r="ILP17" s="38"/>
      <c r="ILQ17" s="38"/>
      <c r="ILR17" s="38"/>
      <c r="ILS17" s="38"/>
      <c r="ILT17" s="38"/>
      <c r="ILU17" s="38"/>
      <c r="ILV17" s="38"/>
      <c r="ILW17" s="38"/>
      <c r="ILX17" s="38"/>
      <c r="ILY17" s="38"/>
      <c r="ILZ17" s="38"/>
      <c r="IMA17" s="38"/>
      <c r="IMB17" s="38"/>
      <c r="IMC17" s="38"/>
      <c r="IMD17" s="38"/>
      <c r="IME17" s="38"/>
      <c r="IMF17" s="38"/>
      <c r="IMG17" s="38"/>
      <c r="IMH17" s="38"/>
      <c r="IMI17" s="38"/>
      <c r="IMJ17" s="38"/>
      <c r="IMK17" s="38"/>
      <c r="IML17" s="38"/>
      <c r="IMM17" s="38"/>
      <c r="IMN17" s="38"/>
      <c r="IMO17" s="38"/>
      <c r="IMP17" s="38"/>
      <c r="IMQ17" s="38"/>
      <c r="IMR17" s="38"/>
      <c r="IMS17" s="38"/>
      <c r="IMT17" s="38"/>
      <c r="IMU17" s="38"/>
      <c r="IMV17" s="38"/>
      <c r="IMW17" s="38"/>
      <c r="IMX17" s="38"/>
      <c r="IMY17" s="38"/>
      <c r="IMZ17" s="38"/>
      <c r="INA17" s="38"/>
      <c r="INB17" s="38"/>
      <c r="INC17" s="38"/>
      <c r="IND17" s="38"/>
      <c r="INE17" s="38"/>
      <c r="INF17" s="38"/>
      <c r="ING17" s="38"/>
      <c r="INH17" s="38"/>
      <c r="INI17" s="38"/>
      <c r="INJ17" s="38"/>
      <c r="INK17" s="38"/>
      <c r="INL17" s="38"/>
      <c r="INM17" s="38"/>
      <c r="INN17" s="38"/>
      <c r="INO17" s="38"/>
      <c r="INP17" s="38"/>
      <c r="INQ17" s="38"/>
      <c r="INR17" s="38"/>
      <c r="INS17" s="38"/>
      <c r="INT17" s="38"/>
      <c r="INU17" s="38"/>
      <c r="INV17" s="38"/>
      <c r="INW17" s="38"/>
      <c r="INX17" s="38"/>
      <c r="INY17" s="38"/>
      <c r="INZ17" s="38"/>
      <c r="IOA17" s="38"/>
      <c r="IOB17" s="38"/>
      <c r="IOC17" s="38"/>
      <c r="IOD17" s="38"/>
      <c r="IOE17" s="38"/>
      <c r="IOF17" s="38"/>
      <c r="IOG17" s="38"/>
      <c r="IOH17" s="38"/>
      <c r="IOI17" s="38"/>
      <c r="IOJ17" s="38"/>
      <c r="IOK17" s="38"/>
      <c r="IOL17" s="38"/>
      <c r="IOM17" s="38"/>
      <c r="ION17" s="38"/>
      <c r="IOO17" s="38"/>
      <c r="IOP17" s="38"/>
      <c r="IOQ17" s="38"/>
      <c r="IOR17" s="38"/>
      <c r="IOS17" s="38"/>
      <c r="IOT17" s="38"/>
      <c r="IOU17" s="38"/>
      <c r="IOV17" s="38"/>
      <c r="IOW17" s="38"/>
      <c r="IOX17" s="38"/>
      <c r="IOY17" s="38"/>
      <c r="IOZ17" s="38"/>
      <c r="IPA17" s="38"/>
      <c r="IPB17" s="38"/>
      <c r="IPC17" s="38"/>
      <c r="IPD17" s="38"/>
      <c r="IPE17" s="38"/>
      <c r="IPF17" s="38"/>
      <c r="IPG17" s="38"/>
      <c r="IPH17" s="38"/>
      <c r="IPI17" s="38"/>
      <c r="IPJ17" s="38"/>
      <c r="IPK17" s="38"/>
      <c r="IPL17" s="38"/>
      <c r="IPM17" s="38"/>
      <c r="IPN17" s="38"/>
      <c r="IPO17" s="38"/>
      <c r="IPP17" s="38"/>
      <c r="IPQ17" s="38"/>
      <c r="IPR17" s="38"/>
      <c r="IPS17" s="38"/>
      <c r="IPT17" s="38"/>
      <c r="IPU17" s="38"/>
      <c r="IPV17" s="38"/>
      <c r="IPW17" s="38"/>
      <c r="IPX17" s="38"/>
      <c r="IPY17" s="38"/>
      <c r="IPZ17" s="38"/>
      <c r="IQA17" s="38"/>
      <c r="IQB17" s="38"/>
      <c r="IQC17" s="38"/>
      <c r="IQD17" s="38"/>
      <c r="IQE17" s="38"/>
      <c r="IQF17" s="38"/>
      <c r="IQG17" s="38"/>
      <c r="IQH17" s="38"/>
      <c r="IQI17" s="38"/>
      <c r="IQJ17" s="38"/>
      <c r="IQK17" s="38"/>
      <c r="IQL17" s="38"/>
      <c r="IQM17" s="38"/>
      <c r="IQN17" s="38"/>
      <c r="IQO17" s="38"/>
      <c r="IQP17" s="38"/>
      <c r="IQQ17" s="38"/>
      <c r="IQR17" s="38"/>
      <c r="IQS17" s="38"/>
      <c r="IQT17" s="38"/>
      <c r="IQU17" s="38"/>
      <c r="IQV17" s="38"/>
      <c r="IQW17" s="38"/>
      <c r="IQX17" s="38"/>
      <c r="IQY17" s="38"/>
      <c r="IQZ17" s="38"/>
      <c r="IRA17" s="38"/>
      <c r="IRB17" s="38"/>
      <c r="IRC17" s="38"/>
      <c r="IRD17" s="38"/>
      <c r="IRE17" s="38"/>
      <c r="IRF17" s="38"/>
      <c r="IRG17" s="38"/>
      <c r="IRH17" s="38"/>
      <c r="IRI17" s="38"/>
      <c r="IRJ17" s="38"/>
      <c r="IRK17" s="38"/>
      <c r="IRL17" s="38"/>
      <c r="IRM17" s="38"/>
      <c r="IRN17" s="38"/>
      <c r="IRO17" s="38"/>
      <c r="IRP17" s="38"/>
      <c r="IRQ17" s="38"/>
      <c r="IRR17" s="38"/>
      <c r="IRS17" s="38"/>
      <c r="IRT17" s="38"/>
      <c r="IRU17" s="38"/>
      <c r="IRV17" s="38"/>
      <c r="IRW17" s="38"/>
      <c r="IRX17" s="38"/>
      <c r="IRY17" s="38"/>
      <c r="IRZ17" s="38"/>
      <c r="ISA17" s="38"/>
      <c r="ISB17" s="38"/>
      <c r="ISC17" s="38"/>
      <c r="ISD17" s="38"/>
      <c r="ISE17" s="38"/>
      <c r="ISF17" s="38"/>
      <c r="ISG17" s="38"/>
      <c r="ISH17" s="38"/>
      <c r="ISI17" s="38"/>
      <c r="ISJ17" s="38"/>
      <c r="ISK17" s="38"/>
      <c r="ISL17" s="38"/>
      <c r="ISM17" s="38"/>
      <c r="ISN17" s="38"/>
      <c r="ISO17" s="38"/>
      <c r="ISP17" s="38"/>
      <c r="ISQ17" s="38"/>
      <c r="ISR17" s="38"/>
      <c r="ISS17" s="38"/>
      <c r="IST17" s="38"/>
      <c r="ISU17" s="38"/>
      <c r="ISV17" s="38"/>
      <c r="ISW17" s="38"/>
      <c r="ISX17" s="38"/>
      <c r="ISY17" s="38"/>
      <c r="ISZ17" s="38"/>
      <c r="ITA17" s="38"/>
      <c r="ITB17" s="38"/>
      <c r="ITC17" s="38"/>
      <c r="ITD17" s="38"/>
      <c r="ITE17" s="38"/>
      <c r="ITF17" s="38"/>
      <c r="ITG17" s="38"/>
      <c r="ITH17" s="38"/>
      <c r="ITI17" s="38"/>
      <c r="ITJ17" s="38"/>
      <c r="ITK17" s="38"/>
      <c r="ITL17" s="38"/>
      <c r="ITM17" s="38"/>
      <c r="ITN17" s="38"/>
      <c r="ITO17" s="38"/>
      <c r="ITP17" s="38"/>
      <c r="ITQ17" s="38"/>
      <c r="ITR17" s="38"/>
      <c r="ITS17" s="38"/>
      <c r="ITT17" s="38"/>
      <c r="ITU17" s="38"/>
      <c r="ITV17" s="38"/>
      <c r="ITW17" s="38"/>
      <c r="ITX17" s="38"/>
      <c r="ITY17" s="38"/>
      <c r="ITZ17" s="38"/>
      <c r="IUA17" s="38"/>
      <c r="IUB17" s="38"/>
      <c r="IUC17" s="38"/>
      <c r="IUD17" s="38"/>
      <c r="IUE17" s="38"/>
      <c r="IUF17" s="38"/>
      <c r="IUG17" s="38"/>
      <c r="IUH17" s="38"/>
      <c r="IUI17" s="38"/>
      <c r="IUJ17" s="38"/>
      <c r="IUK17" s="38"/>
      <c r="IUL17" s="38"/>
      <c r="IUM17" s="38"/>
      <c r="IUN17" s="38"/>
      <c r="IUO17" s="38"/>
      <c r="IUP17" s="38"/>
      <c r="IUQ17" s="38"/>
      <c r="IUR17" s="38"/>
      <c r="IUS17" s="38"/>
      <c r="IUT17" s="38"/>
      <c r="IUU17" s="38"/>
      <c r="IUV17" s="38"/>
      <c r="IUW17" s="38"/>
      <c r="IUX17" s="38"/>
      <c r="IUY17" s="38"/>
      <c r="IUZ17" s="38"/>
      <c r="IVA17" s="38"/>
      <c r="IVB17" s="38"/>
      <c r="IVC17" s="38"/>
      <c r="IVD17" s="38"/>
      <c r="IVE17" s="38"/>
      <c r="IVF17" s="38"/>
      <c r="IVG17" s="38"/>
      <c r="IVH17" s="38"/>
      <c r="IVI17" s="38"/>
      <c r="IVJ17" s="38"/>
      <c r="IVK17" s="38"/>
      <c r="IVL17" s="38"/>
      <c r="IVM17" s="38"/>
      <c r="IVN17" s="38"/>
      <c r="IVO17" s="38"/>
      <c r="IVP17" s="38"/>
      <c r="IVQ17" s="38"/>
      <c r="IVR17" s="38"/>
      <c r="IVS17" s="38"/>
      <c r="IVT17" s="38"/>
      <c r="IVU17" s="38"/>
      <c r="IVV17" s="38"/>
      <c r="IVW17" s="38"/>
      <c r="IVX17" s="38"/>
      <c r="IVY17" s="38"/>
      <c r="IVZ17" s="38"/>
      <c r="IWA17" s="38"/>
      <c r="IWB17" s="38"/>
      <c r="IWC17" s="38"/>
      <c r="IWD17" s="38"/>
      <c r="IWE17" s="38"/>
      <c r="IWF17" s="38"/>
      <c r="IWG17" s="38"/>
      <c r="IWH17" s="38"/>
      <c r="IWI17" s="38"/>
      <c r="IWJ17" s="38"/>
      <c r="IWK17" s="38"/>
      <c r="IWL17" s="38"/>
      <c r="IWM17" s="38"/>
      <c r="IWN17" s="38"/>
      <c r="IWO17" s="38"/>
      <c r="IWP17" s="38"/>
      <c r="IWQ17" s="38"/>
      <c r="IWR17" s="38"/>
      <c r="IWS17" s="38"/>
      <c r="IWT17" s="38"/>
      <c r="IWU17" s="38"/>
      <c r="IWV17" s="38"/>
      <c r="IWW17" s="38"/>
      <c r="IWX17" s="38"/>
      <c r="IWY17" s="38"/>
      <c r="IWZ17" s="38"/>
      <c r="IXA17" s="38"/>
      <c r="IXB17" s="38"/>
      <c r="IXC17" s="38"/>
      <c r="IXD17" s="38"/>
      <c r="IXE17" s="38"/>
      <c r="IXF17" s="38"/>
      <c r="IXG17" s="38"/>
      <c r="IXH17" s="38"/>
      <c r="IXI17" s="38"/>
      <c r="IXJ17" s="38"/>
      <c r="IXK17" s="38"/>
      <c r="IXL17" s="38"/>
      <c r="IXM17" s="38"/>
      <c r="IXN17" s="38"/>
      <c r="IXO17" s="38"/>
      <c r="IXP17" s="38"/>
      <c r="IXQ17" s="38"/>
      <c r="IXR17" s="38"/>
      <c r="IXS17" s="38"/>
      <c r="IXT17" s="38"/>
      <c r="IXU17" s="38"/>
      <c r="IXV17" s="38"/>
      <c r="IXW17" s="38"/>
      <c r="IXX17" s="38"/>
      <c r="IXY17" s="38"/>
      <c r="IXZ17" s="38"/>
      <c r="IYA17" s="38"/>
      <c r="IYB17" s="38"/>
      <c r="IYC17" s="38"/>
      <c r="IYD17" s="38"/>
      <c r="IYE17" s="38"/>
      <c r="IYF17" s="38"/>
      <c r="IYG17" s="38"/>
      <c r="IYH17" s="38"/>
      <c r="IYI17" s="38"/>
      <c r="IYJ17" s="38"/>
      <c r="IYK17" s="38"/>
      <c r="IYL17" s="38"/>
      <c r="IYM17" s="38"/>
      <c r="IYN17" s="38"/>
      <c r="IYO17" s="38"/>
      <c r="IYP17" s="38"/>
      <c r="IYQ17" s="38"/>
      <c r="IYR17" s="38"/>
      <c r="IYS17" s="38"/>
      <c r="IYT17" s="38"/>
      <c r="IYU17" s="38"/>
      <c r="IYV17" s="38"/>
      <c r="IYW17" s="38"/>
      <c r="IYX17" s="38"/>
      <c r="IYY17" s="38"/>
      <c r="IYZ17" s="38"/>
      <c r="IZA17" s="38"/>
      <c r="IZB17" s="38"/>
      <c r="IZC17" s="38"/>
      <c r="IZD17" s="38"/>
      <c r="IZE17" s="38"/>
      <c r="IZF17" s="38"/>
      <c r="IZG17" s="38"/>
      <c r="IZH17" s="38"/>
      <c r="IZI17" s="38"/>
      <c r="IZJ17" s="38"/>
      <c r="IZK17" s="38"/>
      <c r="IZL17" s="38"/>
      <c r="IZM17" s="38"/>
      <c r="IZN17" s="38"/>
      <c r="IZO17" s="38"/>
      <c r="IZP17" s="38"/>
      <c r="IZQ17" s="38"/>
      <c r="IZR17" s="38"/>
      <c r="IZS17" s="38"/>
      <c r="IZT17" s="38"/>
      <c r="IZU17" s="38"/>
      <c r="IZV17" s="38"/>
      <c r="IZW17" s="38"/>
      <c r="IZX17" s="38"/>
      <c r="IZY17" s="38"/>
      <c r="IZZ17" s="38"/>
      <c r="JAA17" s="38"/>
      <c r="JAB17" s="38"/>
      <c r="JAC17" s="38"/>
      <c r="JAD17" s="38"/>
      <c r="JAE17" s="38"/>
      <c r="JAF17" s="38"/>
      <c r="JAG17" s="38"/>
      <c r="JAH17" s="38"/>
      <c r="JAI17" s="38"/>
      <c r="JAJ17" s="38"/>
      <c r="JAK17" s="38"/>
      <c r="JAL17" s="38"/>
      <c r="JAM17" s="38"/>
      <c r="JAN17" s="38"/>
      <c r="JAO17" s="38"/>
      <c r="JAP17" s="38"/>
      <c r="JAQ17" s="38"/>
      <c r="JAR17" s="38"/>
      <c r="JAS17" s="38"/>
      <c r="JAT17" s="38"/>
      <c r="JAU17" s="38"/>
      <c r="JAV17" s="38"/>
      <c r="JAW17" s="38"/>
      <c r="JAX17" s="38"/>
      <c r="JAY17" s="38"/>
      <c r="JAZ17" s="38"/>
      <c r="JBA17" s="38"/>
      <c r="JBB17" s="38"/>
      <c r="JBC17" s="38"/>
      <c r="JBD17" s="38"/>
      <c r="JBE17" s="38"/>
      <c r="JBF17" s="38"/>
      <c r="JBG17" s="38"/>
      <c r="JBH17" s="38"/>
      <c r="JBI17" s="38"/>
      <c r="JBJ17" s="38"/>
      <c r="JBK17" s="38"/>
      <c r="JBL17" s="38"/>
      <c r="JBM17" s="38"/>
      <c r="JBN17" s="38"/>
      <c r="JBO17" s="38"/>
      <c r="JBP17" s="38"/>
      <c r="JBQ17" s="38"/>
      <c r="JBR17" s="38"/>
      <c r="JBS17" s="38"/>
      <c r="JBT17" s="38"/>
      <c r="JBU17" s="38"/>
      <c r="JBV17" s="38"/>
      <c r="JBW17" s="38"/>
      <c r="JBX17" s="38"/>
      <c r="JBY17" s="38"/>
      <c r="JBZ17" s="38"/>
      <c r="JCA17" s="38"/>
      <c r="JCB17" s="38"/>
      <c r="JCC17" s="38"/>
      <c r="JCD17" s="38"/>
      <c r="JCE17" s="38"/>
      <c r="JCF17" s="38"/>
      <c r="JCG17" s="38"/>
      <c r="JCH17" s="38"/>
      <c r="JCI17" s="38"/>
      <c r="JCJ17" s="38"/>
      <c r="JCK17" s="38"/>
      <c r="JCL17" s="38"/>
      <c r="JCM17" s="38"/>
      <c r="JCN17" s="38"/>
      <c r="JCO17" s="38"/>
      <c r="JCP17" s="38"/>
      <c r="JCQ17" s="38"/>
      <c r="JCR17" s="38"/>
      <c r="JCS17" s="38"/>
      <c r="JCT17" s="38"/>
      <c r="JCU17" s="38"/>
      <c r="JCV17" s="38"/>
      <c r="JCW17" s="38"/>
      <c r="JCX17" s="38"/>
      <c r="JCY17" s="38"/>
      <c r="JCZ17" s="38"/>
      <c r="JDA17" s="38"/>
      <c r="JDB17" s="38"/>
      <c r="JDC17" s="38"/>
      <c r="JDD17" s="38"/>
      <c r="JDE17" s="38"/>
      <c r="JDF17" s="38"/>
      <c r="JDG17" s="38"/>
      <c r="JDH17" s="38"/>
      <c r="JDI17" s="38"/>
      <c r="JDJ17" s="38"/>
      <c r="JDK17" s="38"/>
      <c r="JDL17" s="38"/>
      <c r="JDM17" s="38"/>
      <c r="JDN17" s="38"/>
      <c r="JDO17" s="38"/>
      <c r="JDP17" s="38"/>
      <c r="JDQ17" s="38"/>
      <c r="JDR17" s="38"/>
      <c r="JDS17" s="38"/>
      <c r="JDT17" s="38"/>
      <c r="JDU17" s="38"/>
      <c r="JDV17" s="38"/>
      <c r="JDW17" s="38"/>
      <c r="JDX17" s="38"/>
      <c r="JDY17" s="38"/>
      <c r="JDZ17" s="38"/>
      <c r="JEA17" s="38"/>
      <c r="JEB17" s="38"/>
      <c r="JEC17" s="38"/>
      <c r="JED17" s="38"/>
      <c r="JEE17" s="38"/>
      <c r="JEF17" s="38"/>
      <c r="JEG17" s="38"/>
      <c r="JEH17" s="38"/>
      <c r="JEI17" s="38"/>
      <c r="JEJ17" s="38"/>
      <c r="JEK17" s="38"/>
      <c r="JEL17" s="38"/>
      <c r="JEM17" s="38"/>
      <c r="JEN17" s="38"/>
      <c r="JEO17" s="38"/>
      <c r="JEP17" s="38"/>
      <c r="JEQ17" s="38"/>
      <c r="JER17" s="38"/>
      <c r="JES17" s="38"/>
      <c r="JET17" s="38"/>
      <c r="JEU17" s="38"/>
      <c r="JEV17" s="38"/>
      <c r="JEW17" s="38"/>
      <c r="JEX17" s="38"/>
      <c r="JEY17" s="38"/>
      <c r="JEZ17" s="38"/>
      <c r="JFA17" s="38"/>
      <c r="JFB17" s="38"/>
      <c r="JFC17" s="38"/>
      <c r="JFD17" s="38"/>
      <c r="JFE17" s="38"/>
      <c r="JFF17" s="38"/>
      <c r="JFG17" s="38"/>
      <c r="JFH17" s="38"/>
      <c r="JFI17" s="38"/>
      <c r="JFJ17" s="38"/>
      <c r="JFK17" s="38"/>
      <c r="JFL17" s="38"/>
      <c r="JFM17" s="38"/>
      <c r="JFN17" s="38"/>
      <c r="JFO17" s="38"/>
      <c r="JFP17" s="38"/>
      <c r="JFQ17" s="38"/>
      <c r="JFR17" s="38"/>
      <c r="JFS17" s="38"/>
      <c r="JFT17" s="38"/>
      <c r="JFU17" s="38"/>
      <c r="JFV17" s="38"/>
      <c r="JFW17" s="38"/>
      <c r="JFX17" s="38"/>
      <c r="JFY17" s="38"/>
      <c r="JFZ17" s="38"/>
      <c r="JGA17" s="38"/>
      <c r="JGB17" s="38"/>
      <c r="JGC17" s="38"/>
      <c r="JGD17" s="38"/>
      <c r="JGE17" s="38"/>
      <c r="JGF17" s="38"/>
      <c r="JGG17" s="38"/>
      <c r="JGH17" s="38"/>
      <c r="JGI17" s="38"/>
      <c r="JGJ17" s="38"/>
      <c r="JGK17" s="38"/>
      <c r="JGL17" s="38"/>
      <c r="JGM17" s="38"/>
      <c r="JGN17" s="38"/>
      <c r="JGO17" s="38"/>
      <c r="JGP17" s="38"/>
      <c r="JGQ17" s="38"/>
      <c r="JGR17" s="38"/>
      <c r="JGS17" s="38"/>
      <c r="JGT17" s="38"/>
      <c r="JGU17" s="38"/>
      <c r="JGV17" s="38"/>
      <c r="JGW17" s="38"/>
      <c r="JGX17" s="38"/>
      <c r="JGY17" s="38"/>
      <c r="JGZ17" s="38"/>
      <c r="JHA17" s="38"/>
      <c r="JHB17" s="38"/>
      <c r="JHC17" s="38"/>
      <c r="JHD17" s="38"/>
      <c r="JHE17" s="38"/>
      <c r="JHF17" s="38"/>
      <c r="JHG17" s="38"/>
      <c r="JHH17" s="38"/>
      <c r="JHI17" s="38"/>
      <c r="JHJ17" s="38"/>
      <c r="JHK17" s="38"/>
      <c r="JHL17" s="38"/>
      <c r="JHM17" s="38"/>
      <c r="JHN17" s="38"/>
      <c r="JHO17" s="38"/>
      <c r="JHP17" s="38"/>
      <c r="JHQ17" s="38"/>
      <c r="JHR17" s="38"/>
      <c r="JHS17" s="38"/>
      <c r="JHT17" s="38"/>
      <c r="JHU17" s="38"/>
      <c r="JHV17" s="38"/>
      <c r="JHW17" s="38"/>
      <c r="JHX17" s="38"/>
      <c r="JHY17" s="38"/>
      <c r="JHZ17" s="38"/>
      <c r="JIA17" s="38"/>
      <c r="JIB17" s="38"/>
      <c r="JIC17" s="38"/>
      <c r="JID17" s="38"/>
      <c r="JIE17" s="38"/>
      <c r="JIF17" s="38"/>
      <c r="JIG17" s="38"/>
      <c r="JIH17" s="38"/>
      <c r="JII17" s="38"/>
      <c r="JIJ17" s="38"/>
      <c r="JIK17" s="38"/>
      <c r="JIL17" s="38"/>
      <c r="JIM17" s="38"/>
      <c r="JIN17" s="38"/>
      <c r="JIO17" s="38"/>
      <c r="JIP17" s="38"/>
      <c r="JIQ17" s="38"/>
      <c r="JIR17" s="38"/>
      <c r="JIS17" s="38"/>
      <c r="JIT17" s="38"/>
      <c r="JIU17" s="38"/>
      <c r="JIV17" s="38"/>
      <c r="JIW17" s="38"/>
      <c r="JIX17" s="38"/>
      <c r="JIY17" s="38"/>
      <c r="JIZ17" s="38"/>
      <c r="JJA17" s="38"/>
      <c r="JJB17" s="38"/>
      <c r="JJC17" s="38"/>
      <c r="JJD17" s="38"/>
      <c r="JJE17" s="38"/>
      <c r="JJF17" s="38"/>
      <c r="JJG17" s="38"/>
      <c r="JJH17" s="38"/>
      <c r="JJI17" s="38"/>
      <c r="JJJ17" s="38"/>
      <c r="JJK17" s="38"/>
      <c r="JJL17" s="38"/>
      <c r="JJM17" s="38"/>
      <c r="JJN17" s="38"/>
      <c r="JJO17" s="38"/>
      <c r="JJP17" s="38"/>
      <c r="JJQ17" s="38"/>
      <c r="JJR17" s="38"/>
      <c r="JJS17" s="38"/>
      <c r="JJT17" s="38"/>
      <c r="JJU17" s="38"/>
      <c r="JJV17" s="38"/>
      <c r="JJW17" s="38"/>
      <c r="JJX17" s="38"/>
      <c r="JJY17" s="38"/>
      <c r="JJZ17" s="38"/>
      <c r="JKA17" s="38"/>
      <c r="JKB17" s="38"/>
      <c r="JKC17" s="38"/>
      <c r="JKD17" s="38"/>
      <c r="JKE17" s="38"/>
      <c r="JKF17" s="38"/>
      <c r="JKG17" s="38"/>
      <c r="JKH17" s="38"/>
      <c r="JKI17" s="38"/>
      <c r="JKJ17" s="38"/>
      <c r="JKK17" s="38"/>
      <c r="JKL17" s="38"/>
      <c r="JKM17" s="38"/>
      <c r="JKN17" s="38"/>
      <c r="JKO17" s="38"/>
      <c r="JKP17" s="38"/>
      <c r="JKQ17" s="38"/>
      <c r="JKR17" s="38"/>
      <c r="JKS17" s="38"/>
      <c r="JKT17" s="38"/>
      <c r="JKU17" s="38"/>
      <c r="JKV17" s="38"/>
      <c r="JKW17" s="38"/>
      <c r="JKX17" s="38"/>
      <c r="JKY17" s="38"/>
      <c r="JKZ17" s="38"/>
      <c r="JLA17" s="38"/>
      <c r="JLB17" s="38"/>
      <c r="JLC17" s="38"/>
      <c r="JLD17" s="38"/>
      <c r="JLE17" s="38"/>
      <c r="JLF17" s="38"/>
      <c r="JLG17" s="38"/>
      <c r="JLH17" s="38"/>
      <c r="JLI17" s="38"/>
      <c r="JLJ17" s="38"/>
      <c r="JLK17" s="38"/>
      <c r="JLL17" s="38"/>
      <c r="JLM17" s="38"/>
      <c r="JLN17" s="38"/>
      <c r="JLO17" s="38"/>
      <c r="JLP17" s="38"/>
      <c r="JLQ17" s="38"/>
      <c r="JLR17" s="38"/>
      <c r="JLS17" s="38"/>
      <c r="JLT17" s="38"/>
      <c r="JLU17" s="38"/>
      <c r="JLV17" s="38"/>
      <c r="JLW17" s="38"/>
      <c r="JLX17" s="38"/>
      <c r="JLY17" s="38"/>
      <c r="JLZ17" s="38"/>
      <c r="JMA17" s="38"/>
      <c r="JMB17" s="38"/>
      <c r="JMC17" s="38"/>
      <c r="JMD17" s="38"/>
      <c r="JME17" s="38"/>
      <c r="JMF17" s="38"/>
      <c r="JMG17" s="38"/>
      <c r="JMH17" s="38"/>
      <c r="JMI17" s="38"/>
      <c r="JMJ17" s="38"/>
      <c r="JMK17" s="38"/>
      <c r="JML17" s="38"/>
      <c r="JMM17" s="38"/>
      <c r="JMN17" s="38"/>
      <c r="JMO17" s="38"/>
      <c r="JMP17" s="38"/>
      <c r="JMQ17" s="38"/>
      <c r="JMR17" s="38"/>
      <c r="JMS17" s="38"/>
      <c r="JMT17" s="38"/>
      <c r="JMU17" s="38"/>
      <c r="JMV17" s="38"/>
      <c r="JMW17" s="38"/>
      <c r="JMX17" s="38"/>
      <c r="JMY17" s="38"/>
      <c r="JMZ17" s="38"/>
      <c r="JNA17" s="38"/>
      <c r="JNB17" s="38"/>
      <c r="JNC17" s="38"/>
      <c r="JND17" s="38"/>
      <c r="JNE17" s="38"/>
      <c r="JNF17" s="38"/>
      <c r="JNG17" s="38"/>
      <c r="JNH17" s="38"/>
      <c r="JNI17" s="38"/>
      <c r="JNJ17" s="38"/>
      <c r="JNK17" s="38"/>
      <c r="JNL17" s="38"/>
      <c r="JNM17" s="38"/>
      <c r="JNN17" s="38"/>
      <c r="JNO17" s="38"/>
      <c r="JNP17" s="38"/>
      <c r="JNQ17" s="38"/>
      <c r="JNR17" s="38"/>
      <c r="JNS17" s="38"/>
      <c r="JNT17" s="38"/>
      <c r="JNU17" s="38"/>
      <c r="JNV17" s="38"/>
      <c r="JNW17" s="38"/>
      <c r="JNX17" s="38"/>
      <c r="JNY17" s="38"/>
      <c r="JNZ17" s="38"/>
      <c r="JOA17" s="38"/>
      <c r="JOB17" s="38"/>
      <c r="JOC17" s="38"/>
      <c r="JOD17" s="38"/>
      <c r="JOE17" s="38"/>
      <c r="JOF17" s="38"/>
      <c r="JOG17" s="38"/>
      <c r="JOH17" s="38"/>
      <c r="JOI17" s="38"/>
      <c r="JOJ17" s="38"/>
      <c r="JOK17" s="38"/>
      <c r="JOL17" s="38"/>
      <c r="JOM17" s="38"/>
      <c r="JON17" s="38"/>
      <c r="JOO17" s="38"/>
      <c r="JOP17" s="38"/>
      <c r="JOQ17" s="38"/>
      <c r="JOR17" s="38"/>
      <c r="JOS17" s="38"/>
      <c r="JOT17" s="38"/>
      <c r="JOU17" s="38"/>
      <c r="JOV17" s="38"/>
      <c r="JOW17" s="38"/>
      <c r="JOX17" s="38"/>
      <c r="JOY17" s="38"/>
      <c r="JOZ17" s="38"/>
      <c r="JPA17" s="38"/>
      <c r="JPB17" s="38"/>
      <c r="JPC17" s="38"/>
      <c r="JPD17" s="38"/>
      <c r="JPE17" s="38"/>
      <c r="JPF17" s="38"/>
      <c r="JPG17" s="38"/>
      <c r="JPH17" s="38"/>
      <c r="JPI17" s="38"/>
      <c r="JPJ17" s="38"/>
      <c r="JPK17" s="38"/>
      <c r="JPL17" s="38"/>
      <c r="JPM17" s="38"/>
      <c r="JPN17" s="38"/>
      <c r="JPO17" s="38"/>
      <c r="JPP17" s="38"/>
      <c r="JPQ17" s="38"/>
      <c r="JPR17" s="38"/>
      <c r="JPS17" s="38"/>
      <c r="JPT17" s="38"/>
      <c r="JPU17" s="38"/>
      <c r="JPV17" s="38"/>
      <c r="JPW17" s="38"/>
      <c r="JPX17" s="38"/>
      <c r="JPY17" s="38"/>
      <c r="JPZ17" s="38"/>
      <c r="JQA17" s="38"/>
      <c r="JQB17" s="38"/>
      <c r="JQC17" s="38"/>
      <c r="JQD17" s="38"/>
      <c r="JQE17" s="38"/>
      <c r="JQF17" s="38"/>
      <c r="JQG17" s="38"/>
      <c r="JQH17" s="38"/>
      <c r="JQI17" s="38"/>
      <c r="JQJ17" s="38"/>
      <c r="JQK17" s="38"/>
      <c r="JQL17" s="38"/>
      <c r="JQM17" s="38"/>
      <c r="JQN17" s="38"/>
      <c r="JQO17" s="38"/>
      <c r="JQP17" s="38"/>
      <c r="JQQ17" s="38"/>
      <c r="JQR17" s="38"/>
      <c r="JQS17" s="38"/>
      <c r="JQT17" s="38"/>
      <c r="JQU17" s="38"/>
      <c r="JQV17" s="38"/>
      <c r="JQW17" s="38"/>
      <c r="JQX17" s="38"/>
      <c r="JQY17" s="38"/>
      <c r="JQZ17" s="38"/>
      <c r="JRA17" s="38"/>
      <c r="JRB17" s="38"/>
      <c r="JRC17" s="38"/>
      <c r="JRD17" s="38"/>
      <c r="JRE17" s="38"/>
      <c r="JRF17" s="38"/>
      <c r="JRG17" s="38"/>
      <c r="JRH17" s="38"/>
      <c r="JRI17" s="38"/>
      <c r="JRJ17" s="38"/>
      <c r="JRK17" s="38"/>
      <c r="JRL17" s="38"/>
      <c r="JRM17" s="38"/>
      <c r="JRN17" s="38"/>
      <c r="JRO17" s="38"/>
      <c r="JRP17" s="38"/>
      <c r="JRQ17" s="38"/>
      <c r="JRR17" s="38"/>
      <c r="JRS17" s="38"/>
      <c r="JRT17" s="38"/>
      <c r="JRU17" s="38"/>
      <c r="JRV17" s="38"/>
      <c r="JRW17" s="38"/>
      <c r="JRX17" s="38"/>
      <c r="JRY17" s="38"/>
      <c r="JRZ17" s="38"/>
      <c r="JSA17" s="38"/>
      <c r="JSB17" s="38"/>
      <c r="JSC17" s="38"/>
      <c r="JSD17" s="38"/>
      <c r="JSE17" s="38"/>
      <c r="JSF17" s="38"/>
      <c r="JSG17" s="38"/>
      <c r="JSH17" s="38"/>
      <c r="JSI17" s="38"/>
      <c r="JSJ17" s="38"/>
      <c r="JSK17" s="38"/>
      <c r="JSL17" s="38"/>
      <c r="JSM17" s="38"/>
      <c r="JSN17" s="38"/>
      <c r="JSO17" s="38"/>
      <c r="JSP17" s="38"/>
      <c r="JSQ17" s="38"/>
      <c r="JSR17" s="38"/>
      <c r="JSS17" s="38"/>
      <c r="JST17" s="38"/>
      <c r="JSU17" s="38"/>
      <c r="JSV17" s="38"/>
      <c r="JSW17" s="38"/>
      <c r="JSX17" s="38"/>
      <c r="JSY17" s="38"/>
      <c r="JSZ17" s="38"/>
      <c r="JTA17" s="38"/>
      <c r="JTB17" s="38"/>
      <c r="JTC17" s="38"/>
      <c r="JTD17" s="38"/>
      <c r="JTE17" s="38"/>
      <c r="JTF17" s="38"/>
      <c r="JTG17" s="38"/>
      <c r="JTH17" s="38"/>
      <c r="JTI17" s="38"/>
      <c r="JTJ17" s="38"/>
      <c r="JTK17" s="38"/>
      <c r="JTL17" s="38"/>
      <c r="JTM17" s="38"/>
      <c r="JTN17" s="38"/>
      <c r="JTO17" s="38"/>
      <c r="JTP17" s="38"/>
      <c r="JTQ17" s="38"/>
      <c r="JTR17" s="38"/>
      <c r="JTS17" s="38"/>
      <c r="JTT17" s="38"/>
      <c r="JTU17" s="38"/>
      <c r="JTV17" s="38"/>
      <c r="JTW17" s="38"/>
      <c r="JTX17" s="38"/>
      <c r="JTY17" s="38"/>
      <c r="JTZ17" s="38"/>
      <c r="JUA17" s="38"/>
      <c r="JUB17" s="38"/>
      <c r="JUC17" s="38"/>
      <c r="JUD17" s="38"/>
      <c r="JUE17" s="38"/>
      <c r="JUF17" s="38"/>
      <c r="JUG17" s="38"/>
      <c r="JUH17" s="38"/>
      <c r="JUI17" s="38"/>
      <c r="JUJ17" s="38"/>
      <c r="JUK17" s="38"/>
      <c r="JUL17" s="38"/>
      <c r="JUM17" s="38"/>
      <c r="JUN17" s="38"/>
      <c r="JUO17" s="38"/>
      <c r="JUP17" s="38"/>
      <c r="JUQ17" s="38"/>
      <c r="JUR17" s="38"/>
      <c r="JUS17" s="38"/>
      <c r="JUT17" s="38"/>
      <c r="JUU17" s="38"/>
      <c r="JUV17" s="38"/>
      <c r="JUW17" s="38"/>
      <c r="JUX17" s="38"/>
      <c r="JUY17" s="38"/>
      <c r="JUZ17" s="38"/>
      <c r="JVA17" s="38"/>
      <c r="JVB17" s="38"/>
      <c r="JVC17" s="38"/>
      <c r="JVD17" s="38"/>
      <c r="JVE17" s="38"/>
      <c r="JVF17" s="38"/>
      <c r="JVG17" s="38"/>
      <c r="JVH17" s="38"/>
      <c r="JVI17" s="38"/>
      <c r="JVJ17" s="38"/>
      <c r="JVK17" s="38"/>
      <c r="JVL17" s="38"/>
      <c r="JVM17" s="38"/>
      <c r="JVN17" s="38"/>
      <c r="JVO17" s="38"/>
      <c r="JVP17" s="38"/>
      <c r="JVQ17" s="38"/>
      <c r="JVR17" s="38"/>
      <c r="JVS17" s="38"/>
      <c r="JVT17" s="38"/>
      <c r="JVU17" s="38"/>
      <c r="JVV17" s="38"/>
      <c r="JVW17" s="38"/>
      <c r="JVX17" s="38"/>
      <c r="JVY17" s="38"/>
      <c r="JVZ17" s="38"/>
      <c r="JWA17" s="38"/>
      <c r="JWB17" s="38"/>
      <c r="JWC17" s="38"/>
      <c r="JWD17" s="38"/>
      <c r="JWE17" s="38"/>
      <c r="JWF17" s="38"/>
      <c r="JWG17" s="38"/>
      <c r="JWH17" s="38"/>
      <c r="JWI17" s="38"/>
      <c r="JWJ17" s="38"/>
      <c r="JWK17" s="38"/>
      <c r="JWL17" s="38"/>
      <c r="JWM17" s="38"/>
      <c r="JWN17" s="38"/>
      <c r="JWO17" s="38"/>
      <c r="JWP17" s="38"/>
      <c r="JWQ17" s="38"/>
      <c r="JWR17" s="38"/>
      <c r="JWS17" s="38"/>
      <c r="JWT17" s="38"/>
      <c r="JWU17" s="38"/>
      <c r="JWV17" s="38"/>
      <c r="JWW17" s="38"/>
      <c r="JWX17" s="38"/>
      <c r="JWY17" s="38"/>
      <c r="JWZ17" s="38"/>
      <c r="JXA17" s="38"/>
      <c r="JXB17" s="38"/>
      <c r="JXC17" s="38"/>
      <c r="JXD17" s="38"/>
      <c r="JXE17" s="38"/>
      <c r="JXF17" s="38"/>
      <c r="JXG17" s="38"/>
      <c r="JXH17" s="38"/>
      <c r="JXI17" s="38"/>
      <c r="JXJ17" s="38"/>
      <c r="JXK17" s="38"/>
      <c r="JXL17" s="38"/>
      <c r="JXM17" s="38"/>
      <c r="JXN17" s="38"/>
      <c r="JXO17" s="38"/>
      <c r="JXP17" s="38"/>
      <c r="JXQ17" s="38"/>
      <c r="JXR17" s="38"/>
      <c r="JXS17" s="38"/>
      <c r="JXT17" s="38"/>
      <c r="JXU17" s="38"/>
      <c r="JXV17" s="38"/>
      <c r="JXW17" s="38"/>
      <c r="JXX17" s="38"/>
      <c r="JXY17" s="38"/>
      <c r="JXZ17" s="38"/>
      <c r="JYA17" s="38"/>
      <c r="JYB17" s="38"/>
      <c r="JYC17" s="38"/>
      <c r="JYD17" s="38"/>
      <c r="JYE17" s="38"/>
      <c r="JYF17" s="38"/>
      <c r="JYG17" s="38"/>
      <c r="JYH17" s="38"/>
      <c r="JYI17" s="38"/>
      <c r="JYJ17" s="38"/>
      <c r="JYK17" s="38"/>
      <c r="JYL17" s="38"/>
      <c r="JYM17" s="38"/>
      <c r="JYN17" s="38"/>
      <c r="JYO17" s="38"/>
      <c r="JYP17" s="38"/>
      <c r="JYQ17" s="38"/>
      <c r="JYR17" s="38"/>
      <c r="JYS17" s="38"/>
      <c r="JYT17" s="38"/>
      <c r="JYU17" s="38"/>
      <c r="JYV17" s="38"/>
      <c r="JYW17" s="38"/>
      <c r="JYX17" s="38"/>
      <c r="JYY17" s="38"/>
      <c r="JYZ17" s="38"/>
      <c r="JZA17" s="38"/>
      <c r="JZB17" s="38"/>
      <c r="JZC17" s="38"/>
      <c r="JZD17" s="38"/>
      <c r="JZE17" s="38"/>
      <c r="JZF17" s="38"/>
      <c r="JZG17" s="38"/>
      <c r="JZH17" s="38"/>
      <c r="JZI17" s="38"/>
      <c r="JZJ17" s="38"/>
      <c r="JZK17" s="38"/>
      <c r="JZL17" s="38"/>
      <c r="JZM17" s="38"/>
      <c r="JZN17" s="38"/>
      <c r="JZO17" s="38"/>
      <c r="JZP17" s="38"/>
      <c r="JZQ17" s="38"/>
      <c r="JZR17" s="38"/>
      <c r="JZS17" s="38"/>
      <c r="JZT17" s="38"/>
      <c r="JZU17" s="38"/>
      <c r="JZV17" s="38"/>
      <c r="JZW17" s="38"/>
      <c r="JZX17" s="38"/>
      <c r="JZY17" s="38"/>
      <c r="JZZ17" s="38"/>
      <c r="KAA17" s="38"/>
      <c r="KAB17" s="38"/>
      <c r="KAC17" s="38"/>
      <c r="KAD17" s="38"/>
      <c r="KAE17" s="38"/>
      <c r="KAF17" s="38"/>
      <c r="KAG17" s="38"/>
      <c r="KAH17" s="38"/>
      <c r="KAI17" s="38"/>
      <c r="KAJ17" s="38"/>
      <c r="KAK17" s="38"/>
      <c r="KAL17" s="38"/>
      <c r="KAM17" s="38"/>
      <c r="KAN17" s="38"/>
      <c r="KAO17" s="38"/>
      <c r="KAP17" s="38"/>
      <c r="KAQ17" s="38"/>
      <c r="KAR17" s="38"/>
      <c r="KAS17" s="38"/>
      <c r="KAT17" s="38"/>
      <c r="KAU17" s="38"/>
      <c r="KAV17" s="38"/>
      <c r="KAW17" s="38"/>
      <c r="KAX17" s="38"/>
      <c r="KAY17" s="38"/>
      <c r="KAZ17" s="38"/>
      <c r="KBA17" s="38"/>
      <c r="KBB17" s="38"/>
      <c r="KBC17" s="38"/>
      <c r="KBD17" s="38"/>
      <c r="KBE17" s="38"/>
      <c r="KBF17" s="38"/>
      <c r="KBG17" s="38"/>
      <c r="KBH17" s="38"/>
      <c r="KBI17" s="38"/>
      <c r="KBJ17" s="38"/>
      <c r="KBK17" s="38"/>
      <c r="KBL17" s="38"/>
      <c r="KBM17" s="38"/>
      <c r="KBN17" s="38"/>
      <c r="KBO17" s="38"/>
      <c r="KBP17" s="38"/>
      <c r="KBQ17" s="38"/>
      <c r="KBR17" s="38"/>
      <c r="KBS17" s="38"/>
      <c r="KBT17" s="38"/>
      <c r="KBU17" s="38"/>
      <c r="KBV17" s="38"/>
      <c r="KBW17" s="38"/>
      <c r="KBX17" s="38"/>
      <c r="KBY17" s="38"/>
      <c r="KBZ17" s="38"/>
      <c r="KCA17" s="38"/>
      <c r="KCB17" s="38"/>
      <c r="KCC17" s="38"/>
      <c r="KCD17" s="38"/>
      <c r="KCE17" s="38"/>
      <c r="KCF17" s="38"/>
      <c r="KCG17" s="38"/>
      <c r="KCH17" s="38"/>
      <c r="KCI17" s="38"/>
      <c r="KCJ17" s="38"/>
      <c r="KCK17" s="38"/>
      <c r="KCL17" s="38"/>
      <c r="KCM17" s="38"/>
      <c r="KCN17" s="38"/>
      <c r="KCO17" s="38"/>
      <c r="KCP17" s="38"/>
      <c r="KCQ17" s="38"/>
      <c r="KCR17" s="38"/>
      <c r="KCS17" s="38"/>
      <c r="KCT17" s="38"/>
      <c r="KCU17" s="38"/>
      <c r="KCV17" s="38"/>
      <c r="KCW17" s="38"/>
      <c r="KCX17" s="38"/>
      <c r="KCY17" s="38"/>
      <c r="KCZ17" s="38"/>
      <c r="KDA17" s="38"/>
      <c r="KDB17" s="38"/>
      <c r="KDC17" s="38"/>
      <c r="KDD17" s="38"/>
      <c r="KDE17" s="38"/>
      <c r="KDF17" s="38"/>
      <c r="KDG17" s="38"/>
      <c r="KDH17" s="38"/>
      <c r="KDI17" s="38"/>
      <c r="KDJ17" s="38"/>
      <c r="KDK17" s="38"/>
      <c r="KDL17" s="38"/>
      <c r="KDM17" s="38"/>
      <c r="KDN17" s="38"/>
      <c r="KDO17" s="38"/>
      <c r="KDP17" s="38"/>
      <c r="KDQ17" s="38"/>
      <c r="KDR17" s="38"/>
      <c r="KDS17" s="38"/>
      <c r="KDT17" s="38"/>
      <c r="KDU17" s="38"/>
      <c r="KDV17" s="38"/>
      <c r="KDW17" s="38"/>
      <c r="KDX17" s="38"/>
      <c r="KDY17" s="38"/>
      <c r="KDZ17" s="38"/>
      <c r="KEA17" s="38"/>
      <c r="KEB17" s="38"/>
      <c r="KEC17" s="38"/>
      <c r="KED17" s="38"/>
      <c r="KEE17" s="38"/>
      <c r="KEF17" s="38"/>
      <c r="KEG17" s="38"/>
      <c r="KEH17" s="38"/>
      <c r="KEI17" s="38"/>
      <c r="KEJ17" s="38"/>
      <c r="KEK17" s="38"/>
      <c r="KEL17" s="38"/>
      <c r="KEM17" s="38"/>
      <c r="KEN17" s="38"/>
      <c r="KEO17" s="38"/>
      <c r="KEP17" s="38"/>
      <c r="KEQ17" s="38"/>
      <c r="KER17" s="38"/>
      <c r="KES17" s="38"/>
      <c r="KET17" s="38"/>
      <c r="KEU17" s="38"/>
      <c r="KEV17" s="38"/>
      <c r="KEW17" s="38"/>
      <c r="KEX17" s="38"/>
      <c r="KEY17" s="38"/>
      <c r="KEZ17" s="38"/>
      <c r="KFA17" s="38"/>
      <c r="KFB17" s="38"/>
      <c r="KFC17" s="38"/>
      <c r="KFD17" s="38"/>
      <c r="KFE17" s="38"/>
      <c r="KFF17" s="38"/>
      <c r="KFG17" s="38"/>
      <c r="KFH17" s="38"/>
      <c r="KFI17" s="38"/>
      <c r="KFJ17" s="38"/>
      <c r="KFK17" s="38"/>
      <c r="KFL17" s="38"/>
      <c r="KFM17" s="38"/>
      <c r="KFN17" s="38"/>
      <c r="KFO17" s="38"/>
      <c r="KFP17" s="38"/>
      <c r="KFQ17" s="38"/>
      <c r="KFR17" s="38"/>
      <c r="KFS17" s="38"/>
      <c r="KFT17" s="38"/>
      <c r="KFU17" s="38"/>
      <c r="KFV17" s="38"/>
      <c r="KFW17" s="38"/>
      <c r="KFX17" s="38"/>
      <c r="KFY17" s="38"/>
      <c r="KFZ17" s="38"/>
      <c r="KGA17" s="38"/>
      <c r="KGB17" s="38"/>
      <c r="KGC17" s="38"/>
      <c r="KGD17" s="38"/>
      <c r="KGE17" s="38"/>
      <c r="KGF17" s="38"/>
      <c r="KGG17" s="38"/>
      <c r="KGH17" s="38"/>
      <c r="KGI17" s="38"/>
      <c r="KGJ17" s="38"/>
      <c r="KGK17" s="38"/>
      <c r="KGL17" s="38"/>
      <c r="KGM17" s="38"/>
      <c r="KGN17" s="38"/>
      <c r="KGO17" s="38"/>
      <c r="KGP17" s="38"/>
      <c r="KGQ17" s="38"/>
      <c r="KGR17" s="38"/>
      <c r="KGS17" s="38"/>
      <c r="KGT17" s="38"/>
      <c r="KGU17" s="38"/>
      <c r="KGV17" s="38"/>
      <c r="KGW17" s="38"/>
      <c r="KGX17" s="38"/>
      <c r="KGY17" s="38"/>
      <c r="KGZ17" s="38"/>
      <c r="KHA17" s="38"/>
      <c r="KHB17" s="38"/>
      <c r="KHC17" s="38"/>
      <c r="KHD17" s="38"/>
      <c r="KHE17" s="38"/>
      <c r="KHF17" s="38"/>
      <c r="KHG17" s="38"/>
      <c r="KHH17" s="38"/>
      <c r="KHI17" s="38"/>
      <c r="KHJ17" s="38"/>
      <c r="KHK17" s="38"/>
      <c r="KHL17" s="38"/>
      <c r="KHM17" s="38"/>
      <c r="KHN17" s="38"/>
      <c r="KHO17" s="38"/>
      <c r="KHP17" s="38"/>
      <c r="KHQ17" s="38"/>
      <c r="KHR17" s="38"/>
      <c r="KHS17" s="38"/>
      <c r="KHT17" s="38"/>
      <c r="KHU17" s="38"/>
      <c r="KHV17" s="38"/>
      <c r="KHW17" s="38"/>
      <c r="KHX17" s="38"/>
      <c r="KHY17" s="38"/>
      <c r="KHZ17" s="38"/>
      <c r="KIA17" s="38"/>
      <c r="KIB17" s="38"/>
      <c r="KIC17" s="38"/>
      <c r="KID17" s="38"/>
      <c r="KIE17" s="38"/>
      <c r="KIF17" s="38"/>
      <c r="KIG17" s="38"/>
      <c r="KIH17" s="38"/>
      <c r="KII17" s="38"/>
      <c r="KIJ17" s="38"/>
      <c r="KIK17" s="38"/>
      <c r="KIL17" s="38"/>
      <c r="KIM17" s="38"/>
      <c r="KIN17" s="38"/>
      <c r="KIO17" s="38"/>
      <c r="KIP17" s="38"/>
      <c r="KIQ17" s="38"/>
      <c r="KIR17" s="38"/>
      <c r="KIS17" s="38"/>
      <c r="KIT17" s="38"/>
      <c r="KIU17" s="38"/>
      <c r="KIV17" s="38"/>
      <c r="KIW17" s="38"/>
      <c r="KIX17" s="38"/>
      <c r="KIY17" s="38"/>
      <c r="KIZ17" s="38"/>
      <c r="KJA17" s="38"/>
      <c r="KJB17" s="38"/>
      <c r="KJC17" s="38"/>
      <c r="KJD17" s="38"/>
      <c r="KJE17" s="38"/>
      <c r="KJF17" s="38"/>
      <c r="KJG17" s="38"/>
      <c r="KJH17" s="38"/>
      <c r="KJI17" s="38"/>
      <c r="KJJ17" s="38"/>
      <c r="KJK17" s="38"/>
      <c r="KJL17" s="38"/>
      <c r="KJM17" s="38"/>
      <c r="KJN17" s="38"/>
      <c r="KJO17" s="38"/>
      <c r="KJP17" s="38"/>
      <c r="KJQ17" s="38"/>
      <c r="KJR17" s="38"/>
      <c r="KJS17" s="38"/>
      <c r="KJT17" s="38"/>
      <c r="KJU17" s="38"/>
      <c r="KJV17" s="38"/>
      <c r="KJW17" s="38"/>
      <c r="KJX17" s="38"/>
      <c r="KJY17" s="38"/>
      <c r="KJZ17" s="38"/>
      <c r="KKA17" s="38"/>
      <c r="KKB17" s="38"/>
      <c r="KKC17" s="38"/>
      <c r="KKD17" s="38"/>
      <c r="KKE17" s="38"/>
      <c r="KKF17" s="38"/>
      <c r="KKG17" s="38"/>
      <c r="KKH17" s="38"/>
      <c r="KKI17" s="38"/>
      <c r="KKJ17" s="38"/>
      <c r="KKK17" s="38"/>
      <c r="KKL17" s="38"/>
      <c r="KKM17" s="38"/>
      <c r="KKN17" s="38"/>
      <c r="KKO17" s="38"/>
      <c r="KKP17" s="38"/>
      <c r="KKQ17" s="38"/>
      <c r="KKR17" s="38"/>
      <c r="KKS17" s="38"/>
      <c r="KKT17" s="38"/>
      <c r="KKU17" s="38"/>
      <c r="KKV17" s="38"/>
      <c r="KKW17" s="38"/>
      <c r="KKX17" s="38"/>
      <c r="KKY17" s="38"/>
      <c r="KKZ17" s="38"/>
      <c r="KLA17" s="38"/>
      <c r="KLB17" s="38"/>
      <c r="KLC17" s="38"/>
      <c r="KLD17" s="38"/>
      <c r="KLE17" s="38"/>
      <c r="KLF17" s="38"/>
      <c r="KLG17" s="38"/>
      <c r="KLH17" s="38"/>
      <c r="KLI17" s="38"/>
      <c r="KLJ17" s="38"/>
      <c r="KLK17" s="38"/>
      <c r="KLL17" s="38"/>
      <c r="KLM17" s="38"/>
      <c r="KLN17" s="38"/>
      <c r="KLO17" s="38"/>
      <c r="KLP17" s="38"/>
      <c r="KLQ17" s="38"/>
      <c r="KLR17" s="38"/>
      <c r="KLS17" s="38"/>
      <c r="KLT17" s="38"/>
      <c r="KLU17" s="38"/>
      <c r="KLV17" s="38"/>
      <c r="KLW17" s="38"/>
      <c r="KLX17" s="38"/>
      <c r="KLY17" s="38"/>
      <c r="KLZ17" s="38"/>
      <c r="KMA17" s="38"/>
      <c r="KMB17" s="38"/>
      <c r="KMC17" s="38"/>
      <c r="KMD17" s="38"/>
      <c r="KME17" s="38"/>
      <c r="KMF17" s="38"/>
      <c r="KMG17" s="38"/>
      <c r="KMH17" s="38"/>
      <c r="KMI17" s="38"/>
      <c r="KMJ17" s="38"/>
      <c r="KMK17" s="38"/>
      <c r="KML17" s="38"/>
      <c r="KMM17" s="38"/>
      <c r="KMN17" s="38"/>
      <c r="KMO17" s="38"/>
      <c r="KMP17" s="38"/>
      <c r="KMQ17" s="38"/>
      <c r="KMR17" s="38"/>
      <c r="KMS17" s="38"/>
      <c r="KMT17" s="38"/>
      <c r="KMU17" s="38"/>
      <c r="KMV17" s="38"/>
      <c r="KMW17" s="38"/>
      <c r="KMX17" s="38"/>
      <c r="KMY17" s="38"/>
      <c r="KMZ17" s="38"/>
      <c r="KNA17" s="38"/>
      <c r="KNB17" s="38"/>
      <c r="KNC17" s="38"/>
      <c r="KND17" s="38"/>
      <c r="KNE17" s="38"/>
      <c r="KNF17" s="38"/>
      <c r="KNG17" s="38"/>
      <c r="KNH17" s="38"/>
      <c r="KNI17" s="38"/>
      <c r="KNJ17" s="38"/>
      <c r="KNK17" s="38"/>
      <c r="KNL17" s="38"/>
      <c r="KNM17" s="38"/>
      <c r="KNN17" s="38"/>
      <c r="KNO17" s="38"/>
      <c r="KNP17" s="38"/>
      <c r="KNQ17" s="38"/>
      <c r="KNR17" s="38"/>
      <c r="KNS17" s="38"/>
      <c r="KNT17" s="38"/>
      <c r="KNU17" s="38"/>
      <c r="KNV17" s="38"/>
      <c r="KNW17" s="38"/>
      <c r="KNX17" s="38"/>
      <c r="KNY17" s="38"/>
      <c r="KNZ17" s="38"/>
      <c r="KOA17" s="38"/>
      <c r="KOB17" s="38"/>
      <c r="KOC17" s="38"/>
      <c r="KOD17" s="38"/>
      <c r="KOE17" s="38"/>
      <c r="KOF17" s="38"/>
      <c r="KOG17" s="38"/>
      <c r="KOH17" s="38"/>
      <c r="KOI17" s="38"/>
      <c r="KOJ17" s="38"/>
      <c r="KOK17" s="38"/>
      <c r="KOL17" s="38"/>
      <c r="KOM17" s="38"/>
      <c r="KON17" s="38"/>
      <c r="KOO17" s="38"/>
      <c r="KOP17" s="38"/>
      <c r="KOQ17" s="38"/>
      <c r="KOR17" s="38"/>
      <c r="KOS17" s="38"/>
      <c r="KOT17" s="38"/>
      <c r="KOU17" s="38"/>
      <c r="KOV17" s="38"/>
      <c r="KOW17" s="38"/>
      <c r="KOX17" s="38"/>
      <c r="KOY17" s="38"/>
      <c r="KOZ17" s="38"/>
      <c r="KPA17" s="38"/>
      <c r="KPB17" s="38"/>
      <c r="KPC17" s="38"/>
      <c r="KPD17" s="38"/>
      <c r="KPE17" s="38"/>
      <c r="KPF17" s="38"/>
      <c r="KPG17" s="38"/>
      <c r="KPH17" s="38"/>
      <c r="KPI17" s="38"/>
      <c r="KPJ17" s="38"/>
      <c r="KPK17" s="38"/>
      <c r="KPL17" s="38"/>
      <c r="KPM17" s="38"/>
      <c r="KPN17" s="38"/>
      <c r="KPO17" s="38"/>
      <c r="KPP17" s="38"/>
      <c r="KPQ17" s="38"/>
      <c r="KPR17" s="38"/>
      <c r="KPS17" s="38"/>
      <c r="KPT17" s="38"/>
      <c r="KPU17" s="38"/>
      <c r="KPV17" s="38"/>
      <c r="KPW17" s="38"/>
      <c r="KPX17" s="38"/>
      <c r="KPY17" s="38"/>
      <c r="KPZ17" s="38"/>
      <c r="KQA17" s="38"/>
      <c r="KQB17" s="38"/>
      <c r="KQC17" s="38"/>
      <c r="KQD17" s="38"/>
      <c r="KQE17" s="38"/>
      <c r="KQF17" s="38"/>
      <c r="KQG17" s="38"/>
      <c r="KQH17" s="38"/>
      <c r="KQI17" s="38"/>
      <c r="KQJ17" s="38"/>
      <c r="KQK17" s="38"/>
      <c r="KQL17" s="38"/>
      <c r="KQM17" s="38"/>
      <c r="KQN17" s="38"/>
      <c r="KQO17" s="38"/>
      <c r="KQP17" s="38"/>
      <c r="KQQ17" s="38"/>
      <c r="KQR17" s="38"/>
      <c r="KQS17" s="38"/>
      <c r="KQT17" s="38"/>
      <c r="KQU17" s="38"/>
      <c r="KQV17" s="38"/>
      <c r="KQW17" s="38"/>
      <c r="KQX17" s="38"/>
      <c r="KQY17" s="38"/>
      <c r="KQZ17" s="38"/>
      <c r="KRA17" s="38"/>
      <c r="KRB17" s="38"/>
      <c r="KRC17" s="38"/>
      <c r="KRD17" s="38"/>
      <c r="KRE17" s="38"/>
      <c r="KRF17" s="38"/>
      <c r="KRG17" s="38"/>
      <c r="KRH17" s="38"/>
      <c r="KRI17" s="38"/>
      <c r="KRJ17" s="38"/>
      <c r="KRK17" s="38"/>
      <c r="KRL17" s="38"/>
      <c r="KRM17" s="38"/>
      <c r="KRN17" s="38"/>
      <c r="KRO17" s="38"/>
      <c r="KRP17" s="38"/>
      <c r="KRQ17" s="38"/>
      <c r="KRR17" s="38"/>
      <c r="KRS17" s="38"/>
      <c r="KRT17" s="38"/>
      <c r="KRU17" s="38"/>
      <c r="KRV17" s="38"/>
      <c r="KRW17" s="38"/>
      <c r="KRX17" s="38"/>
      <c r="KRY17" s="38"/>
      <c r="KRZ17" s="38"/>
      <c r="KSA17" s="38"/>
      <c r="KSB17" s="38"/>
      <c r="KSC17" s="38"/>
      <c r="KSD17" s="38"/>
      <c r="KSE17" s="38"/>
      <c r="KSF17" s="38"/>
      <c r="KSG17" s="38"/>
      <c r="KSH17" s="38"/>
      <c r="KSI17" s="38"/>
      <c r="KSJ17" s="38"/>
      <c r="KSK17" s="38"/>
      <c r="KSL17" s="38"/>
      <c r="KSM17" s="38"/>
      <c r="KSN17" s="38"/>
      <c r="KSO17" s="38"/>
      <c r="KSP17" s="38"/>
      <c r="KSQ17" s="38"/>
      <c r="KSR17" s="38"/>
      <c r="KSS17" s="38"/>
      <c r="KST17" s="38"/>
      <c r="KSU17" s="38"/>
      <c r="KSV17" s="38"/>
      <c r="KSW17" s="38"/>
      <c r="KSX17" s="38"/>
      <c r="KSY17" s="38"/>
      <c r="KSZ17" s="38"/>
      <c r="KTA17" s="38"/>
      <c r="KTB17" s="38"/>
      <c r="KTC17" s="38"/>
      <c r="KTD17" s="38"/>
      <c r="KTE17" s="38"/>
      <c r="KTF17" s="38"/>
      <c r="KTG17" s="38"/>
      <c r="KTH17" s="38"/>
      <c r="KTI17" s="38"/>
      <c r="KTJ17" s="38"/>
      <c r="KTK17" s="38"/>
      <c r="KTL17" s="38"/>
      <c r="KTM17" s="38"/>
      <c r="KTN17" s="38"/>
      <c r="KTO17" s="38"/>
      <c r="KTP17" s="38"/>
      <c r="KTQ17" s="38"/>
      <c r="KTR17" s="38"/>
      <c r="KTS17" s="38"/>
      <c r="KTT17" s="38"/>
      <c r="KTU17" s="38"/>
      <c r="KTV17" s="38"/>
      <c r="KTW17" s="38"/>
      <c r="KTX17" s="38"/>
      <c r="KTY17" s="38"/>
      <c r="KTZ17" s="38"/>
      <c r="KUA17" s="38"/>
      <c r="KUB17" s="38"/>
      <c r="KUC17" s="38"/>
      <c r="KUD17" s="38"/>
      <c r="KUE17" s="38"/>
      <c r="KUF17" s="38"/>
      <c r="KUG17" s="38"/>
      <c r="KUH17" s="38"/>
      <c r="KUI17" s="38"/>
      <c r="KUJ17" s="38"/>
      <c r="KUK17" s="38"/>
      <c r="KUL17" s="38"/>
      <c r="KUM17" s="38"/>
      <c r="KUN17" s="38"/>
      <c r="KUO17" s="38"/>
      <c r="KUP17" s="38"/>
      <c r="KUQ17" s="38"/>
      <c r="KUR17" s="38"/>
      <c r="KUS17" s="38"/>
      <c r="KUT17" s="38"/>
      <c r="KUU17" s="38"/>
      <c r="KUV17" s="38"/>
      <c r="KUW17" s="38"/>
      <c r="KUX17" s="38"/>
      <c r="KUY17" s="38"/>
      <c r="KUZ17" s="38"/>
      <c r="KVA17" s="38"/>
      <c r="KVB17" s="38"/>
      <c r="KVC17" s="38"/>
      <c r="KVD17" s="38"/>
      <c r="KVE17" s="38"/>
      <c r="KVF17" s="38"/>
      <c r="KVG17" s="38"/>
      <c r="KVH17" s="38"/>
      <c r="KVI17" s="38"/>
      <c r="KVJ17" s="38"/>
      <c r="KVK17" s="38"/>
      <c r="KVL17" s="38"/>
      <c r="KVM17" s="38"/>
      <c r="KVN17" s="38"/>
      <c r="KVO17" s="38"/>
      <c r="KVP17" s="38"/>
      <c r="KVQ17" s="38"/>
      <c r="KVR17" s="38"/>
      <c r="KVS17" s="38"/>
      <c r="KVT17" s="38"/>
      <c r="KVU17" s="38"/>
      <c r="KVV17" s="38"/>
      <c r="KVW17" s="38"/>
      <c r="KVX17" s="38"/>
      <c r="KVY17" s="38"/>
      <c r="KVZ17" s="38"/>
      <c r="KWA17" s="38"/>
      <c r="KWB17" s="38"/>
      <c r="KWC17" s="38"/>
      <c r="KWD17" s="38"/>
      <c r="KWE17" s="38"/>
      <c r="KWF17" s="38"/>
      <c r="KWG17" s="38"/>
      <c r="KWH17" s="38"/>
      <c r="KWI17" s="38"/>
      <c r="KWJ17" s="38"/>
      <c r="KWK17" s="38"/>
      <c r="KWL17" s="38"/>
      <c r="KWM17" s="38"/>
      <c r="KWN17" s="38"/>
      <c r="KWO17" s="38"/>
      <c r="KWP17" s="38"/>
      <c r="KWQ17" s="38"/>
      <c r="KWR17" s="38"/>
      <c r="KWS17" s="38"/>
      <c r="KWT17" s="38"/>
      <c r="KWU17" s="38"/>
      <c r="KWV17" s="38"/>
      <c r="KWW17" s="38"/>
      <c r="KWX17" s="38"/>
      <c r="KWY17" s="38"/>
      <c r="KWZ17" s="38"/>
      <c r="KXA17" s="38"/>
      <c r="KXB17" s="38"/>
      <c r="KXC17" s="38"/>
      <c r="KXD17" s="38"/>
      <c r="KXE17" s="38"/>
      <c r="KXF17" s="38"/>
      <c r="KXG17" s="38"/>
      <c r="KXH17" s="38"/>
      <c r="KXI17" s="38"/>
      <c r="KXJ17" s="38"/>
      <c r="KXK17" s="38"/>
      <c r="KXL17" s="38"/>
      <c r="KXM17" s="38"/>
      <c r="KXN17" s="38"/>
      <c r="KXO17" s="38"/>
      <c r="KXP17" s="38"/>
      <c r="KXQ17" s="38"/>
      <c r="KXR17" s="38"/>
      <c r="KXS17" s="38"/>
      <c r="KXT17" s="38"/>
      <c r="KXU17" s="38"/>
      <c r="KXV17" s="38"/>
      <c r="KXW17" s="38"/>
      <c r="KXX17" s="38"/>
      <c r="KXY17" s="38"/>
      <c r="KXZ17" s="38"/>
      <c r="KYA17" s="38"/>
      <c r="KYB17" s="38"/>
      <c r="KYC17" s="38"/>
      <c r="KYD17" s="38"/>
      <c r="KYE17" s="38"/>
      <c r="KYF17" s="38"/>
      <c r="KYG17" s="38"/>
      <c r="KYH17" s="38"/>
      <c r="KYI17" s="38"/>
      <c r="KYJ17" s="38"/>
      <c r="KYK17" s="38"/>
      <c r="KYL17" s="38"/>
      <c r="KYM17" s="38"/>
      <c r="KYN17" s="38"/>
      <c r="KYO17" s="38"/>
      <c r="KYP17" s="38"/>
      <c r="KYQ17" s="38"/>
      <c r="KYR17" s="38"/>
      <c r="KYS17" s="38"/>
      <c r="KYT17" s="38"/>
      <c r="KYU17" s="38"/>
      <c r="KYV17" s="38"/>
      <c r="KYW17" s="38"/>
      <c r="KYX17" s="38"/>
      <c r="KYY17" s="38"/>
      <c r="KYZ17" s="38"/>
      <c r="KZA17" s="38"/>
      <c r="KZB17" s="38"/>
      <c r="KZC17" s="38"/>
      <c r="KZD17" s="38"/>
      <c r="KZE17" s="38"/>
      <c r="KZF17" s="38"/>
      <c r="KZG17" s="38"/>
      <c r="KZH17" s="38"/>
      <c r="KZI17" s="38"/>
      <c r="KZJ17" s="38"/>
      <c r="KZK17" s="38"/>
      <c r="KZL17" s="38"/>
      <c r="KZM17" s="38"/>
      <c r="KZN17" s="38"/>
      <c r="KZO17" s="38"/>
      <c r="KZP17" s="38"/>
      <c r="KZQ17" s="38"/>
      <c r="KZR17" s="38"/>
      <c r="KZS17" s="38"/>
      <c r="KZT17" s="38"/>
      <c r="KZU17" s="38"/>
      <c r="KZV17" s="38"/>
      <c r="KZW17" s="38"/>
      <c r="KZX17" s="38"/>
      <c r="KZY17" s="38"/>
      <c r="KZZ17" s="38"/>
      <c r="LAA17" s="38"/>
      <c r="LAB17" s="38"/>
      <c r="LAC17" s="38"/>
      <c r="LAD17" s="38"/>
      <c r="LAE17" s="38"/>
      <c r="LAF17" s="38"/>
      <c r="LAG17" s="38"/>
      <c r="LAH17" s="38"/>
      <c r="LAI17" s="38"/>
      <c r="LAJ17" s="38"/>
      <c r="LAK17" s="38"/>
      <c r="LAL17" s="38"/>
      <c r="LAM17" s="38"/>
      <c r="LAN17" s="38"/>
      <c r="LAO17" s="38"/>
      <c r="LAP17" s="38"/>
      <c r="LAQ17" s="38"/>
      <c r="LAR17" s="38"/>
      <c r="LAS17" s="38"/>
      <c r="LAT17" s="38"/>
      <c r="LAU17" s="38"/>
      <c r="LAV17" s="38"/>
      <c r="LAW17" s="38"/>
      <c r="LAX17" s="38"/>
      <c r="LAY17" s="38"/>
      <c r="LAZ17" s="38"/>
      <c r="LBA17" s="38"/>
      <c r="LBB17" s="38"/>
      <c r="LBC17" s="38"/>
      <c r="LBD17" s="38"/>
      <c r="LBE17" s="38"/>
      <c r="LBF17" s="38"/>
      <c r="LBG17" s="38"/>
      <c r="LBH17" s="38"/>
      <c r="LBI17" s="38"/>
      <c r="LBJ17" s="38"/>
      <c r="LBK17" s="38"/>
      <c r="LBL17" s="38"/>
      <c r="LBM17" s="38"/>
      <c r="LBN17" s="38"/>
      <c r="LBO17" s="38"/>
      <c r="LBP17" s="38"/>
      <c r="LBQ17" s="38"/>
      <c r="LBR17" s="38"/>
      <c r="LBS17" s="38"/>
      <c r="LBT17" s="38"/>
      <c r="LBU17" s="38"/>
      <c r="LBV17" s="38"/>
      <c r="LBW17" s="38"/>
      <c r="LBX17" s="38"/>
      <c r="LBY17" s="38"/>
      <c r="LBZ17" s="38"/>
      <c r="LCA17" s="38"/>
      <c r="LCB17" s="38"/>
      <c r="LCC17" s="38"/>
      <c r="LCD17" s="38"/>
      <c r="LCE17" s="38"/>
      <c r="LCF17" s="38"/>
      <c r="LCG17" s="38"/>
      <c r="LCH17" s="38"/>
      <c r="LCI17" s="38"/>
      <c r="LCJ17" s="38"/>
      <c r="LCK17" s="38"/>
      <c r="LCL17" s="38"/>
      <c r="LCM17" s="38"/>
      <c r="LCN17" s="38"/>
      <c r="LCO17" s="38"/>
      <c r="LCP17" s="38"/>
      <c r="LCQ17" s="38"/>
      <c r="LCR17" s="38"/>
      <c r="LCS17" s="38"/>
      <c r="LCT17" s="38"/>
      <c r="LCU17" s="38"/>
      <c r="LCV17" s="38"/>
      <c r="LCW17" s="38"/>
      <c r="LCX17" s="38"/>
      <c r="LCY17" s="38"/>
      <c r="LCZ17" s="38"/>
      <c r="LDA17" s="38"/>
      <c r="LDB17" s="38"/>
      <c r="LDC17" s="38"/>
      <c r="LDD17" s="38"/>
      <c r="LDE17" s="38"/>
      <c r="LDF17" s="38"/>
      <c r="LDG17" s="38"/>
      <c r="LDH17" s="38"/>
      <c r="LDI17" s="38"/>
      <c r="LDJ17" s="38"/>
      <c r="LDK17" s="38"/>
      <c r="LDL17" s="38"/>
      <c r="LDM17" s="38"/>
      <c r="LDN17" s="38"/>
      <c r="LDO17" s="38"/>
      <c r="LDP17" s="38"/>
      <c r="LDQ17" s="38"/>
      <c r="LDR17" s="38"/>
      <c r="LDS17" s="38"/>
      <c r="LDT17" s="38"/>
      <c r="LDU17" s="38"/>
      <c r="LDV17" s="38"/>
      <c r="LDW17" s="38"/>
      <c r="LDX17" s="38"/>
      <c r="LDY17" s="38"/>
      <c r="LDZ17" s="38"/>
      <c r="LEA17" s="38"/>
      <c r="LEB17" s="38"/>
      <c r="LEC17" s="38"/>
      <c r="LED17" s="38"/>
      <c r="LEE17" s="38"/>
      <c r="LEF17" s="38"/>
      <c r="LEG17" s="38"/>
      <c r="LEH17" s="38"/>
      <c r="LEI17" s="38"/>
      <c r="LEJ17" s="38"/>
      <c r="LEK17" s="38"/>
      <c r="LEL17" s="38"/>
      <c r="LEM17" s="38"/>
      <c r="LEN17" s="38"/>
      <c r="LEO17" s="38"/>
      <c r="LEP17" s="38"/>
      <c r="LEQ17" s="38"/>
      <c r="LER17" s="38"/>
      <c r="LES17" s="38"/>
      <c r="LET17" s="38"/>
      <c r="LEU17" s="38"/>
      <c r="LEV17" s="38"/>
      <c r="LEW17" s="38"/>
      <c r="LEX17" s="38"/>
      <c r="LEY17" s="38"/>
      <c r="LEZ17" s="38"/>
      <c r="LFA17" s="38"/>
      <c r="LFB17" s="38"/>
      <c r="LFC17" s="38"/>
      <c r="LFD17" s="38"/>
      <c r="LFE17" s="38"/>
      <c r="LFF17" s="38"/>
      <c r="LFG17" s="38"/>
      <c r="LFH17" s="38"/>
      <c r="LFI17" s="38"/>
      <c r="LFJ17" s="38"/>
      <c r="LFK17" s="38"/>
      <c r="LFL17" s="38"/>
      <c r="LFM17" s="38"/>
      <c r="LFN17" s="38"/>
      <c r="LFO17" s="38"/>
      <c r="LFP17" s="38"/>
      <c r="LFQ17" s="38"/>
      <c r="LFR17" s="38"/>
      <c r="LFS17" s="38"/>
      <c r="LFT17" s="38"/>
      <c r="LFU17" s="38"/>
      <c r="LFV17" s="38"/>
      <c r="LFW17" s="38"/>
      <c r="LFX17" s="38"/>
      <c r="LFY17" s="38"/>
      <c r="LFZ17" s="38"/>
      <c r="LGA17" s="38"/>
      <c r="LGB17" s="38"/>
      <c r="LGC17" s="38"/>
      <c r="LGD17" s="38"/>
      <c r="LGE17" s="38"/>
      <c r="LGF17" s="38"/>
      <c r="LGG17" s="38"/>
      <c r="LGH17" s="38"/>
      <c r="LGI17" s="38"/>
      <c r="LGJ17" s="38"/>
      <c r="LGK17" s="38"/>
      <c r="LGL17" s="38"/>
      <c r="LGM17" s="38"/>
      <c r="LGN17" s="38"/>
      <c r="LGO17" s="38"/>
      <c r="LGP17" s="38"/>
      <c r="LGQ17" s="38"/>
      <c r="LGR17" s="38"/>
      <c r="LGS17" s="38"/>
      <c r="LGT17" s="38"/>
      <c r="LGU17" s="38"/>
      <c r="LGV17" s="38"/>
      <c r="LGW17" s="38"/>
      <c r="LGX17" s="38"/>
      <c r="LGY17" s="38"/>
      <c r="LGZ17" s="38"/>
      <c r="LHA17" s="38"/>
      <c r="LHB17" s="38"/>
      <c r="LHC17" s="38"/>
      <c r="LHD17" s="38"/>
      <c r="LHE17" s="38"/>
      <c r="LHF17" s="38"/>
      <c r="LHG17" s="38"/>
      <c r="LHH17" s="38"/>
      <c r="LHI17" s="38"/>
      <c r="LHJ17" s="38"/>
      <c r="LHK17" s="38"/>
      <c r="LHL17" s="38"/>
      <c r="LHM17" s="38"/>
      <c r="LHN17" s="38"/>
      <c r="LHO17" s="38"/>
      <c r="LHP17" s="38"/>
      <c r="LHQ17" s="38"/>
      <c r="LHR17" s="38"/>
      <c r="LHS17" s="38"/>
      <c r="LHT17" s="38"/>
      <c r="LHU17" s="38"/>
      <c r="LHV17" s="38"/>
      <c r="LHW17" s="38"/>
      <c r="LHX17" s="38"/>
      <c r="LHY17" s="38"/>
      <c r="LHZ17" s="38"/>
      <c r="LIA17" s="38"/>
      <c r="LIB17" s="38"/>
      <c r="LIC17" s="38"/>
      <c r="LID17" s="38"/>
      <c r="LIE17" s="38"/>
      <c r="LIF17" s="38"/>
      <c r="LIG17" s="38"/>
      <c r="LIH17" s="38"/>
      <c r="LII17" s="38"/>
      <c r="LIJ17" s="38"/>
      <c r="LIK17" s="38"/>
      <c r="LIL17" s="38"/>
      <c r="LIM17" s="38"/>
      <c r="LIN17" s="38"/>
      <c r="LIO17" s="38"/>
      <c r="LIP17" s="38"/>
      <c r="LIQ17" s="38"/>
      <c r="LIR17" s="38"/>
      <c r="LIS17" s="38"/>
      <c r="LIT17" s="38"/>
      <c r="LIU17" s="38"/>
      <c r="LIV17" s="38"/>
      <c r="LIW17" s="38"/>
      <c r="LIX17" s="38"/>
      <c r="LIY17" s="38"/>
      <c r="LIZ17" s="38"/>
      <c r="LJA17" s="38"/>
      <c r="LJB17" s="38"/>
      <c r="LJC17" s="38"/>
      <c r="LJD17" s="38"/>
      <c r="LJE17" s="38"/>
      <c r="LJF17" s="38"/>
      <c r="LJG17" s="38"/>
      <c r="LJH17" s="38"/>
      <c r="LJI17" s="38"/>
      <c r="LJJ17" s="38"/>
      <c r="LJK17" s="38"/>
      <c r="LJL17" s="38"/>
      <c r="LJM17" s="38"/>
      <c r="LJN17" s="38"/>
      <c r="LJO17" s="38"/>
      <c r="LJP17" s="38"/>
      <c r="LJQ17" s="38"/>
      <c r="LJR17" s="38"/>
      <c r="LJS17" s="38"/>
      <c r="LJT17" s="38"/>
      <c r="LJU17" s="38"/>
      <c r="LJV17" s="38"/>
      <c r="LJW17" s="38"/>
      <c r="LJX17" s="38"/>
      <c r="LJY17" s="38"/>
      <c r="LJZ17" s="38"/>
      <c r="LKA17" s="38"/>
      <c r="LKB17" s="38"/>
      <c r="LKC17" s="38"/>
      <c r="LKD17" s="38"/>
      <c r="LKE17" s="38"/>
      <c r="LKF17" s="38"/>
      <c r="LKG17" s="38"/>
      <c r="LKH17" s="38"/>
      <c r="LKI17" s="38"/>
      <c r="LKJ17" s="38"/>
      <c r="LKK17" s="38"/>
      <c r="LKL17" s="38"/>
      <c r="LKM17" s="38"/>
      <c r="LKN17" s="38"/>
      <c r="LKO17" s="38"/>
      <c r="LKP17" s="38"/>
      <c r="LKQ17" s="38"/>
      <c r="LKR17" s="38"/>
      <c r="LKS17" s="38"/>
      <c r="LKT17" s="38"/>
      <c r="LKU17" s="38"/>
      <c r="LKV17" s="38"/>
      <c r="LKW17" s="38"/>
      <c r="LKX17" s="38"/>
      <c r="LKY17" s="38"/>
      <c r="LKZ17" s="38"/>
      <c r="LLA17" s="38"/>
      <c r="LLB17" s="38"/>
      <c r="LLC17" s="38"/>
      <c r="LLD17" s="38"/>
      <c r="LLE17" s="38"/>
      <c r="LLF17" s="38"/>
      <c r="LLG17" s="38"/>
      <c r="LLH17" s="38"/>
      <c r="LLI17" s="38"/>
      <c r="LLJ17" s="38"/>
      <c r="LLK17" s="38"/>
      <c r="LLL17" s="38"/>
      <c r="LLM17" s="38"/>
      <c r="LLN17" s="38"/>
      <c r="LLO17" s="38"/>
      <c r="LLP17" s="38"/>
      <c r="LLQ17" s="38"/>
      <c r="LLR17" s="38"/>
      <c r="LLS17" s="38"/>
      <c r="LLT17" s="38"/>
      <c r="LLU17" s="38"/>
      <c r="LLV17" s="38"/>
      <c r="LLW17" s="38"/>
      <c r="LLX17" s="38"/>
      <c r="LLY17" s="38"/>
      <c r="LLZ17" s="38"/>
      <c r="LMA17" s="38"/>
      <c r="LMB17" s="38"/>
      <c r="LMC17" s="38"/>
      <c r="LMD17" s="38"/>
      <c r="LME17" s="38"/>
      <c r="LMF17" s="38"/>
      <c r="LMG17" s="38"/>
      <c r="LMH17" s="38"/>
      <c r="LMI17" s="38"/>
      <c r="LMJ17" s="38"/>
      <c r="LMK17" s="38"/>
      <c r="LML17" s="38"/>
      <c r="LMM17" s="38"/>
      <c r="LMN17" s="38"/>
      <c r="LMO17" s="38"/>
      <c r="LMP17" s="38"/>
      <c r="LMQ17" s="38"/>
      <c r="LMR17" s="38"/>
      <c r="LMS17" s="38"/>
      <c r="LMT17" s="38"/>
      <c r="LMU17" s="38"/>
      <c r="LMV17" s="38"/>
      <c r="LMW17" s="38"/>
      <c r="LMX17" s="38"/>
      <c r="LMY17" s="38"/>
      <c r="LMZ17" s="38"/>
      <c r="LNA17" s="38"/>
      <c r="LNB17" s="38"/>
      <c r="LNC17" s="38"/>
      <c r="LND17" s="38"/>
      <c r="LNE17" s="38"/>
      <c r="LNF17" s="38"/>
      <c r="LNG17" s="38"/>
      <c r="LNH17" s="38"/>
      <c r="LNI17" s="38"/>
      <c r="LNJ17" s="38"/>
      <c r="LNK17" s="38"/>
      <c r="LNL17" s="38"/>
      <c r="LNM17" s="38"/>
      <c r="LNN17" s="38"/>
      <c r="LNO17" s="38"/>
      <c r="LNP17" s="38"/>
      <c r="LNQ17" s="38"/>
      <c r="LNR17" s="38"/>
      <c r="LNS17" s="38"/>
      <c r="LNT17" s="38"/>
      <c r="LNU17" s="38"/>
      <c r="LNV17" s="38"/>
      <c r="LNW17" s="38"/>
      <c r="LNX17" s="38"/>
      <c r="LNY17" s="38"/>
      <c r="LNZ17" s="38"/>
      <c r="LOA17" s="38"/>
      <c r="LOB17" s="38"/>
      <c r="LOC17" s="38"/>
      <c r="LOD17" s="38"/>
      <c r="LOE17" s="38"/>
      <c r="LOF17" s="38"/>
      <c r="LOG17" s="38"/>
      <c r="LOH17" s="38"/>
      <c r="LOI17" s="38"/>
      <c r="LOJ17" s="38"/>
      <c r="LOK17" s="38"/>
      <c r="LOL17" s="38"/>
      <c r="LOM17" s="38"/>
      <c r="LON17" s="38"/>
      <c r="LOO17" s="38"/>
      <c r="LOP17" s="38"/>
      <c r="LOQ17" s="38"/>
      <c r="LOR17" s="38"/>
      <c r="LOS17" s="38"/>
      <c r="LOT17" s="38"/>
      <c r="LOU17" s="38"/>
      <c r="LOV17" s="38"/>
      <c r="LOW17" s="38"/>
      <c r="LOX17" s="38"/>
      <c r="LOY17" s="38"/>
      <c r="LOZ17" s="38"/>
      <c r="LPA17" s="38"/>
      <c r="LPB17" s="38"/>
      <c r="LPC17" s="38"/>
      <c r="LPD17" s="38"/>
      <c r="LPE17" s="38"/>
      <c r="LPF17" s="38"/>
      <c r="LPG17" s="38"/>
      <c r="LPH17" s="38"/>
      <c r="LPI17" s="38"/>
      <c r="LPJ17" s="38"/>
      <c r="LPK17" s="38"/>
      <c r="LPL17" s="38"/>
      <c r="LPM17" s="38"/>
      <c r="LPN17" s="38"/>
      <c r="LPO17" s="38"/>
      <c r="LPP17" s="38"/>
      <c r="LPQ17" s="38"/>
      <c r="LPR17" s="38"/>
      <c r="LPS17" s="38"/>
      <c r="LPT17" s="38"/>
      <c r="LPU17" s="38"/>
      <c r="LPV17" s="38"/>
      <c r="LPW17" s="38"/>
      <c r="LPX17" s="38"/>
      <c r="LPY17" s="38"/>
      <c r="LPZ17" s="38"/>
      <c r="LQA17" s="38"/>
      <c r="LQB17" s="38"/>
      <c r="LQC17" s="38"/>
      <c r="LQD17" s="38"/>
      <c r="LQE17" s="38"/>
      <c r="LQF17" s="38"/>
      <c r="LQG17" s="38"/>
      <c r="LQH17" s="38"/>
      <c r="LQI17" s="38"/>
      <c r="LQJ17" s="38"/>
      <c r="LQK17" s="38"/>
      <c r="LQL17" s="38"/>
      <c r="LQM17" s="38"/>
      <c r="LQN17" s="38"/>
      <c r="LQO17" s="38"/>
      <c r="LQP17" s="38"/>
      <c r="LQQ17" s="38"/>
      <c r="LQR17" s="38"/>
      <c r="LQS17" s="38"/>
      <c r="LQT17" s="38"/>
      <c r="LQU17" s="38"/>
      <c r="LQV17" s="38"/>
      <c r="LQW17" s="38"/>
      <c r="LQX17" s="38"/>
      <c r="LQY17" s="38"/>
      <c r="LQZ17" s="38"/>
      <c r="LRA17" s="38"/>
      <c r="LRB17" s="38"/>
      <c r="LRC17" s="38"/>
      <c r="LRD17" s="38"/>
      <c r="LRE17" s="38"/>
      <c r="LRF17" s="38"/>
      <c r="LRG17" s="38"/>
      <c r="LRH17" s="38"/>
      <c r="LRI17" s="38"/>
      <c r="LRJ17" s="38"/>
      <c r="LRK17" s="38"/>
      <c r="LRL17" s="38"/>
      <c r="LRM17" s="38"/>
      <c r="LRN17" s="38"/>
      <c r="LRO17" s="38"/>
      <c r="LRP17" s="38"/>
      <c r="LRQ17" s="38"/>
      <c r="LRR17" s="38"/>
      <c r="LRS17" s="38"/>
      <c r="LRT17" s="38"/>
      <c r="LRU17" s="38"/>
      <c r="LRV17" s="38"/>
      <c r="LRW17" s="38"/>
      <c r="LRX17" s="38"/>
      <c r="LRY17" s="38"/>
      <c r="LRZ17" s="38"/>
      <c r="LSA17" s="38"/>
      <c r="LSB17" s="38"/>
      <c r="LSC17" s="38"/>
      <c r="LSD17" s="38"/>
      <c r="LSE17" s="38"/>
      <c r="LSF17" s="38"/>
      <c r="LSG17" s="38"/>
      <c r="LSH17" s="38"/>
      <c r="LSI17" s="38"/>
      <c r="LSJ17" s="38"/>
      <c r="LSK17" s="38"/>
      <c r="LSL17" s="38"/>
      <c r="LSM17" s="38"/>
      <c r="LSN17" s="38"/>
      <c r="LSO17" s="38"/>
      <c r="LSP17" s="38"/>
      <c r="LSQ17" s="38"/>
      <c r="LSR17" s="38"/>
      <c r="LSS17" s="38"/>
      <c r="LST17" s="38"/>
      <c r="LSU17" s="38"/>
      <c r="LSV17" s="38"/>
      <c r="LSW17" s="38"/>
      <c r="LSX17" s="38"/>
      <c r="LSY17" s="38"/>
      <c r="LSZ17" s="38"/>
      <c r="LTA17" s="38"/>
      <c r="LTB17" s="38"/>
      <c r="LTC17" s="38"/>
      <c r="LTD17" s="38"/>
      <c r="LTE17" s="38"/>
      <c r="LTF17" s="38"/>
      <c r="LTG17" s="38"/>
      <c r="LTH17" s="38"/>
      <c r="LTI17" s="38"/>
      <c r="LTJ17" s="38"/>
      <c r="LTK17" s="38"/>
      <c r="LTL17" s="38"/>
      <c r="LTM17" s="38"/>
      <c r="LTN17" s="38"/>
      <c r="LTO17" s="38"/>
      <c r="LTP17" s="38"/>
      <c r="LTQ17" s="38"/>
      <c r="LTR17" s="38"/>
      <c r="LTS17" s="38"/>
      <c r="LTT17" s="38"/>
      <c r="LTU17" s="38"/>
      <c r="LTV17" s="38"/>
      <c r="LTW17" s="38"/>
      <c r="LTX17" s="38"/>
      <c r="LTY17" s="38"/>
      <c r="LTZ17" s="38"/>
      <c r="LUA17" s="38"/>
      <c r="LUB17" s="38"/>
      <c r="LUC17" s="38"/>
      <c r="LUD17" s="38"/>
      <c r="LUE17" s="38"/>
      <c r="LUF17" s="38"/>
      <c r="LUG17" s="38"/>
      <c r="LUH17" s="38"/>
      <c r="LUI17" s="38"/>
      <c r="LUJ17" s="38"/>
      <c r="LUK17" s="38"/>
      <c r="LUL17" s="38"/>
      <c r="LUM17" s="38"/>
      <c r="LUN17" s="38"/>
      <c r="LUO17" s="38"/>
      <c r="LUP17" s="38"/>
      <c r="LUQ17" s="38"/>
      <c r="LUR17" s="38"/>
      <c r="LUS17" s="38"/>
      <c r="LUT17" s="38"/>
      <c r="LUU17" s="38"/>
      <c r="LUV17" s="38"/>
      <c r="LUW17" s="38"/>
      <c r="LUX17" s="38"/>
      <c r="LUY17" s="38"/>
      <c r="LUZ17" s="38"/>
      <c r="LVA17" s="38"/>
      <c r="LVB17" s="38"/>
      <c r="LVC17" s="38"/>
      <c r="LVD17" s="38"/>
      <c r="LVE17" s="38"/>
      <c r="LVF17" s="38"/>
      <c r="LVG17" s="38"/>
      <c r="LVH17" s="38"/>
      <c r="LVI17" s="38"/>
      <c r="LVJ17" s="38"/>
      <c r="LVK17" s="38"/>
      <c r="LVL17" s="38"/>
      <c r="LVM17" s="38"/>
      <c r="LVN17" s="38"/>
      <c r="LVO17" s="38"/>
      <c r="LVP17" s="38"/>
      <c r="LVQ17" s="38"/>
      <c r="LVR17" s="38"/>
      <c r="LVS17" s="38"/>
      <c r="LVT17" s="38"/>
      <c r="LVU17" s="38"/>
      <c r="LVV17" s="38"/>
      <c r="LVW17" s="38"/>
      <c r="LVX17" s="38"/>
      <c r="LVY17" s="38"/>
      <c r="LVZ17" s="38"/>
      <c r="LWA17" s="38"/>
      <c r="LWB17" s="38"/>
      <c r="LWC17" s="38"/>
      <c r="LWD17" s="38"/>
      <c r="LWE17" s="38"/>
      <c r="LWF17" s="38"/>
      <c r="LWG17" s="38"/>
      <c r="LWH17" s="38"/>
      <c r="LWI17" s="38"/>
      <c r="LWJ17" s="38"/>
      <c r="LWK17" s="38"/>
      <c r="LWL17" s="38"/>
      <c r="LWM17" s="38"/>
      <c r="LWN17" s="38"/>
      <c r="LWO17" s="38"/>
      <c r="LWP17" s="38"/>
      <c r="LWQ17" s="38"/>
      <c r="LWR17" s="38"/>
      <c r="LWS17" s="38"/>
      <c r="LWT17" s="38"/>
      <c r="LWU17" s="38"/>
      <c r="LWV17" s="38"/>
      <c r="LWW17" s="38"/>
      <c r="LWX17" s="38"/>
      <c r="LWY17" s="38"/>
      <c r="LWZ17" s="38"/>
      <c r="LXA17" s="38"/>
      <c r="LXB17" s="38"/>
      <c r="LXC17" s="38"/>
      <c r="LXD17" s="38"/>
      <c r="LXE17" s="38"/>
      <c r="LXF17" s="38"/>
      <c r="LXG17" s="38"/>
      <c r="LXH17" s="38"/>
      <c r="LXI17" s="38"/>
      <c r="LXJ17" s="38"/>
      <c r="LXK17" s="38"/>
      <c r="LXL17" s="38"/>
      <c r="LXM17" s="38"/>
      <c r="LXN17" s="38"/>
      <c r="LXO17" s="38"/>
      <c r="LXP17" s="38"/>
      <c r="LXQ17" s="38"/>
      <c r="LXR17" s="38"/>
      <c r="LXS17" s="38"/>
      <c r="LXT17" s="38"/>
      <c r="LXU17" s="38"/>
      <c r="LXV17" s="38"/>
      <c r="LXW17" s="38"/>
      <c r="LXX17" s="38"/>
      <c r="LXY17" s="38"/>
      <c r="LXZ17" s="38"/>
      <c r="LYA17" s="38"/>
      <c r="LYB17" s="38"/>
      <c r="LYC17" s="38"/>
      <c r="LYD17" s="38"/>
      <c r="LYE17" s="38"/>
      <c r="LYF17" s="38"/>
      <c r="LYG17" s="38"/>
      <c r="LYH17" s="38"/>
      <c r="LYI17" s="38"/>
      <c r="LYJ17" s="38"/>
      <c r="LYK17" s="38"/>
      <c r="LYL17" s="38"/>
      <c r="LYM17" s="38"/>
      <c r="LYN17" s="38"/>
      <c r="LYO17" s="38"/>
      <c r="LYP17" s="38"/>
      <c r="LYQ17" s="38"/>
      <c r="LYR17" s="38"/>
      <c r="LYS17" s="38"/>
      <c r="LYT17" s="38"/>
      <c r="LYU17" s="38"/>
      <c r="LYV17" s="38"/>
      <c r="LYW17" s="38"/>
      <c r="LYX17" s="38"/>
      <c r="LYY17" s="38"/>
      <c r="LYZ17" s="38"/>
      <c r="LZA17" s="38"/>
      <c r="LZB17" s="38"/>
      <c r="LZC17" s="38"/>
      <c r="LZD17" s="38"/>
      <c r="LZE17" s="38"/>
      <c r="LZF17" s="38"/>
      <c r="LZG17" s="38"/>
      <c r="LZH17" s="38"/>
      <c r="LZI17" s="38"/>
      <c r="LZJ17" s="38"/>
      <c r="LZK17" s="38"/>
      <c r="LZL17" s="38"/>
      <c r="LZM17" s="38"/>
      <c r="LZN17" s="38"/>
      <c r="LZO17" s="38"/>
      <c r="LZP17" s="38"/>
      <c r="LZQ17" s="38"/>
      <c r="LZR17" s="38"/>
      <c r="LZS17" s="38"/>
      <c r="LZT17" s="38"/>
      <c r="LZU17" s="38"/>
      <c r="LZV17" s="38"/>
      <c r="LZW17" s="38"/>
      <c r="LZX17" s="38"/>
      <c r="LZY17" s="38"/>
      <c r="LZZ17" s="38"/>
      <c r="MAA17" s="38"/>
      <c r="MAB17" s="38"/>
      <c r="MAC17" s="38"/>
      <c r="MAD17" s="38"/>
      <c r="MAE17" s="38"/>
      <c r="MAF17" s="38"/>
      <c r="MAG17" s="38"/>
      <c r="MAH17" s="38"/>
      <c r="MAI17" s="38"/>
      <c r="MAJ17" s="38"/>
      <c r="MAK17" s="38"/>
      <c r="MAL17" s="38"/>
      <c r="MAM17" s="38"/>
      <c r="MAN17" s="38"/>
      <c r="MAO17" s="38"/>
      <c r="MAP17" s="38"/>
      <c r="MAQ17" s="38"/>
      <c r="MAR17" s="38"/>
      <c r="MAS17" s="38"/>
      <c r="MAT17" s="38"/>
      <c r="MAU17" s="38"/>
      <c r="MAV17" s="38"/>
      <c r="MAW17" s="38"/>
      <c r="MAX17" s="38"/>
      <c r="MAY17" s="38"/>
      <c r="MAZ17" s="38"/>
      <c r="MBA17" s="38"/>
      <c r="MBB17" s="38"/>
      <c r="MBC17" s="38"/>
      <c r="MBD17" s="38"/>
      <c r="MBE17" s="38"/>
      <c r="MBF17" s="38"/>
      <c r="MBG17" s="38"/>
      <c r="MBH17" s="38"/>
      <c r="MBI17" s="38"/>
      <c r="MBJ17" s="38"/>
      <c r="MBK17" s="38"/>
      <c r="MBL17" s="38"/>
      <c r="MBM17" s="38"/>
      <c r="MBN17" s="38"/>
      <c r="MBO17" s="38"/>
      <c r="MBP17" s="38"/>
      <c r="MBQ17" s="38"/>
      <c r="MBR17" s="38"/>
      <c r="MBS17" s="38"/>
      <c r="MBT17" s="38"/>
      <c r="MBU17" s="38"/>
      <c r="MBV17" s="38"/>
      <c r="MBW17" s="38"/>
      <c r="MBX17" s="38"/>
      <c r="MBY17" s="38"/>
      <c r="MBZ17" s="38"/>
      <c r="MCA17" s="38"/>
      <c r="MCB17" s="38"/>
      <c r="MCC17" s="38"/>
      <c r="MCD17" s="38"/>
      <c r="MCE17" s="38"/>
      <c r="MCF17" s="38"/>
      <c r="MCG17" s="38"/>
      <c r="MCH17" s="38"/>
      <c r="MCI17" s="38"/>
      <c r="MCJ17" s="38"/>
      <c r="MCK17" s="38"/>
      <c r="MCL17" s="38"/>
      <c r="MCM17" s="38"/>
      <c r="MCN17" s="38"/>
      <c r="MCO17" s="38"/>
      <c r="MCP17" s="38"/>
      <c r="MCQ17" s="38"/>
      <c r="MCR17" s="38"/>
      <c r="MCS17" s="38"/>
      <c r="MCT17" s="38"/>
      <c r="MCU17" s="38"/>
      <c r="MCV17" s="38"/>
      <c r="MCW17" s="38"/>
      <c r="MCX17" s="38"/>
      <c r="MCY17" s="38"/>
      <c r="MCZ17" s="38"/>
      <c r="MDA17" s="38"/>
      <c r="MDB17" s="38"/>
      <c r="MDC17" s="38"/>
      <c r="MDD17" s="38"/>
      <c r="MDE17" s="38"/>
      <c r="MDF17" s="38"/>
      <c r="MDG17" s="38"/>
      <c r="MDH17" s="38"/>
      <c r="MDI17" s="38"/>
      <c r="MDJ17" s="38"/>
      <c r="MDK17" s="38"/>
      <c r="MDL17" s="38"/>
      <c r="MDM17" s="38"/>
      <c r="MDN17" s="38"/>
      <c r="MDO17" s="38"/>
      <c r="MDP17" s="38"/>
      <c r="MDQ17" s="38"/>
      <c r="MDR17" s="38"/>
      <c r="MDS17" s="38"/>
      <c r="MDT17" s="38"/>
      <c r="MDU17" s="38"/>
      <c r="MDV17" s="38"/>
      <c r="MDW17" s="38"/>
      <c r="MDX17" s="38"/>
      <c r="MDY17" s="38"/>
      <c r="MDZ17" s="38"/>
      <c r="MEA17" s="38"/>
      <c r="MEB17" s="38"/>
      <c r="MEC17" s="38"/>
      <c r="MED17" s="38"/>
      <c r="MEE17" s="38"/>
      <c r="MEF17" s="38"/>
      <c r="MEG17" s="38"/>
      <c r="MEH17" s="38"/>
      <c r="MEI17" s="38"/>
      <c r="MEJ17" s="38"/>
      <c r="MEK17" s="38"/>
      <c r="MEL17" s="38"/>
      <c r="MEM17" s="38"/>
      <c r="MEN17" s="38"/>
      <c r="MEO17" s="38"/>
      <c r="MEP17" s="38"/>
      <c r="MEQ17" s="38"/>
      <c r="MER17" s="38"/>
      <c r="MES17" s="38"/>
      <c r="MET17" s="38"/>
      <c r="MEU17" s="38"/>
      <c r="MEV17" s="38"/>
      <c r="MEW17" s="38"/>
      <c r="MEX17" s="38"/>
      <c r="MEY17" s="38"/>
      <c r="MEZ17" s="38"/>
      <c r="MFA17" s="38"/>
      <c r="MFB17" s="38"/>
      <c r="MFC17" s="38"/>
      <c r="MFD17" s="38"/>
      <c r="MFE17" s="38"/>
      <c r="MFF17" s="38"/>
      <c r="MFG17" s="38"/>
      <c r="MFH17" s="38"/>
      <c r="MFI17" s="38"/>
      <c r="MFJ17" s="38"/>
      <c r="MFK17" s="38"/>
      <c r="MFL17" s="38"/>
      <c r="MFM17" s="38"/>
      <c r="MFN17" s="38"/>
      <c r="MFO17" s="38"/>
      <c r="MFP17" s="38"/>
      <c r="MFQ17" s="38"/>
      <c r="MFR17" s="38"/>
      <c r="MFS17" s="38"/>
      <c r="MFT17" s="38"/>
      <c r="MFU17" s="38"/>
      <c r="MFV17" s="38"/>
      <c r="MFW17" s="38"/>
      <c r="MFX17" s="38"/>
      <c r="MFY17" s="38"/>
      <c r="MFZ17" s="38"/>
      <c r="MGA17" s="38"/>
      <c r="MGB17" s="38"/>
      <c r="MGC17" s="38"/>
      <c r="MGD17" s="38"/>
      <c r="MGE17" s="38"/>
      <c r="MGF17" s="38"/>
      <c r="MGG17" s="38"/>
      <c r="MGH17" s="38"/>
      <c r="MGI17" s="38"/>
      <c r="MGJ17" s="38"/>
      <c r="MGK17" s="38"/>
      <c r="MGL17" s="38"/>
      <c r="MGM17" s="38"/>
      <c r="MGN17" s="38"/>
      <c r="MGO17" s="38"/>
      <c r="MGP17" s="38"/>
      <c r="MGQ17" s="38"/>
      <c r="MGR17" s="38"/>
      <c r="MGS17" s="38"/>
      <c r="MGT17" s="38"/>
      <c r="MGU17" s="38"/>
      <c r="MGV17" s="38"/>
      <c r="MGW17" s="38"/>
      <c r="MGX17" s="38"/>
      <c r="MGY17" s="38"/>
      <c r="MGZ17" s="38"/>
      <c r="MHA17" s="38"/>
      <c r="MHB17" s="38"/>
      <c r="MHC17" s="38"/>
      <c r="MHD17" s="38"/>
      <c r="MHE17" s="38"/>
      <c r="MHF17" s="38"/>
      <c r="MHG17" s="38"/>
      <c r="MHH17" s="38"/>
      <c r="MHI17" s="38"/>
      <c r="MHJ17" s="38"/>
      <c r="MHK17" s="38"/>
      <c r="MHL17" s="38"/>
      <c r="MHM17" s="38"/>
      <c r="MHN17" s="38"/>
      <c r="MHO17" s="38"/>
      <c r="MHP17" s="38"/>
      <c r="MHQ17" s="38"/>
      <c r="MHR17" s="38"/>
      <c r="MHS17" s="38"/>
      <c r="MHT17" s="38"/>
      <c r="MHU17" s="38"/>
      <c r="MHV17" s="38"/>
      <c r="MHW17" s="38"/>
      <c r="MHX17" s="38"/>
      <c r="MHY17" s="38"/>
      <c r="MHZ17" s="38"/>
      <c r="MIA17" s="38"/>
      <c r="MIB17" s="38"/>
      <c r="MIC17" s="38"/>
      <c r="MID17" s="38"/>
      <c r="MIE17" s="38"/>
      <c r="MIF17" s="38"/>
      <c r="MIG17" s="38"/>
      <c r="MIH17" s="38"/>
      <c r="MII17" s="38"/>
      <c r="MIJ17" s="38"/>
      <c r="MIK17" s="38"/>
      <c r="MIL17" s="38"/>
      <c r="MIM17" s="38"/>
      <c r="MIN17" s="38"/>
      <c r="MIO17" s="38"/>
      <c r="MIP17" s="38"/>
      <c r="MIQ17" s="38"/>
      <c r="MIR17" s="38"/>
      <c r="MIS17" s="38"/>
      <c r="MIT17" s="38"/>
      <c r="MIU17" s="38"/>
      <c r="MIV17" s="38"/>
      <c r="MIW17" s="38"/>
      <c r="MIX17" s="38"/>
      <c r="MIY17" s="38"/>
      <c r="MIZ17" s="38"/>
      <c r="MJA17" s="38"/>
      <c r="MJB17" s="38"/>
      <c r="MJC17" s="38"/>
      <c r="MJD17" s="38"/>
      <c r="MJE17" s="38"/>
      <c r="MJF17" s="38"/>
      <c r="MJG17" s="38"/>
      <c r="MJH17" s="38"/>
      <c r="MJI17" s="38"/>
      <c r="MJJ17" s="38"/>
      <c r="MJK17" s="38"/>
      <c r="MJL17" s="38"/>
      <c r="MJM17" s="38"/>
      <c r="MJN17" s="38"/>
      <c r="MJO17" s="38"/>
      <c r="MJP17" s="38"/>
      <c r="MJQ17" s="38"/>
      <c r="MJR17" s="38"/>
      <c r="MJS17" s="38"/>
      <c r="MJT17" s="38"/>
      <c r="MJU17" s="38"/>
      <c r="MJV17" s="38"/>
      <c r="MJW17" s="38"/>
      <c r="MJX17" s="38"/>
      <c r="MJY17" s="38"/>
      <c r="MJZ17" s="38"/>
      <c r="MKA17" s="38"/>
      <c r="MKB17" s="38"/>
      <c r="MKC17" s="38"/>
      <c r="MKD17" s="38"/>
      <c r="MKE17" s="38"/>
      <c r="MKF17" s="38"/>
      <c r="MKG17" s="38"/>
      <c r="MKH17" s="38"/>
      <c r="MKI17" s="38"/>
      <c r="MKJ17" s="38"/>
      <c r="MKK17" s="38"/>
      <c r="MKL17" s="38"/>
      <c r="MKM17" s="38"/>
      <c r="MKN17" s="38"/>
      <c r="MKO17" s="38"/>
      <c r="MKP17" s="38"/>
      <c r="MKQ17" s="38"/>
      <c r="MKR17" s="38"/>
      <c r="MKS17" s="38"/>
      <c r="MKT17" s="38"/>
      <c r="MKU17" s="38"/>
      <c r="MKV17" s="38"/>
      <c r="MKW17" s="38"/>
      <c r="MKX17" s="38"/>
      <c r="MKY17" s="38"/>
      <c r="MKZ17" s="38"/>
      <c r="MLA17" s="38"/>
      <c r="MLB17" s="38"/>
      <c r="MLC17" s="38"/>
      <c r="MLD17" s="38"/>
      <c r="MLE17" s="38"/>
      <c r="MLF17" s="38"/>
      <c r="MLG17" s="38"/>
      <c r="MLH17" s="38"/>
      <c r="MLI17" s="38"/>
      <c r="MLJ17" s="38"/>
      <c r="MLK17" s="38"/>
      <c r="MLL17" s="38"/>
      <c r="MLM17" s="38"/>
      <c r="MLN17" s="38"/>
      <c r="MLO17" s="38"/>
      <c r="MLP17" s="38"/>
      <c r="MLQ17" s="38"/>
      <c r="MLR17" s="38"/>
      <c r="MLS17" s="38"/>
      <c r="MLT17" s="38"/>
      <c r="MLU17" s="38"/>
      <c r="MLV17" s="38"/>
      <c r="MLW17" s="38"/>
      <c r="MLX17" s="38"/>
      <c r="MLY17" s="38"/>
      <c r="MLZ17" s="38"/>
      <c r="MMA17" s="38"/>
      <c r="MMB17" s="38"/>
      <c r="MMC17" s="38"/>
      <c r="MMD17" s="38"/>
      <c r="MME17" s="38"/>
      <c r="MMF17" s="38"/>
      <c r="MMG17" s="38"/>
      <c r="MMH17" s="38"/>
      <c r="MMI17" s="38"/>
      <c r="MMJ17" s="38"/>
      <c r="MMK17" s="38"/>
      <c r="MML17" s="38"/>
      <c r="MMM17" s="38"/>
      <c r="MMN17" s="38"/>
      <c r="MMO17" s="38"/>
      <c r="MMP17" s="38"/>
      <c r="MMQ17" s="38"/>
      <c r="MMR17" s="38"/>
      <c r="MMS17" s="38"/>
      <c r="MMT17" s="38"/>
      <c r="MMU17" s="38"/>
      <c r="MMV17" s="38"/>
      <c r="MMW17" s="38"/>
      <c r="MMX17" s="38"/>
      <c r="MMY17" s="38"/>
      <c r="MMZ17" s="38"/>
      <c r="MNA17" s="38"/>
      <c r="MNB17" s="38"/>
      <c r="MNC17" s="38"/>
      <c r="MND17" s="38"/>
      <c r="MNE17" s="38"/>
      <c r="MNF17" s="38"/>
      <c r="MNG17" s="38"/>
      <c r="MNH17" s="38"/>
      <c r="MNI17" s="38"/>
      <c r="MNJ17" s="38"/>
      <c r="MNK17" s="38"/>
      <c r="MNL17" s="38"/>
      <c r="MNM17" s="38"/>
      <c r="MNN17" s="38"/>
      <c r="MNO17" s="38"/>
      <c r="MNP17" s="38"/>
      <c r="MNQ17" s="38"/>
      <c r="MNR17" s="38"/>
      <c r="MNS17" s="38"/>
      <c r="MNT17" s="38"/>
      <c r="MNU17" s="38"/>
      <c r="MNV17" s="38"/>
      <c r="MNW17" s="38"/>
      <c r="MNX17" s="38"/>
      <c r="MNY17" s="38"/>
      <c r="MNZ17" s="38"/>
      <c r="MOA17" s="38"/>
      <c r="MOB17" s="38"/>
      <c r="MOC17" s="38"/>
      <c r="MOD17" s="38"/>
      <c r="MOE17" s="38"/>
      <c r="MOF17" s="38"/>
      <c r="MOG17" s="38"/>
      <c r="MOH17" s="38"/>
      <c r="MOI17" s="38"/>
      <c r="MOJ17" s="38"/>
      <c r="MOK17" s="38"/>
      <c r="MOL17" s="38"/>
      <c r="MOM17" s="38"/>
      <c r="MON17" s="38"/>
      <c r="MOO17" s="38"/>
      <c r="MOP17" s="38"/>
      <c r="MOQ17" s="38"/>
      <c r="MOR17" s="38"/>
      <c r="MOS17" s="38"/>
      <c r="MOT17" s="38"/>
      <c r="MOU17" s="38"/>
      <c r="MOV17" s="38"/>
      <c r="MOW17" s="38"/>
      <c r="MOX17" s="38"/>
      <c r="MOY17" s="38"/>
      <c r="MOZ17" s="38"/>
      <c r="MPA17" s="38"/>
      <c r="MPB17" s="38"/>
      <c r="MPC17" s="38"/>
      <c r="MPD17" s="38"/>
      <c r="MPE17" s="38"/>
      <c r="MPF17" s="38"/>
      <c r="MPG17" s="38"/>
      <c r="MPH17" s="38"/>
      <c r="MPI17" s="38"/>
      <c r="MPJ17" s="38"/>
      <c r="MPK17" s="38"/>
      <c r="MPL17" s="38"/>
      <c r="MPM17" s="38"/>
      <c r="MPN17" s="38"/>
      <c r="MPO17" s="38"/>
      <c r="MPP17" s="38"/>
      <c r="MPQ17" s="38"/>
      <c r="MPR17" s="38"/>
      <c r="MPS17" s="38"/>
      <c r="MPT17" s="38"/>
      <c r="MPU17" s="38"/>
      <c r="MPV17" s="38"/>
      <c r="MPW17" s="38"/>
      <c r="MPX17" s="38"/>
      <c r="MPY17" s="38"/>
      <c r="MPZ17" s="38"/>
      <c r="MQA17" s="38"/>
      <c r="MQB17" s="38"/>
      <c r="MQC17" s="38"/>
      <c r="MQD17" s="38"/>
      <c r="MQE17" s="38"/>
      <c r="MQF17" s="38"/>
      <c r="MQG17" s="38"/>
      <c r="MQH17" s="38"/>
      <c r="MQI17" s="38"/>
      <c r="MQJ17" s="38"/>
      <c r="MQK17" s="38"/>
      <c r="MQL17" s="38"/>
      <c r="MQM17" s="38"/>
      <c r="MQN17" s="38"/>
      <c r="MQO17" s="38"/>
      <c r="MQP17" s="38"/>
      <c r="MQQ17" s="38"/>
      <c r="MQR17" s="38"/>
      <c r="MQS17" s="38"/>
      <c r="MQT17" s="38"/>
      <c r="MQU17" s="38"/>
      <c r="MQV17" s="38"/>
      <c r="MQW17" s="38"/>
      <c r="MQX17" s="38"/>
      <c r="MQY17" s="38"/>
      <c r="MQZ17" s="38"/>
      <c r="MRA17" s="38"/>
      <c r="MRB17" s="38"/>
      <c r="MRC17" s="38"/>
      <c r="MRD17" s="38"/>
      <c r="MRE17" s="38"/>
      <c r="MRF17" s="38"/>
      <c r="MRG17" s="38"/>
      <c r="MRH17" s="38"/>
      <c r="MRI17" s="38"/>
      <c r="MRJ17" s="38"/>
      <c r="MRK17" s="38"/>
      <c r="MRL17" s="38"/>
      <c r="MRM17" s="38"/>
      <c r="MRN17" s="38"/>
      <c r="MRO17" s="38"/>
      <c r="MRP17" s="38"/>
      <c r="MRQ17" s="38"/>
      <c r="MRR17" s="38"/>
      <c r="MRS17" s="38"/>
      <c r="MRT17" s="38"/>
      <c r="MRU17" s="38"/>
      <c r="MRV17" s="38"/>
      <c r="MRW17" s="38"/>
      <c r="MRX17" s="38"/>
      <c r="MRY17" s="38"/>
      <c r="MRZ17" s="38"/>
      <c r="MSA17" s="38"/>
      <c r="MSB17" s="38"/>
      <c r="MSC17" s="38"/>
      <c r="MSD17" s="38"/>
      <c r="MSE17" s="38"/>
      <c r="MSF17" s="38"/>
      <c r="MSG17" s="38"/>
      <c r="MSH17" s="38"/>
      <c r="MSI17" s="38"/>
      <c r="MSJ17" s="38"/>
      <c r="MSK17" s="38"/>
      <c r="MSL17" s="38"/>
      <c r="MSM17" s="38"/>
      <c r="MSN17" s="38"/>
      <c r="MSO17" s="38"/>
      <c r="MSP17" s="38"/>
      <c r="MSQ17" s="38"/>
      <c r="MSR17" s="38"/>
      <c r="MSS17" s="38"/>
      <c r="MST17" s="38"/>
      <c r="MSU17" s="38"/>
      <c r="MSV17" s="38"/>
      <c r="MSW17" s="38"/>
      <c r="MSX17" s="38"/>
      <c r="MSY17" s="38"/>
      <c r="MSZ17" s="38"/>
      <c r="MTA17" s="38"/>
      <c r="MTB17" s="38"/>
      <c r="MTC17" s="38"/>
      <c r="MTD17" s="38"/>
      <c r="MTE17" s="38"/>
      <c r="MTF17" s="38"/>
      <c r="MTG17" s="38"/>
      <c r="MTH17" s="38"/>
      <c r="MTI17" s="38"/>
      <c r="MTJ17" s="38"/>
      <c r="MTK17" s="38"/>
      <c r="MTL17" s="38"/>
      <c r="MTM17" s="38"/>
      <c r="MTN17" s="38"/>
      <c r="MTO17" s="38"/>
      <c r="MTP17" s="38"/>
      <c r="MTQ17" s="38"/>
      <c r="MTR17" s="38"/>
      <c r="MTS17" s="38"/>
      <c r="MTT17" s="38"/>
      <c r="MTU17" s="38"/>
      <c r="MTV17" s="38"/>
      <c r="MTW17" s="38"/>
      <c r="MTX17" s="38"/>
      <c r="MTY17" s="38"/>
      <c r="MTZ17" s="38"/>
      <c r="MUA17" s="38"/>
      <c r="MUB17" s="38"/>
      <c r="MUC17" s="38"/>
      <c r="MUD17" s="38"/>
      <c r="MUE17" s="38"/>
      <c r="MUF17" s="38"/>
      <c r="MUG17" s="38"/>
      <c r="MUH17" s="38"/>
      <c r="MUI17" s="38"/>
      <c r="MUJ17" s="38"/>
      <c r="MUK17" s="38"/>
      <c r="MUL17" s="38"/>
      <c r="MUM17" s="38"/>
      <c r="MUN17" s="38"/>
      <c r="MUO17" s="38"/>
      <c r="MUP17" s="38"/>
      <c r="MUQ17" s="38"/>
      <c r="MUR17" s="38"/>
      <c r="MUS17" s="38"/>
      <c r="MUT17" s="38"/>
      <c r="MUU17" s="38"/>
      <c r="MUV17" s="38"/>
      <c r="MUW17" s="38"/>
      <c r="MUX17" s="38"/>
      <c r="MUY17" s="38"/>
      <c r="MUZ17" s="38"/>
      <c r="MVA17" s="38"/>
      <c r="MVB17" s="38"/>
      <c r="MVC17" s="38"/>
      <c r="MVD17" s="38"/>
      <c r="MVE17" s="38"/>
      <c r="MVF17" s="38"/>
      <c r="MVG17" s="38"/>
      <c r="MVH17" s="38"/>
      <c r="MVI17" s="38"/>
      <c r="MVJ17" s="38"/>
      <c r="MVK17" s="38"/>
      <c r="MVL17" s="38"/>
      <c r="MVM17" s="38"/>
      <c r="MVN17" s="38"/>
      <c r="MVO17" s="38"/>
      <c r="MVP17" s="38"/>
      <c r="MVQ17" s="38"/>
      <c r="MVR17" s="38"/>
      <c r="MVS17" s="38"/>
      <c r="MVT17" s="38"/>
      <c r="MVU17" s="38"/>
      <c r="MVV17" s="38"/>
      <c r="MVW17" s="38"/>
      <c r="MVX17" s="38"/>
      <c r="MVY17" s="38"/>
      <c r="MVZ17" s="38"/>
      <c r="MWA17" s="38"/>
      <c r="MWB17" s="38"/>
      <c r="MWC17" s="38"/>
      <c r="MWD17" s="38"/>
      <c r="MWE17" s="38"/>
      <c r="MWF17" s="38"/>
      <c r="MWG17" s="38"/>
      <c r="MWH17" s="38"/>
      <c r="MWI17" s="38"/>
      <c r="MWJ17" s="38"/>
      <c r="MWK17" s="38"/>
      <c r="MWL17" s="38"/>
      <c r="MWM17" s="38"/>
      <c r="MWN17" s="38"/>
      <c r="MWO17" s="38"/>
      <c r="MWP17" s="38"/>
      <c r="MWQ17" s="38"/>
      <c r="MWR17" s="38"/>
      <c r="MWS17" s="38"/>
      <c r="MWT17" s="38"/>
      <c r="MWU17" s="38"/>
      <c r="MWV17" s="38"/>
      <c r="MWW17" s="38"/>
      <c r="MWX17" s="38"/>
      <c r="MWY17" s="38"/>
      <c r="MWZ17" s="38"/>
      <c r="MXA17" s="38"/>
      <c r="MXB17" s="38"/>
      <c r="MXC17" s="38"/>
      <c r="MXD17" s="38"/>
      <c r="MXE17" s="38"/>
      <c r="MXF17" s="38"/>
      <c r="MXG17" s="38"/>
      <c r="MXH17" s="38"/>
      <c r="MXI17" s="38"/>
      <c r="MXJ17" s="38"/>
      <c r="MXK17" s="38"/>
      <c r="MXL17" s="38"/>
      <c r="MXM17" s="38"/>
      <c r="MXN17" s="38"/>
      <c r="MXO17" s="38"/>
      <c r="MXP17" s="38"/>
      <c r="MXQ17" s="38"/>
      <c r="MXR17" s="38"/>
      <c r="MXS17" s="38"/>
      <c r="MXT17" s="38"/>
      <c r="MXU17" s="38"/>
      <c r="MXV17" s="38"/>
      <c r="MXW17" s="38"/>
      <c r="MXX17" s="38"/>
      <c r="MXY17" s="38"/>
      <c r="MXZ17" s="38"/>
      <c r="MYA17" s="38"/>
      <c r="MYB17" s="38"/>
      <c r="MYC17" s="38"/>
      <c r="MYD17" s="38"/>
      <c r="MYE17" s="38"/>
      <c r="MYF17" s="38"/>
      <c r="MYG17" s="38"/>
      <c r="MYH17" s="38"/>
      <c r="MYI17" s="38"/>
      <c r="MYJ17" s="38"/>
      <c r="MYK17" s="38"/>
      <c r="MYL17" s="38"/>
      <c r="MYM17" s="38"/>
      <c r="MYN17" s="38"/>
      <c r="MYO17" s="38"/>
      <c r="MYP17" s="38"/>
      <c r="MYQ17" s="38"/>
      <c r="MYR17" s="38"/>
      <c r="MYS17" s="38"/>
      <c r="MYT17" s="38"/>
      <c r="MYU17" s="38"/>
      <c r="MYV17" s="38"/>
      <c r="MYW17" s="38"/>
      <c r="MYX17" s="38"/>
      <c r="MYY17" s="38"/>
      <c r="MYZ17" s="38"/>
      <c r="MZA17" s="38"/>
      <c r="MZB17" s="38"/>
      <c r="MZC17" s="38"/>
      <c r="MZD17" s="38"/>
      <c r="MZE17" s="38"/>
      <c r="MZF17" s="38"/>
      <c r="MZG17" s="38"/>
      <c r="MZH17" s="38"/>
      <c r="MZI17" s="38"/>
      <c r="MZJ17" s="38"/>
      <c r="MZK17" s="38"/>
      <c r="MZL17" s="38"/>
      <c r="MZM17" s="38"/>
      <c r="MZN17" s="38"/>
      <c r="MZO17" s="38"/>
      <c r="MZP17" s="38"/>
      <c r="MZQ17" s="38"/>
      <c r="MZR17" s="38"/>
      <c r="MZS17" s="38"/>
      <c r="MZT17" s="38"/>
      <c r="MZU17" s="38"/>
      <c r="MZV17" s="38"/>
      <c r="MZW17" s="38"/>
      <c r="MZX17" s="38"/>
      <c r="MZY17" s="38"/>
      <c r="MZZ17" s="38"/>
      <c r="NAA17" s="38"/>
      <c r="NAB17" s="38"/>
      <c r="NAC17" s="38"/>
      <c r="NAD17" s="38"/>
      <c r="NAE17" s="38"/>
      <c r="NAF17" s="38"/>
      <c r="NAG17" s="38"/>
      <c r="NAH17" s="38"/>
      <c r="NAI17" s="38"/>
      <c r="NAJ17" s="38"/>
      <c r="NAK17" s="38"/>
      <c r="NAL17" s="38"/>
      <c r="NAM17" s="38"/>
      <c r="NAN17" s="38"/>
      <c r="NAO17" s="38"/>
      <c r="NAP17" s="38"/>
      <c r="NAQ17" s="38"/>
      <c r="NAR17" s="38"/>
      <c r="NAS17" s="38"/>
      <c r="NAT17" s="38"/>
      <c r="NAU17" s="38"/>
      <c r="NAV17" s="38"/>
      <c r="NAW17" s="38"/>
      <c r="NAX17" s="38"/>
      <c r="NAY17" s="38"/>
      <c r="NAZ17" s="38"/>
      <c r="NBA17" s="38"/>
      <c r="NBB17" s="38"/>
      <c r="NBC17" s="38"/>
      <c r="NBD17" s="38"/>
      <c r="NBE17" s="38"/>
      <c r="NBF17" s="38"/>
      <c r="NBG17" s="38"/>
      <c r="NBH17" s="38"/>
      <c r="NBI17" s="38"/>
      <c r="NBJ17" s="38"/>
      <c r="NBK17" s="38"/>
      <c r="NBL17" s="38"/>
      <c r="NBM17" s="38"/>
      <c r="NBN17" s="38"/>
      <c r="NBO17" s="38"/>
      <c r="NBP17" s="38"/>
      <c r="NBQ17" s="38"/>
      <c r="NBR17" s="38"/>
      <c r="NBS17" s="38"/>
      <c r="NBT17" s="38"/>
      <c r="NBU17" s="38"/>
      <c r="NBV17" s="38"/>
      <c r="NBW17" s="38"/>
      <c r="NBX17" s="38"/>
      <c r="NBY17" s="38"/>
      <c r="NBZ17" s="38"/>
      <c r="NCA17" s="38"/>
      <c r="NCB17" s="38"/>
      <c r="NCC17" s="38"/>
      <c r="NCD17" s="38"/>
      <c r="NCE17" s="38"/>
      <c r="NCF17" s="38"/>
      <c r="NCG17" s="38"/>
      <c r="NCH17" s="38"/>
      <c r="NCI17" s="38"/>
      <c r="NCJ17" s="38"/>
      <c r="NCK17" s="38"/>
      <c r="NCL17" s="38"/>
      <c r="NCM17" s="38"/>
      <c r="NCN17" s="38"/>
      <c r="NCO17" s="38"/>
      <c r="NCP17" s="38"/>
      <c r="NCQ17" s="38"/>
      <c r="NCR17" s="38"/>
      <c r="NCS17" s="38"/>
      <c r="NCT17" s="38"/>
      <c r="NCU17" s="38"/>
      <c r="NCV17" s="38"/>
      <c r="NCW17" s="38"/>
      <c r="NCX17" s="38"/>
      <c r="NCY17" s="38"/>
      <c r="NCZ17" s="38"/>
      <c r="NDA17" s="38"/>
      <c r="NDB17" s="38"/>
      <c r="NDC17" s="38"/>
      <c r="NDD17" s="38"/>
      <c r="NDE17" s="38"/>
      <c r="NDF17" s="38"/>
      <c r="NDG17" s="38"/>
      <c r="NDH17" s="38"/>
      <c r="NDI17" s="38"/>
      <c r="NDJ17" s="38"/>
      <c r="NDK17" s="38"/>
      <c r="NDL17" s="38"/>
      <c r="NDM17" s="38"/>
      <c r="NDN17" s="38"/>
      <c r="NDO17" s="38"/>
      <c r="NDP17" s="38"/>
      <c r="NDQ17" s="38"/>
      <c r="NDR17" s="38"/>
      <c r="NDS17" s="38"/>
      <c r="NDT17" s="38"/>
      <c r="NDU17" s="38"/>
      <c r="NDV17" s="38"/>
      <c r="NDW17" s="38"/>
      <c r="NDX17" s="38"/>
      <c r="NDY17" s="38"/>
      <c r="NDZ17" s="38"/>
      <c r="NEA17" s="38"/>
      <c r="NEB17" s="38"/>
      <c r="NEC17" s="38"/>
      <c r="NED17" s="38"/>
      <c r="NEE17" s="38"/>
      <c r="NEF17" s="38"/>
      <c r="NEG17" s="38"/>
      <c r="NEH17" s="38"/>
      <c r="NEI17" s="38"/>
      <c r="NEJ17" s="38"/>
      <c r="NEK17" s="38"/>
      <c r="NEL17" s="38"/>
      <c r="NEM17" s="38"/>
      <c r="NEN17" s="38"/>
      <c r="NEO17" s="38"/>
      <c r="NEP17" s="38"/>
      <c r="NEQ17" s="38"/>
      <c r="NER17" s="38"/>
      <c r="NES17" s="38"/>
      <c r="NET17" s="38"/>
      <c r="NEU17" s="38"/>
      <c r="NEV17" s="38"/>
      <c r="NEW17" s="38"/>
      <c r="NEX17" s="38"/>
      <c r="NEY17" s="38"/>
      <c r="NEZ17" s="38"/>
      <c r="NFA17" s="38"/>
      <c r="NFB17" s="38"/>
      <c r="NFC17" s="38"/>
      <c r="NFD17" s="38"/>
      <c r="NFE17" s="38"/>
      <c r="NFF17" s="38"/>
      <c r="NFG17" s="38"/>
      <c r="NFH17" s="38"/>
      <c r="NFI17" s="38"/>
      <c r="NFJ17" s="38"/>
      <c r="NFK17" s="38"/>
      <c r="NFL17" s="38"/>
      <c r="NFM17" s="38"/>
      <c r="NFN17" s="38"/>
      <c r="NFO17" s="38"/>
      <c r="NFP17" s="38"/>
      <c r="NFQ17" s="38"/>
      <c r="NFR17" s="38"/>
      <c r="NFS17" s="38"/>
      <c r="NFT17" s="38"/>
      <c r="NFU17" s="38"/>
      <c r="NFV17" s="38"/>
      <c r="NFW17" s="38"/>
      <c r="NFX17" s="38"/>
      <c r="NFY17" s="38"/>
      <c r="NFZ17" s="38"/>
      <c r="NGA17" s="38"/>
      <c r="NGB17" s="38"/>
      <c r="NGC17" s="38"/>
      <c r="NGD17" s="38"/>
      <c r="NGE17" s="38"/>
      <c r="NGF17" s="38"/>
      <c r="NGG17" s="38"/>
      <c r="NGH17" s="38"/>
      <c r="NGI17" s="38"/>
      <c r="NGJ17" s="38"/>
      <c r="NGK17" s="38"/>
      <c r="NGL17" s="38"/>
      <c r="NGM17" s="38"/>
      <c r="NGN17" s="38"/>
      <c r="NGO17" s="38"/>
      <c r="NGP17" s="38"/>
      <c r="NGQ17" s="38"/>
      <c r="NGR17" s="38"/>
      <c r="NGS17" s="38"/>
      <c r="NGT17" s="38"/>
      <c r="NGU17" s="38"/>
      <c r="NGV17" s="38"/>
      <c r="NGW17" s="38"/>
      <c r="NGX17" s="38"/>
      <c r="NGY17" s="38"/>
      <c r="NGZ17" s="38"/>
      <c r="NHA17" s="38"/>
      <c r="NHB17" s="38"/>
      <c r="NHC17" s="38"/>
      <c r="NHD17" s="38"/>
      <c r="NHE17" s="38"/>
      <c r="NHF17" s="38"/>
      <c r="NHG17" s="38"/>
      <c r="NHH17" s="38"/>
      <c r="NHI17" s="38"/>
      <c r="NHJ17" s="38"/>
      <c r="NHK17" s="38"/>
      <c r="NHL17" s="38"/>
      <c r="NHM17" s="38"/>
      <c r="NHN17" s="38"/>
      <c r="NHO17" s="38"/>
      <c r="NHP17" s="38"/>
      <c r="NHQ17" s="38"/>
      <c r="NHR17" s="38"/>
      <c r="NHS17" s="38"/>
      <c r="NHT17" s="38"/>
      <c r="NHU17" s="38"/>
      <c r="NHV17" s="38"/>
      <c r="NHW17" s="38"/>
      <c r="NHX17" s="38"/>
      <c r="NHY17" s="38"/>
      <c r="NHZ17" s="38"/>
      <c r="NIA17" s="38"/>
      <c r="NIB17" s="38"/>
      <c r="NIC17" s="38"/>
      <c r="NID17" s="38"/>
      <c r="NIE17" s="38"/>
      <c r="NIF17" s="38"/>
      <c r="NIG17" s="38"/>
      <c r="NIH17" s="38"/>
      <c r="NII17" s="38"/>
      <c r="NIJ17" s="38"/>
      <c r="NIK17" s="38"/>
      <c r="NIL17" s="38"/>
      <c r="NIM17" s="38"/>
      <c r="NIN17" s="38"/>
      <c r="NIO17" s="38"/>
      <c r="NIP17" s="38"/>
      <c r="NIQ17" s="38"/>
      <c r="NIR17" s="38"/>
      <c r="NIS17" s="38"/>
      <c r="NIT17" s="38"/>
      <c r="NIU17" s="38"/>
      <c r="NIV17" s="38"/>
      <c r="NIW17" s="38"/>
      <c r="NIX17" s="38"/>
      <c r="NIY17" s="38"/>
      <c r="NIZ17" s="38"/>
      <c r="NJA17" s="38"/>
      <c r="NJB17" s="38"/>
      <c r="NJC17" s="38"/>
      <c r="NJD17" s="38"/>
      <c r="NJE17" s="38"/>
      <c r="NJF17" s="38"/>
      <c r="NJG17" s="38"/>
      <c r="NJH17" s="38"/>
      <c r="NJI17" s="38"/>
      <c r="NJJ17" s="38"/>
      <c r="NJK17" s="38"/>
      <c r="NJL17" s="38"/>
      <c r="NJM17" s="38"/>
      <c r="NJN17" s="38"/>
      <c r="NJO17" s="38"/>
      <c r="NJP17" s="38"/>
      <c r="NJQ17" s="38"/>
      <c r="NJR17" s="38"/>
      <c r="NJS17" s="38"/>
      <c r="NJT17" s="38"/>
      <c r="NJU17" s="38"/>
      <c r="NJV17" s="38"/>
      <c r="NJW17" s="38"/>
      <c r="NJX17" s="38"/>
      <c r="NJY17" s="38"/>
      <c r="NJZ17" s="38"/>
      <c r="NKA17" s="38"/>
      <c r="NKB17" s="38"/>
      <c r="NKC17" s="38"/>
      <c r="NKD17" s="38"/>
      <c r="NKE17" s="38"/>
      <c r="NKF17" s="38"/>
      <c r="NKG17" s="38"/>
      <c r="NKH17" s="38"/>
      <c r="NKI17" s="38"/>
      <c r="NKJ17" s="38"/>
      <c r="NKK17" s="38"/>
      <c r="NKL17" s="38"/>
      <c r="NKM17" s="38"/>
      <c r="NKN17" s="38"/>
      <c r="NKO17" s="38"/>
      <c r="NKP17" s="38"/>
      <c r="NKQ17" s="38"/>
      <c r="NKR17" s="38"/>
      <c r="NKS17" s="38"/>
      <c r="NKT17" s="38"/>
      <c r="NKU17" s="38"/>
      <c r="NKV17" s="38"/>
      <c r="NKW17" s="38"/>
      <c r="NKX17" s="38"/>
      <c r="NKY17" s="38"/>
      <c r="NKZ17" s="38"/>
      <c r="NLA17" s="38"/>
      <c r="NLB17" s="38"/>
      <c r="NLC17" s="38"/>
      <c r="NLD17" s="38"/>
      <c r="NLE17" s="38"/>
      <c r="NLF17" s="38"/>
      <c r="NLG17" s="38"/>
      <c r="NLH17" s="38"/>
      <c r="NLI17" s="38"/>
      <c r="NLJ17" s="38"/>
      <c r="NLK17" s="38"/>
      <c r="NLL17" s="38"/>
      <c r="NLM17" s="38"/>
      <c r="NLN17" s="38"/>
      <c r="NLO17" s="38"/>
      <c r="NLP17" s="38"/>
      <c r="NLQ17" s="38"/>
      <c r="NLR17" s="38"/>
      <c r="NLS17" s="38"/>
      <c r="NLT17" s="38"/>
      <c r="NLU17" s="38"/>
      <c r="NLV17" s="38"/>
      <c r="NLW17" s="38"/>
      <c r="NLX17" s="38"/>
      <c r="NLY17" s="38"/>
      <c r="NLZ17" s="38"/>
      <c r="NMA17" s="38"/>
      <c r="NMB17" s="38"/>
      <c r="NMC17" s="38"/>
      <c r="NMD17" s="38"/>
      <c r="NME17" s="38"/>
      <c r="NMF17" s="38"/>
      <c r="NMG17" s="38"/>
      <c r="NMH17" s="38"/>
      <c r="NMI17" s="38"/>
      <c r="NMJ17" s="38"/>
      <c r="NMK17" s="38"/>
      <c r="NML17" s="38"/>
      <c r="NMM17" s="38"/>
      <c r="NMN17" s="38"/>
      <c r="NMO17" s="38"/>
      <c r="NMP17" s="38"/>
      <c r="NMQ17" s="38"/>
      <c r="NMR17" s="38"/>
      <c r="NMS17" s="38"/>
      <c r="NMT17" s="38"/>
      <c r="NMU17" s="38"/>
      <c r="NMV17" s="38"/>
      <c r="NMW17" s="38"/>
      <c r="NMX17" s="38"/>
      <c r="NMY17" s="38"/>
      <c r="NMZ17" s="38"/>
      <c r="NNA17" s="38"/>
      <c r="NNB17" s="38"/>
      <c r="NNC17" s="38"/>
      <c r="NND17" s="38"/>
      <c r="NNE17" s="38"/>
      <c r="NNF17" s="38"/>
      <c r="NNG17" s="38"/>
      <c r="NNH17" s="38"/>
      <c r="NNI17" s="38"/>
      <c r="NNJ17" s="38"/>
      <c r="NNK17" s="38"/>
      <c r="NNL17" s="38"/>
      <c r="NNM17" s="38"/>
      <c r="NNN17" s="38"/>
      <c r="NNO17" s="38"/>
      <c r="NNP17" s="38"/>
      <c r="NNQ17" s="38"/>
      <c r="NNR17" s="38"/>
      <c r="NNS17" s="38"/>
      <c r="NNT17" s="38"/>
      <c r="NNU17" s="38"/>
      <c r="NNV17" s="38"/>
      <c r="NNW17" s="38"/>
      <c r="NNX17" s="38"/>
      <c r="NNY17" s="38"/>
      <c r="NNZ17" s="38"/>
      <c r="NOA17" s="38"/>
      <c r="NOB17" s="38"/>
      <c r="NOC17" s="38"/>
      <c r="NOD17" s="38"/>
      <c r="NOE17" s="38"/>
      <c r="NOF17" s="38"/>
      <c r="NOG17" s="38"/>
      <c r="NOH17" s="38"/>
      <c r="NOI17" s="38"/>
      <c r="NOJ17" s="38"/>
      <c r="NOK17" s="38"/>
      <c r="NOL17" s="38"/>
      <c r="NOM17" s="38"/>
      <c r="NON17" s="38"/>
      <c r="NOO17" s="38"/>
      <c r="NOP17" s="38"/>
      <c r="NOQ17" s="38"/>
      <c r="NOR17" s="38"/>
      <c r="NOS17" s="38"/>
      <c r="NOT17" s="38"/>
      <c r="NOU17" s="38"/>
      <c r="NOV17" s="38"/>
      <c r="NOW17" s="38"/>
      <c r="NOX17" s="38"/>
      <c r="NOY17" s="38"/>
      <c r="NOZ17" s="38"/>
      <c r="NPA17" s="38"/>
      <c r="NPB17" s="38"/>
      <c r="NPC17" s="38"/>
      <c r="NPD17" s="38"/>
      <c r="NPE17" s="38"/>
      <c r="NPF17" s="38"/>
      <c r="NPG17" s="38"/>
      <c r="NPH17" s="38"/>
      <c r="NPI17" s="38"/>
      <c r="NPJ17" s="38"/>
      <c r="NPK17" s="38"/>
      <c r="NPL17" s="38"/>
      <c r="NPM17" s="38"/>
      <c r="NPN17" s="38"/>
      <c r="NPO17" s="38"/>
      <c r="NPP17" s="38"/>
      <c r="NPQ17" s="38"/>
      <c r="NPR17" s="38"/>
      <c r="NPS17" s="38"/>
      <c r="NPT17" s="38"/>
      <c r="NPU17" s="38"/>
      <c r="NPV17" s="38"/>
      <c r="NPW17" s="38"/>
      <c r="NPX17" s="38"/>
      <c r="NPY17" s="38"/>
      <c r="NPZ17" s="38"/>
      <c r="NQA17" s="38"/>
      <c r="NQB17" s="38"/>
      <c r="NQC17" s="38"/>
      <c r="NQD17" s="38"/>
      <c r="NQE17" s="38"/>
      <c r="NQF17" s="38"/>
      <c r="NQG17" s="38"/>
      <c r="NQH17" s="38"/>
      <c r="NQI17" s="38"/>
      <c r="NQJ17" s="38"/>
      <c r="NQK17" s="38"/>
      <c r="NQL17" s="38"/>
      <c r="NQM17" s="38"/>
      <c r="NQN17" s="38"/>
      <c r="NQO17" s="38"/>
      <c r="NQP17" s="38"/>
      <c r="NQQ17" s="38"/>
      <c r="NQR17" s="38"/>
      <c r="NQS17" s="38"/>
      <c r="NQT17" s="38"/>
      <c r="NQU17" s="38"/>
      <c r="NQV17" s="38"/>
      <c r="NQW17" s="38"/>
      <c r="NQX17" s="38"/>
      <c r="NQY17" s="38"/>
      <c r="NQZ17" s="38"/>
      <c r="NRA17" s="38"/>
      <c r="NRB17" s="38"/>
      <c r="NRC17" s="38"/>
      <c r="NRD17" s="38"/>
      <c r="NRE17" s="38"/>
      <c r="NRF17" s="38"/>
      <c r="NRG17" s="38"/>
      <c r="NRH17" s="38"/>
      <c r="NRI17" s="38"/>
      <c r="NRJ17" s="38"/>
      <c r="NRK17" s="38"/>
      <c r="NRL17" s="38"/>
      <c r="NRM17" s="38"/>
      <c r="NRN17" s="38"/>
      <c r="NRO17" s="38"/>
      <c r="NRP17" s="38"/>
      <c r="NRQ17" s="38"/>
      <c r="NRR17" s="38"/>
      <c r="NRS17" s="38"/>
      <c r="NRT17" s="38"/>
      <c r="NRU17" s="38"/>
      <c r="NRV17" s="38"/>
      <c r="NRW17" s="38"/>
      <c r="NRX17" s="38"/>
      <c r="NRY17" s="38"/>
      <c r="NRZ17" s="38"/>
      <c r="NSA17" s="38"/>
      <c r="NSB17" s="38"/>
      <c r="NSC17" s="38"/>
      <c r="NSD17" s="38"/>
      <c r="NSE17" s="38"/>
      <c r="NSF17" s="38"/>
      <c r="NSG17" s="38"/>
      <c r="NSH17" s="38"/>
      <c r="NSI17" s="38"/>
      <c r="NSJ17" s="38"/>
      <c r="NSK17" s="38"/>
      <c r="NSL17" s="38"/>
      <c r="NSM17" s="38"/>
      <c r="NSN17" s="38"/>
      <c r="NSO17" s="38"/>
      <c r="NSP17" s="38"/>
      <c r="NSQ17" s="38"/>
      <c r="NSR17" s="38"/>
      <c r="NSS17" s="38"/>
      <c r="NST17" s="38"/>
      <c r="NSU17" s="38"/>
      <c r="NSV17" s="38"/>
      <c r="NSW17" s="38"/>
      <c r="NSX17" s="38"/>
      <c r="NSY17" s="38"/>
      <c r="NSZ17" s="38"/>
      <c r="NTA17" s="38"/>
      <c r="NTB17" s="38"/>
      <c r="NTC17" s="38"/>
      <c r="NTD17" s="38"/>
      <c r="NTE17" s="38"/>
      <c r="NTF17" s="38"/>
      <c r="NTG17" s="38"/>
      <c r="NTH17" s="38"/>
      <c r="NTI17" s="38"/>
      <c r="NTJ17" s="38"/>
      <c r="NTK17" s="38"/>
      <c r="NTL17" s="38"/>
      <c r="NTM17" s="38"/>
      <c r="NTN17" s="38"/>
      <c r="NTO17" s="38"/>
      <c r="NTP17" s="38"/>
      <c r="NTQ17" s="38"/>
      <c r="NTR17" s="38"/>
      <c r="NTS17" s="38"/>
      <c r="NTT17" s="38"/>
      <c r="NTU17" s="38"/>
      <c r="NTV17" s="38"/>
      <c r="NTW17" s="38"/>
      <c r="NTX17" s="38"/>
      <c r="NTY17" s="38"/>
      <c r="NTZ17" s="38"/>
      <c r="NUA17" s="38"/>
      <c r="NUB17" s="38"/>
      <c r="NUC17" s="38"/>
      <c r="NUD17" s="38"/>
      <c r="NUE17" s="38"/>
      <c r="NUF17" s="38"/>
      <c r="NUG17" s="38"/>
      <c r="NUH17" s="38"/>
      <c r="NUI17" s="38"/>
      <c r="NUJ17" s="38"/>
      <c r="NUK17" s="38"/>
      <c r="NUL17" s="38"/>
      <c r="NUM17" s="38"/>
      <c r="NUN17" s="38"/>
      <c r="NUO17" s="38"/>
      <c r="NUP17" s="38"/>
      <c r="NUQ17" s="38"/>
      <c r="NUR17" s="38"/>
      <c r="NUS17" s="38"/>
      <c r="NUT17" s="38"/>
      <c r="NUU17" s="38"/>
      <c r="NUV17" s="38"/>
      <c r="NUW17" s="38"/>
      <c r="NUX17" s="38"/>
      <c r="NUY17" s="38"/>
      <c r="NUZ17" s="38"/>
      <c r="NVA17" s="38"/>
      <c r="NVB17" s="38"/>
      <c r="NVC17" s="38"/>
      <c r="NVD17" s="38"/>
      <c r="NVE17" s="38"/>
      <c r="NVF17" s="38"/>
      <c r="NVG17" s="38"/>
      <c r="NVH17" s="38"/>
      <c r="NVI17" s="38"/>
      <c r="NVJ17" s="38"/>
      <c r="NVK17" s="38"/>
      <c r="NVL17" s="38"/>
      <c r="NVM17" s="38"/>
      <c r="NVN17" s="38"/>
      <c r="NVO17" s="38"/>
      <c r="NVP17" s="38"/>
      <c r="NVQ17" s="38"/>
      <c r="NVR17" s="38"/>
      <c r="NVS17" s="38"/>
      <c r="NVT17" s="38"/>
      <c r="NVU17" s="38"/>
      <c r="NVV17" s="38"/>
      <c r="NVW17" s="38"/>
      <c r="NVX17" s="38"/>
      <c r="NVY17" s="38"/>
      <c r="NVZ17" s="38"/>
      <c r="NWA17" s="38"/>
      <c r="NWB17" s="38"/>
      <c r="NWC17" s="38"/>
      <c r="NWD17" s="38"/>
      <c r="NWE17" s="38"/>
      <c r="NWF17" s="38"/>
      <c r="NWG17" s="38"/>
      <c r="NWH17" s="38"/>
      <c r="NWI17" s="38"/>
      <c r="NWJ17" s="38"/>
      <c r="NWK17" s="38"/>
      <c r="NWL17" s="38"/>
      <c r="NWM17" s="38"/>
      <c r="NWN17" s="38"/>
      <c r="NWO17" s="38"/>
      <c r="NWP17" s="38"/>
      <c r="NWQ17" s="38"/>
      <c r="NWR17" s="38"/>
      <c r="NWS17" s="38"/>
      <c r="NWT17" s="38"/>
      <c r="NWU17" s="38"/>
      <c r="NWV17" s="38"/>
      <c r="NWW17" s="38"/>
      <c r="NWX17" s="38"/>
      <c r="NWY17" s="38"/>
      <c r="NWZ17" s="38"/>
      <c r="NXA17" s="38"/>
      <c r="NXB17" s="38"/>
      <c r="NXC17" s="38"/>
      <c r="NXD17" s="38"/>
      <c r="NXE17" s="38"/>
      <c r="NXF17" s="38"/>
      <c r="NXG17" s="38"/>
      <c r="NXH17" s="38"/>
      <c r="NXI17" s="38"/>
      <c r="NXJ17" s="38"/>
      <c r="NXK17" s="38"/>
      <c r="NXL17" s="38"/>
      <c r="NXM17" s="38"/>
      <c r="NXN17" s="38"/>
      <c r="NXO17" s="38"/>
      <c r="NXP17" s="38"/>
      <c r="NXQ17" s="38"/>
      <c r="NXR17" s="38"/>
      <c r="NXS17" s="38"/>
      <c r="NXT17" s="38"/>
      <c r="NXU17" s="38"/>
      <c r="NXV17" s="38"/>
      <c r="NXW17" s="38"/>
      <c r="NXX17" s="38"/>
      <c r="NXY17" s="38"/>
      <c r="NXZ17" s="38"/>
      <c r="NYA17" s="38"/>
      <c r="NYB17" s="38"/>
      <c r="NYC17" s="38"/>
      <c r="NYD17" s="38"/>
      <c r="NYE17" s="38"/>
      <c r="NYF17" s="38"/>
      <c r="NYG17" s="38"/>
      <c r="NYH17" s="38"/>
      <c r="NYI17" s="38"/>
      <c r="NYJ17" s="38"/>
      <c r="NYK17" s="38"/>
      <c r="NYL17" s="38"/>
      <c r="NYM17" s="38"/>
      <c r="NYN17" s="38"/>
      <c r="NYO17" s="38"/>
      <c r="NYP17" s="38"/>
      <c r="NYQ17" s="38"/>
      <c r="NYR17" s="38"/>
      <c r="NYS17" s="38"/>
      <c r="NYT17" s="38"/>
      <c r="NYU17" s="38"/>
      <c r="NYV17" s="38"/>
      <c r="NYW17" s="38"/>
      <c r="NYX17" s="38"/>
      <c r="NYY17" s="38"/>
      <c r="NYZ17" s="38"/>
      <c r="NZA17" s="38"/>
      <c r="NZB17" s="38"/>
      <c r="NZC17" s="38"/>
      <c r="NZD17" s="38"/>
      <c r="NZE17" s="38"/>
      <c r="NZF17" s="38"/>
      <c r="NZG17" s="38"/>
      <c r="NZH17" s="38"/>
      <c r="NZI17" s="38"/>
      <c r="NZJ17" s="38"/>
      <c r="NZK17" s="38"/>
      <c r="NZL17" s="38"/>
      <c r="NZM17" s="38"/>
      <c r="NZN17" s="38"/>
      <c r="NZO17" s="38"/>
      <c r="NZP17" s="38"/>
      <c r="NZQ17" s="38"/>
      <c r="NZR17" s="38"/>
      <c r="NZS17" s="38"/>
      <c r="NZT17" s="38"/>
      <c r="NZU17" s="38"/>
      <c r="NZV17" s="38"/>
      <c r="NZW17" s="38"/>
      <c r="NZX17" s="38"/>
      <c r="NZY17" s="38"/>
      <c r="NZZ17" s="38"/>
      <c r="OAA17" s="38"/>
      <c r="OAB17" s="38"/>
      <c r="OAC17" s="38"/>
      <c r="OAD17" s="38"/>
      <c r="OAE17" s="38"/>
      <c r="OAF17" s="38"/>
      <c r="OAG17" s="38"/>
      <c r="OAH17" s="38"/>
      <c r="OAI17" s="38"/>
      <c r="OAJ17" s="38"/>
      <c r="OAK17" s="38"/>
      <c r="OAL17" s="38"/>
      <c r="OAM17" s="38"/>
      <c r="OAN17" s="38"/>
      <c r="OAO17" s="38"/>
      <c r="OAP17" s="38"/>
      <c r="OAQ17" s="38"/>
      <c r="OAR17" s="38"/>
      <c r="OAS17" s="38"/>
      <c r="OAT17" s="38"/>
      <c r="OAU17" s="38"/>
      <c r="OAV17" s="38"/>
      <c r="OAW17" s="38"/>
      <c r="OAX17" s="38"/>
      <c r="OAY17" s="38"/>
      <c r="OAZ17" s="38"/>
      <c r="OBA17" s="38"/>
      <c r="OBB17" s="38"/>
      <c r="OBC17" s="38"/>
      <c r="OBD17" s="38"/>
      <c r="OBE17" s="38"/>
      <c r="OBF17" s="38"/>
      <c r="OBG17" s="38"/>
      <c r="OBH17" s="38"/>
      <c r="OBI17" s="38"/>
      <c r="OBJ17" s="38"/>
      <c r="OBK17" s="38"/>
      <c r="OBL17" s="38"/>
      <c r="OBM17" s="38"/>
      <c r="OBN17" s="38"/>
      <c r="OBO17" s="38"/>
      <c r="OBP17" s="38"/>
      <c r="OBQ17" s="38"/>
      <c r="OBR17" s="38"/>
      <c r="OBS17" s="38"/>
      <c r="OBT17" s="38"/>
      <c r="OBU17" s="38"/>
      <c r="OBV17" s="38"/>
      <c r="OBW17" s="38"/>
      <c r="OBX17" s="38"/>
      <c r="OBY17" s="38"/>
      <c r="OBZ17" s="38"/>
      <c r="OCA17" s="38"/>
      <c r="OCB17" s="38"/>
      <c r="OCC17" s="38"/>
      <c r="OCD17" s="38"/>
      <c r="OCE17" s="38"/>
      <c r="OCF17" s="38"/>
      <c r="OCG17" s="38"/>
      <c r="OCH17" s="38"/>
      <c r="OCI17" s="38"/>
      <c r="OCJ17" s="38"/>
      <c r="OCK17" s="38"/>
      <c r="OCL17" s="38"/>
      <c r="OCM17" s="38"/>
      <c r="OCN17" s="38"/>
      <c r="OCO17" s="38"/>
      <c r="OCP17" s="38"/>
      <c r="OCQ17" s="38"/>
      <c r="OCR17" s="38"/>
      <c r="OCS17" s="38"/>
      <c r="OCT17" s="38"/>
      <c r="OCU17" s="38"/>
      <c r="OCV17" s="38"/>
      <c r="OCW17" s="38"/>
      <c r="OCX17" s="38"/>
      <c r="OCY17" s="38"/>
      <c r="OCZ17" s="38"/>
      <c r="ODA17" s="38"/>
      <c r="ODB17" s="38"/>
      <c r="ODC17" s="38"/>
      <c r="ODD17" s="38"/>
      <c r="ODE17" s="38"/>
      <c r="ODF17" s="38"/>
      <c r="ODG17" s="38"/>
      <c r="ODH17" s="38"/>
      <c r="ODI17" s="38"/>
      <c r="ODJ17" s="38"/>
      <c r="ODK17" s="38"/>
      <c r="ODL17" s="38"/>
      <c r="ODM17" s="38"/>
      <c r="ODN17" s="38"/>
      <c r="ODO17" s="38"/>
      <c r="ODP17" s="38"/>
      <c r="ODQ17" s="38"/>
      <c r="ODR17" s="38"/>
      <c r="ODS17" s="38"/>
      <c r="ODT17" s="38"/>
      <c r="ODU17" s="38"/>
      <c r="ODV17" s="38"/>
      <c r="ODW17" s="38"/>
      <c r="ODX17" s="38"/>
      <c r="ODY17" s="38"/>
      <c r="ODZ17" s="38"/>
      <c r="OEA17" s="38"/>
      <c r="OEB17" s="38"/>
      <c r="OEC17" s="38"/>
      <c r="OED17" s="38"/>
      <c r="OEE17" s="38"/>
      <c r="OEF17" s="38"/>
      <c r="OEG17" s="38"/>
      <c r="OEH17" s="38"/>
      <c r="OEI17" s="38"/>
      <c r="OEJ17" s="38"/>
      <c r="OEK17" s="38"/>
      <c r="OEL17" s="38"/>
      <c r="OEM17" s="38"/>
      <c r="OEN17" s="38"/>
      <c r="OEO17" s="38"/>
      <c r="OEP17" s="38"/>
      <c r="OEQ17" s="38"/>
      <c r="OER17" s="38"/>
      <c r="OES17" s="38"/>
      <c r="OET17" s="38"/>
      <c r="OEU17" s="38"/>
      <c r="OEV17" s="38"/>
      <c r="OEW17" s="38"/>
      <c r="OEX17" s="38"/>
      <c r="OEY17" s="38"/>
      <c r="OEZ17" s="38"/>
      <c r="OFA17" s="38"/>
      <c r="OFB17" s="38"/>
      <c r="OFC17" s="38"/>
      <c r="OFD17" s="38"/>
      <c r="OFE17" s="38"/>
      <c r="OFF17" s="38"/>
      <c r="OFG17" s="38"/>
      <c r="OFH17" s="38"/>
      <c r="OFI17" s="38"/>
      <c r="OFJ17" s="38"/>
      <c r="OFK17" s="38"/>
      <c r="OFL17" s="38"/>
      <c r="OFM17" s="38"/>
      <c r="OFN17" s="38"/>
      <c r="OFO17" s="38"/>
      <c r="OFP17" s="38"/>
      <c r="OFQ17" s="38"/>
      <c r="OFR17" s="38"/>
      <c r="OFS17" s="38"/>
      <c r="OFT17" s="38"/>
      <c r="OFU17" s="38"/>
      <c r="OFV17" s="38"/>
      <c r="OFW17" s="38"/>
      <c r="OFX17" s="38"/>
      <c r="OFY17" s="38"/>
      <c r="OFZ17" s="38"/>
      <c r="OGA17" s="38"/>
      <c r="OGB17" s="38"/>
      <c r="OGC17" s="38"/>
      <c r="OGD17" s="38"/>
      <c r="OGE17" s="38"/>
      <c r="OGF17" s="38"/>
      <c r="OGG17" s="38"/>
      <c r="OGH17" s="38"/>
      <c r="OGI17" s="38"/>
      <c r="OGJ17" s="38"/>
      <c r="OGK17" s="38"/>
      <c r="OGL17" s="38"/>
      <c r="OGM17" s="38"/>
      <c r="OGN17" s="38"/>
      <c r="OGO17" s="38"/>
      <c r="OGP17" s="38"/>
      <c r="OGQ17" s="38"/>
      <c r="OGR17" s="38"/>
      <c r="OGS17" s="38"/>
      <c r="OGT17" s="38"/>
      <c r="OGU17" s="38"/>
      <c r="OGV17" s="38"/>
      <c r="OGW17" s="38"/>
      <c r="OGX17" s="38"/>
      <c r="OGY17" s="38"/>
      <c r="OGZ17" s="38"/>
      <c r="OHA17" s="38"/>
      <c r="OHB17" s="38"/>
      <c r="OHC17" s="38"/>
      <c r="OHD17" s="38"/>
      <c r="OHE17" s="38"/>
      <c r="OHF17" s="38"/>
      <c r="OHG17" s="38"/>
      <c r="OHH17" s="38"/>
      <c r="OHI17" s="38"/>
      <c r="OHJ17" s="38"/>
      <c r="OHK17" s="38"/>
      <c r="OHL17" s="38"/>
      <c r="OHM17" s="38"/>
      <c r="OHN17" s="38"/>
      <c r="OHO17" s="38"/>
      <c r="OHP17" s="38"/>
      <c r="OHQ17" s="38"/>
      <c r="OHR17" s="38"/>
      <c r="OHS17" s="38"/>
      <c r="OHT17" s="38"/>
      <c r="OHU17" s="38"/>
      <c r="OHV17" s="38"/>
      <c r="OHW17" s="38"/>
      <c r="OHX17" s="38"/>
      <c r="OHY17" s="38"/>
      <c r="OHZ17" s="38"/>
      <c r="OIA17" s="38"/>
      <c r="OIB17" s="38"/>
      <c r="OIC17" s="38"/>
      <c r="OID17" s="38"/>
      <c r="OIE17" s="38"/>
      <c r="OIF17" s="38"/>
      <c r="OIG17" s="38"/>
      <c r="OIH17" s="38"/>
      <c r="OII17" s="38"/>
      <c r="OIJ17" s="38"/>
      <c r="OIK17" s="38"/>
      <c r="OIL17" s="38"/>
      <c r="OIM17" s="38"/>
      <c r="OIN17" s="38"/>
      <c r="OIO17" s="38"/>
      <c r="OIP17" s="38"/>
      <c r="OIQ17" s="38"/>
      <c r="OIR17" s="38"/>
      <c r="OIS17" s="38"/>
      <c r="OIT17" s="38"/>
      <c r="OIU17" s="38"/>
      <c r="OIV17" s="38"/>
      <c r="OIW17" s="38"/>
      <c r="OIX17" s="38"/>
      <c r="OIY17" s="38"/>
      <c r="OIZ17" s="38"/>
      <c r="OJA17" s="38"/>
      <c r="OJB17" s="38"/>
      <c r="OJC17" s="38"/>
      <c r="OJD17" s="38"/>
      <c r="OJE17" s="38"/>
      <c r="OJF17" s="38"/>
      <c r="OJG17" s="38"/>
      <c r="OJH17" s="38"/>
      <c r="OJI17" s="38"/>
      <c r="OJJ17" s="38"/>
      <c r="OJK17" s="38"/>
      <c r="OJL17" s="38"/>
      <c r="OJM17" s="38"/>
      <c r="OJN17" s="38"/>
      <c r="OJO17" s="38"/>
      <c r="OJP17" s="38"/>
      <c r="OJQ17" s="38"/>
      <c r="OJR17" s="38"/>
      <c r="OJS17" s="38"/>
      <c r="OJT17" s="38"/>
      <c r="OJU17" s="38"/>
      <c r="OJV17" s="38"/>
      <c r="OJW17" s="38"/>
      <c r="OJX17" s="38"/>
      <c r="OJY17" s="38"/>
      <c r="OJZ17" s="38"/>
      <c r="OKA17" s="38"/>
      <c r="OKB17" s="38"/>
      <c r="OKC17" s="38"/>
      <c r="OKD17" s="38"/>
      <c r="OKE17" s="38"/>
      <c r="OKF17" s="38"/>
      <c r="OKG17" s="38"/>
      <c r="OKH17" s="38"/>
      <c r="OKI17" s="38"/>
      <c r="OKJ17" s="38"/>
      <c r="OKK17" s="38"/>
      <c r="OKL17" s="38"/>
      <c r="OKM17" s="38"/>
      <c r="OKN17" s="38"/>
      <c r="OKO17" s="38"/>
      <c r="OKP17" s="38"/>
      <c r="OKQ17" s="38"/>
      <c r="OKR17" s="38"/>
      <c r="OKS17" s="38"/>
      <c r="OKT17" s="38"/>
      <c r="OKU17" s="38"/>
      <c r="OKV17" s="38"/>
      <c r="OKW17" s="38"/>
      <c r="OKX17" s="38"/>
      <c r="OKY17" s="38"/>
      <c r="OKZ17" s="38"/>
      <c r="OLA17" s="38"/>
      <c r="OLB17" s="38"/>
      <c r="OLC17" s="38"/>
      <c r="OLD17" s="38"/>
      <c r="OLE17" s="38"/>
      <c r="OLF17" s="38"/>
      <c r="OLG17" s="38"/>
      <c r="OLH17" s="38"/>
      <c r="OLI17" s="38"/>
      <c r="OLJ17" s="38"/>
      <c r="OLK17" s="38"/>
      <c r="OLL17" s="38"/>
      <c r="OLM17" s="38"/>
      <c r="OLN17" s="38"/>
      <c r="OLO17" s="38"/>
      <c r="OLP17" s="38"/>
      <c r="OLQ17" s="38"/>
      <c r="OLR17" s="38"/>
      <c r="OLS17" s="38"/>
      <c r="OLT17" s="38"/>
      <c r="OLU17" s="38"/>
      <c r="OLV17" s="38"/>
      <c r="OLW17" s="38"/>
      <c r="OLX17" s="38"/>
      <c r="OLY17" s="38"/>
      <c r="OLZ17" s="38"/>
      <c r="OMA17" s="38"/>
      <c r="OMB17" s="38"/>
      <c r="OMC17" s="38"/>
      <c r="OMD17" s="38"/>
      <c r="OME17" s="38"/>
      <c r="OMF17" s="38"/>
      <c r="OMG17" s="38"/>
      <c r="OMH17" s="38"/>
      <c r="OMI17" s="38"/>
      <c r="OMJ17" s="38"/>
      <c r="OMK17" s="38"/>
      <c r="OML17" s="38"/>
      <c r="OMM17" s="38"/>
      <c r="OMN17" s="38"/>
      <c r="OMO17" s="38"/>
      <c r="OMP17" s="38"/>
      <c r="OMQ17" s="38"/>
      <c r="OMR17" s="38"/>
      <c r="OMS17" s="38"/>
      <c r="OMT17" s="38"/>
      <c r="OMU17" s="38"/>
      <c r="OMV17" s="38"/>
      <c r="OMW17" s="38"/>
      <c r="OMX17" s="38"/>
      <c r="OMY17" s="38"/>
      <c r="OMZ17" s="38"/>
      <c r="ONA17" s="38"/>
      <c r="ONB17" s="38"/>
      <c r="ONC17" s="38"/>
      <c r="OND17" s="38"/>
      <c r="ONE17" s="38"/>
      <c r="ONF17" s="38"/>
      <c r="ONG17" s="38"/>
      <c r="ONH17" s="38"/>
      <c r="ONI17" s="38"/>
      <c r="ONJ17" s="38"/>
      <c r="ONK17" s="38"/>
      <c r="ONL17" s="38"/>
      <c r="ONM17" s="38"/>
      <c r="ONN17" s="38"/>
      <c r="ONO17" s="38"/>
      <c r="ONP17" s="38"/>
      <c r="ONQ17" s="38"/>
      <c r="ONR17" s="38"/>
      <c r="ONS17" s="38"/>
      <c r="ONT17" s="38"/>
      <c r="ONU17" s="38"/>
      <c r="ONV17" s="38"/>
      <c r="ONW17" s="38"/>
      <c r="ONX17" s="38"/>
      <c r="ONY17" s="38"/>
      <c r="ONZ17" s="38"/>
      <c r="OOA17" s="38"/>
      <c r="OOB17" s="38"/>
      <c r="OOC17" s="38"/>
      <c r="OOD17" s="38"/>
      <c r="OOE17" s="38"/>
      <c r="OOF17" s="38"/>
      <c r="OOG17" s="38"/>
      <c r="OOH17" s="38"/>
      <c r="OOI17" s="38"/>
      <c r="OOJ17" s="38"/>
      <c r="OOK17" s="38"/>
      <c r="OOL17" s="38"/>
      <c r="OOM17" s="38"/>
      <c r="OON17" s="38"/>
      <c r="OOO17" s="38"/>
      <c r="OOP17" s="38"/>
      <c r="OOQ17" s="38"/>
      <c r="OOR17" s="38"/>
      <c r="OOS17" s="38"/>
      <c r="OOT17" s="38"/>
      <c r="OOU17" s="38"/>
      <c r="OOV17" s="38"/>
      <c r="OOW17" s="38"/>
      <c r="OOX17" s="38"/>
      <c r="OOY17" s="38"/>
      <c r="OOZ17" s="38"/>
      <c r="OPA17" s="38"/>
      <c r="OPB17" s="38"/>
      <c r="OPC17" s="38"/>
      <c r="OPD17" s="38"/>
      <c r="OPE17" s="38"/>
      <c r="OPF17" s="38"/>
      <c r="OPG17" s="38"/>
      <c r="OPH17" s="38"/>
      <c r="OPI17" s="38"/>
      <c r="OPJ17" s="38"/>
      <c r="OPK17" s="38"/>
      <c r="OPL17" s="38"/>
      <c r="OPM17" s="38"/>
      <c r="OPN17" s="38"/>
      <c r="OPO17" s="38"/>
      <c r="OPP17" s="38"/>
      <c r="OPQ17" s="38"/>
      <c r="OPR17" s="38"/>
      <c r="OPS17" s="38"/>
      <c r="OPT17" s="38"/>
      <c r="OPU17" s="38"/>
      <c r="OPV17" s="38"/>
      <c r="OPW17" s="38"/>
      <c r="OPX17" s="38"/>
      <c r="OPY17" s="38"/>
      <c r="OPZ17" s="38"/>
      <c r="OQA17" s="38"/>
      <c r="OQB17" s="38"/>
      <c r="OQC17" s="38"/>
      <c r="OQD17" s="38"/>
      <c r="OQE17" s="38"/>
      <c r="OQF17" s="38"/>
      <c r="OQG17" s="38"/>
      <c r="OQH17" s="38"/>
      <c r="OQI17" s="38"/>
      <c r="OQJ17" s="38"/>
      <c r="OQK17" s="38"/>
      <c r="OQL17" s="38"/>
      <c r="OQM17" s="38"/>
      <c r="OQN17" s="38"/>
      <c r="OQO17" s="38"/>
      <c r="OQP17" s="38"/>
      <c r="OQQ17" s="38"/>
      <c r="OQR17" s="38"/>
      <c r="OQS17" s="38"/>
      <c r="OQT17" s="38"/>
      <c r="OQU17" s="38"/>
      <c r="OQV17" s="38"/>
      <c r="OQW17" s="38"/>
      <c r="OQX17" s="38"/>
      <c r="OQY17" s="38"/>
      <c r="OQZ17" s="38"/>
      <c r="ORA17" s="38"/>
      <c r="ORB17" s="38"/>
      <c r="ORC17" s="38"/>
      <c r="ORD17" s="38"/>
      <c r="ORE17" s="38"/>
      <c r="ORF17" s="38"/>
      <c r="ORG17" s="38"/>
      <c r="ORH17" s="38"/>
      <c r="ORI17" s="38"/>
      <c r="ORJ17" s="38"/>
      <c r="ORK17" s="38"/>
      <c r="ORL17" s="38"/>
      <c r="ORM17" s="38"/>
      <c r="ORN17" s="38"/>
      <c r="ORO17" s="38"/>
      <c r="ORP17" s="38"/>
      <c r="ORQ17" s="38"/>
      <c r="ORR17" s="38"/>
      <c r="ORS17" s="38"/>
      <c r="ORT17" s="38"/>
      <c r="ORU17" s="38"/>
      <c r="ORV17" s="38"/>
      <c r="ORW17" s="38"/>
      <c r="ORX17" s="38"/>
      <c r="ORY17" s="38"/>
      <c r="ORZ17" s="38"/>
      <c r="OSA17" s="38"/>
      <c r="OSB17" s="38"/>
      <c r="OSC17" s="38"/>
      <c r="OSD17" s="38"/>
      <c r="OSE17" s="38"/>
      <c r="OSF17" s="38"/>
      <c r="OSG17" s="38"/>
      <c r="OSH17" s="38"/>
      <c r="OSI17" s="38"/>
      <c r="OSJ17" s="38"/>
      <c r="OSK17" s="38"/>
      <c r="OSL17" s="38"/>
      <c r="OSM17" s="38"/>
      <c r="OSN17" s="38"/>
      <c r="OSO17" s="38"/>
      <c r="OSP17" s="38"/>
      <c r="OSQ17" s="38"/>
      <c r="OSR17" s="38"/>
      <c r="OSS17" s="38"/>
      <c r="OST17" s="38"/>
      <c r="OSU17" s="38"/>
      <c r="OSV17" s="38"/>
      <c r="OSW17" s="38"/>
      <c r="OSX17" s="38"/>
      <c r="OSY17" s="38"/>
      <c r="OSZ17" s="38"/>
      <c r="OTA17" s="38"/>
      <c r="OTB17" s="38"/>
      <c r="OTC17" s="38"/>
      <c r="OTD17" s="38"/>
      <c r="OTE17" s="38"/>
      <c r="OTF17" s="38"/>
      <c r="OTG17" s="38"/>
      <c r="OTH17" s="38"/>
      <c r="OTI17" s="38"/>
      <c r="OTJ17" s="38"/>
      <c r="OTK17" s="38"/>
      <c r="OTL17" s="38"/>
      <c r="OTM17" s="38"/>
      <c r="OTN17" s="38"/>
      <c r="OTO17" s="38"/>
      <c r="OTP17" s="38"/>
      <c r="OTQ17" s="38"/>
      <c r="OTR17" s="38"/>
      <c r="OTS17" s="38"/>
      <c r="OTT17" s="38"/>
      <c r="OTU17" s="38"/>
      <c r="OTV17" s="38"/>
      <c r="OTW17" s="38"/>
      <c r="OTX17" s="38"/>
      <c r="OTY17" s="38"/>
      <c r="OTZ17" s="38"/>
      <c r="OUA17" s="38"/>
      <c r="OUB17" s="38"/>
      <c r="OUC17" s="38"/>
      <c r="OUD17" s="38"/>
      <c r="OUE17" s="38"/>
      <c r="OUF17" s="38"/>
      <c r="OUG17" s="38"/>
      <c r="OUH17" s="38"/>
      <c r="OUI17" s="38"/>
      <c r="OUJ17" s="38"/>
      <c r="OUK17" s="38"/>
      <c r="OUL17" s="38"/>
      <c r="OUM17" s="38"/>
      <c r="OUN17" s="38"/>
      <c r="OUO17" s="38"/>
      <c r="OUP17" s="38"/>
      <c r="OUQ17" s="38"/>
      <c r="OUR17" s="38"/>
      <c r="OUS17" s="38"/>
      <c r="OUT17" s="38"/>
      <c r="OUU17" s="38"/>
      <c r="OUV17" s="38"/>
      <c r="OUW17" s="38"/>
      <c r="OUX17" s="38"/>
      <c r="OUY17" s="38"/>
      <c r="OUZ17" s="38"/>
      <c r="OVA17" s="38"/>
      <c r="OVB17" s="38"/>
      <c r="OVC17" s="38"/>
      <c r="OVD17" s="38"/>
      <c r="OVE17" s="38"/>
      <c r="OVF17" s="38"/>
      <c r="OVG17" s="38"/>
      <c r="OVH17" s="38"/>
      <c r="OVI17" s="38"/>
      <c r="OVJ17" s="38"/>
      <c r="OVK17" s="38"/>
      <c r="OVL17" s="38"/>
      <c r="OVM17" s="38"/>
      <c r="OVN17" s="38"/>
      <c r="OVO17" s="38"/>
      <c r="OVP17" s="38"/>
      <c r="OVQ17" s="38"/>
      <c r="OVR17" s="38"/>
      <c r="OVS17" s="38"/>
      <c r="OVT17" s="38"/>
      <c r="OVU17" s="38"/>
      <c r="OVV17" s="38"/>
      <c r="OVW17" s="38"/>
      <c r="OVX17" s="38"/>
      <c r="OVY17" s="38"/>
      <c r="OVZ17" s="38"/>
      <c r="OWA17" s="38"/>
      <c r="OWB17" s="38"/>
      <c r="OWC17" s="38"/>
      <c r="OWD17" s="38"/>
      <c r="OWE17" s="38"/>
      <c r="OWF17" s="38"/>
      <c r="OWG17" s="38"/>
      <c r="OWH17" s="38"/>
      <c r="OWI17" s="38"/>
      <c r="OWJ17" s="38"/>
      <c r="OWK17" s="38"/>
      <c r="OWL17" s="38"/>
      <c r="OWM17" s="38"/>
      <c r="OWN17" s="38"/>
      <c r="OWO17" s="38"/>
      <c r="OWP17" s="38"/>
      <c r="OWQ17" s="38"/>
      <c r="OWR17" s="38"/>
      <c r="OWS17" s="38"/>
      <c r="OWT17" s="38"/>
      <c r="OWU17" s="38"/>
      <c r="OWV17" s="38"/>
      <c r="OWW17" s="38"/>
      <c r="OWX17" s="38"/>
      <c r="OWY17" s="38"/>
      <c r="OWZ17" s="38"/>
      <c r="OXA17" s="38"/>
      <c r="OXB17" s="38"/>
      <c r="OXC17" s="38"/>
      <c r="OXD17" s="38"/>
      <c r="OXE17" s="38"/>
      <c r="OXF17" s="38"/>
      <c r="OXG17" s="38"/>
      <c r="OXH17" s="38"/>
      <c r="OXI17" s="38"/>
      <c r="OXJ17" s="38"/>
      <c r="OXK17" s="38"/>
      <c r="OXL17" s="38"/>
      <c r="OXM17" s="38"/>
      <c r="OXN17" s="38"/>
      <c r="OXO17" s="38"/>
      <c r="OXP17" s="38"/>
      <c r="OXQ17" s="38"/>
      <c r="OXR17" s="38"/>
      <c r="OXS17" s="38"/>
      <c r="OXT17" s="38"/>
      <c r="OXU17" s="38"/>
      <c r="OXV17" s="38"/>
      <c r="OXW17" s="38"/>
      <c r="OXX17" s="38"/>
      <c r="OXY17" s="38"/>
      <c r="OXZ17" s="38"/>
      <c r="OYA17" s="38"/>
      <c r="OYB17" s="38"/>
      <c r="OYC17" s="38"/>
      <c r="OYD17" s="38"/>
      <c r="OYE17" s="38"/>
      <c r="OYF17" s="38"/>
      <c r="OYG17" s="38"/>
      <c r="OYH17" s="38"/>
      <c r="OYI17" s="38"/>
      <c r="OYJ17" s="38"/>
      <c r="OYK17" s="38"/>
      <c r="OYL17" s="38"/>
      <c r="OYM17" s="38"/>
      <c r="OYN17" s="38"/>
      <c r="OYO17" s="38"/>
      <c r="OYP17" s="38"/>
      <c r="OYQ17" s="38"/>
      <c r="OYR17" s="38"/>
      <c r="OYS17" s="38"/>
      <c r="OYT17" s="38"/>
      <c r="OYU17" s="38"/>
      <c r="OYV17" s="38"/>
      <c r="OYW17" s="38"/>
      <c r="OYX17" s="38"/>
      <c r="OYY17" s="38"/>
      <c r="OYZ17" s="38"/>
      <c r="OZA17" s="38"/>
      <c r="OZB17" s="38"/>
      <c r="OZC17" s="38"/>
      <c r="OZD17" s="38"/>
      <c r="OZE17" s="38"/>
      <c r="OZF17" s="38"/>
      <c r="OZG17" s="38"/>
      <c r="OZH17" s="38"/>
      <c r="OZI17" s="38"/>
      <c r="OZJ17" s="38"/>
      <c r="OZK17" s="38"/>
      <c r="OZL17" s="38"/>
      <c r="OZM17" s="38"/>
      <c r="OZN17" s="38"/>
      <c r="OZO17" s="38"/>
      <c r="OZP17" s="38"/>
      <c r="OZQ17" s="38"/>
      <c r="OZR17" s="38"/>
      <c r="OZS17" s="38"/>
      <c r="OZT17" s="38"/>
      <c r="OZU17" s="38"/>
      <c r="OZV17" s="38"/>
      <c r="OZW17" s="38"/>
      <c r="OZX17" s="38"/>
      <c r="OZY17" s="38"/>
      <c r="OZZ17" s="38"/>
      <c r="PAA17" s="38"/>
      <c r="PAB17" s="38"/>
      <c r="PAC17" s="38"/>
      <c r="PAD17" s="38"/>
      <c r="PAE17" s="38"/>
      <c r="PAF17" s="38"/>
      <c r="PAG17" s="38"/>
      <c r="PAH17" s="38"/>
      <c r="PAI17" s="38"/>
      <c r="PAJ17" s="38"/>
      <c r="PAK17" s="38"/>
      <c r="PAL17" s="38"/>
      <c r="PAM17" s="38"/>
      <c r="PAN17" s="38"/>
      <c r="PAO17" s="38"/>
      <c r="PAP17" s="38"/>
      <c r="PAQ17" s="38"/>
      <c r="PAR17" s="38"/>
      <c r="PAS17" s="38"/>
      <c r="PAT17" s="38"/>
      <c r="PAU17" s="38"/>
      <c r="PAV17" s="38"/>
      <c r="PAW17" s="38"/>
      <c r="PAX17" s="38"/>
      <c r="PAY17" s="38"/>
      <c r="PAZ17" s="38"/>
      <c r="PBA17" s="38"/>
      <c r="PBB17" s="38"/>
      <c r="PBC17" s="38"/>
      <c r="PBD17" s="38"/>
      <c r="PBE17" s="38"/>
      <c r="PBF17" s="38"/>
      <c r="PBG17" s="38"/>
      <c r="PBH17" s="38"/>
      <c r="PBI17" s="38"/>
      <c r="PBJ17" s="38"/>
      <c r="PBK17" s="38"/>
      <c r="PBL17" s="38"/>
      <c r="PBM17" s="38"/>
      <c r="PBN17" s="38"/>
      <c r="PBO17" s="38"/>
      <c r="PBP17" s="38"/>
      <c r="PBQ17" s="38"/>
      <c r="PBR17" s="38"/>
      <c r="PBS17" s="38"/>
      <c r="PBT17" s="38"/>
      <c r="PBU17" s="38"/>
      <c r="PBV17" s="38"/>
      <c r="PBW17" s="38"/>
      <c r="PBX17" s="38"/>
      <c r="PBY17" s="38"/>
      <c r="PBZ17" s="38"/>
      <c r="PCA17" s="38"/>
      <c r="PCB17" s="38"/>
      <c r="PCC17" s="38"/>
      <c r="PCD17" s="38"/>
      <c r="PCE17" s="38"/>
      <c r="PCF17" s="38"/>
      <c r="PCG17" s="38"/>
      <c r="PCH17" s="38"/>
      <c r="PCI17" s="38"/>
      <c r="PCJ17" s="38"/>
      <c r="PCK17" s="38"/>
      <c r="PCL17" s="38"/>
      <c r="PCM17" s="38"/>
      <c r="PCN17" s="38"/>
      <c r="PCO17" s="38"/>
      <c r="PCP17" s="38"/>
      <c r="PCQ17" s="38"/>
      <c r="PCR17" s="38"/>
      <c r="PCS17" s="38"/>
      <c r="PCT17" s="38"/>
      <c r="PCU17" s="38"/>
      <c r="PCV17" s="38"/>
      <c r="PCW17" s="38"/>
      <c r="PCX17" s="38"/>
      <c r="PCY17" s="38"/>
      <c r="PCZ17" s="38"/>
      <c r="PDA17" s="38"/>
      <c r="PDB17" s="38"/>
      <c r="PDC17" s="38"/>
      <c r="PDD17" s="38"/>
      <c r="PDE17" s="38"/>
      <c r="PDF17" s="38"/>
      <c r="PDG17" s="38"/>
      <c r="PDH17" s="38"/>
      <c r="PDI17" s="38"/>
      <c r="PDJ17" s="38"/>
      <c r="PDK17" s="38"/>
      <c r="PDL17" s="38"/>
      <c r="PDM17" s="38"/>
      <c r="PDN17" s="38"/>
      <c r="PDO17" s="38"/>
      <c r="PDP17" s="38"/>
      <c r="PDQ17" s="38"/>
      <c r="PDR17" s="38"/>
      <c r="PDS17" s="38"/>
      <c r="PDT17" s="38"/>
      <c r="PDU17" s="38"/>
      <c r="PDV17" s="38"/>
      <c r="PDW17" s="38"/>
      <c r="PDX17" s="38"/>
      <c r="PDY17" s="38"/>
      <c r="PDZ17" s="38"/>
      <c r="PEA17" s="38"/>
      <c r="PEB17" s="38"/>
      <c r="PEC17" s="38"/>
      <c r="PED17" s="38"/>
      <c r="PEE17" s="38"/>
      <c r="PEF17" s="38"/>
      <c r="PEG17" s="38"/>
      <c r="PEH17" s="38"/>
      <c r="PEI17" s="38"/>
      <c r="PEJ17" s="38"/>
      <c r="PEK17" s="38"/>
      <c r="PEL17" s="38"/>
      <c r="PEM17" s="38"/>
      <c r="PEN17" s="38"/>
      <c r="PEO17" s="38"/>
      <c r="PEP17" s="38"/>
      <c r="PEQ17" s="38"/>
      <c r="PER17" s="38"/>
      <c r="PES17" s="38"/>
      <c r="PET17" s="38"/>
      <c r="PEU17" s="38"/>
      <c r="PEV17" s="38"/>
      <c r="PEW17" s="38"/>
      <c r="PEX17" s="38"/>
      <c r="PEY17" s="38"/>
      <c r="PEZ17" s="38"/>
      <c r="PFA17" s="38"/>
      <c r="PFB17" s="38"/>
      <c r="PFC17" s="38"/>
      <c r="PFD17" s="38"/>
      <c r="PFE17" s="38"/>
      <c r="PFF17" s="38"/>
      <c r="PFG17" s="38"/>
      <c r="PFH17" s="38"/>
      <c r="PFI17" s="38"/>
      <c r="PFJ17" s="38"/>
      <c r="PFK17" s="38"/>
      <c r="PFL17" s="38"/>
      <c r="PFM17" s="38"/>
      <c r="PFN17" s="38"/>
      <c r="PFO17" s="38"/>
      <c r="PFP17" s="38"/>
      <c r="PFQ17" s="38"/>
      <c r="PFR17" s="38"/>
      <c r="PFS17" s="38"/>
      <c r="PFT17" s="38"/>
      <c r="PFU17" s="38"/>
      <c r="PFV17" s="38"/>
      <c r="PFW17" s="38"/>
      <c r="PFX17" s="38"/>
      <c r="PFY17" s="38"/>
      <c r="PFZ17" s="38"/>
      <c r="PGA17" s="38"/>
      <c r="PGB17" s="38"/>
      <c r="PGC17" s="38"/>
      <c r="PGD17" s="38"/>
      <c r="PGE17" s="38"/>
      <c r="PGF17" s="38"/>
      <c r="PGG17" s="38"/>
      <c r="PGH17" s="38"/>
      <c r="PGI17" s="38"/>
      <c r="PGJ17" s="38"/>
      <c r="PGK17" s="38"/>
      <c r="PGL17" s="38"/>
      <c r="PGM17" s="38"/>
      <c r="PGN17" s="38"/>
      <c r="PGO17" s="38"/>
      <c r="PGP17" s="38"/>
      <c r="PGQ17" s="38"/>
      <c r="PGR17" s="38"/>
      <c r="PGS17" s="38"/>
      <c r="PGT17" s="38"/>
      <c r="PGU17" s="38"/>
      <c r="PGV17" s="38"/>
      <c r="PGW17" s="38"/>
      <c r="PGX17" s="38"/>
      <c r="PGY17" s="38"/>
      <c r="PGZ17" s="38"/>
      <c r="PHA17" s="38"/>
      <c r="PHB17" s="38"/>
      <c r="PHC17" s="38"/>
      <c r="PHD17" s="38"/>
      <c r="PHE17" s="38"/>
      <c r="PHF17" s="38"/>
      <c r="PHG17" s="38"/>
      <c r="PHH17" s="38"/>
      <c r="PHI17" s="38"/>
      <c r="PHJ17" s="38"/>
      <c r="PHK17" s="38"/>
      <c r="PHL17" s="38"/>
      <c r="PHM17" s="38"/>
      <c r="PHN17" s="38"/>
      <c r="PHO17" s="38"/>
      <c r="PHP17" s="38"/>
      <c r="PHQ17" s="38"/>
      <c r="PHR17" s="38"/>
      <c r="PHS17" s="38"/>
      <c r="PHT17" s="38"/>
      <c r="PHU17" s="38"/>
      <c r="PHV17" s="38"/>
      <c r="PHW17" s="38"/>
      <c r="PHX17" s="38"/>
      <c r="PHY17" s="38"/>
      <c r="PHZ17" s="38"/>
      <c r="PIA17" s="38"/>
      <c r="PIB17" s="38"/>
      <c r="PIC17" s="38"/>
      <c r="PID17" s="38"/>
      <c r="PIE17" s="38"/>
      <c r="PIF17" s="38"/>
      <c r="PIG17" s="38"/>
      <c r="PIH17" s="38"/>
      <c r="PII17" s="38"/>
      <c r="PIJ17" s="38"/>
      <c r="PIK17" s="38"/>
      <c r="PIL17" s="38"/>
      <c r="PIM17" s="38"/>
      <c r="PIN17" s="38"/>
      <c r="PIO17" s="38"/>
      <c r="PIP17" s="38"/>
      <c r="PIQ17" s="38"/>
      <c r="PIR17" s="38"/>
      <c r="PIS17" s="38"/>
      <c r="PIT17" s="38"/>
      <c r="PIU17" s="38"/>
      <c r="PIV17" s="38"/>
      <c r="PIW17" s="38"/>
      <c r="PIX17" s="38"/>
      <c r="PIY17" s="38"/>
      <c r="PIZ17" s="38"/>
      <c r="PJA17" s="38"/>
      <c r="PJB17" s="38"/>
      <c r="PJC17" s="38"/>
      <c r="PJD17" s="38"/>
      <c r="PJE17" s="38"/>
      <c r="PJF17" s="38"/>
      <c r="PJG17" s="38"/>
      <c r="PJH17" s="38"/>
      <c r="PJI17" s="38"/>
      <c r="PJJ17" s="38"/>
      <c r="PJK17" s="38"/>
      <c r="PJL17" s="38"/>
      <c r="PJM17" s="38"/>
      <c r="PJN17" s="38"/>
      <c r="PJO17" s="38"/>
      <c r="PJP17" s="38"/>
      <c r="PJQ17" s="38"/>
      <c r="PJR17" s="38"/>
      <c r="PJS17" s="38"/>
      <c r="PJT17" s="38"/>
      <c r="PJU17" s="38"/>
      <c r="PJV17" s="38"/>
      <c r="PJW17" s="38"/>
      <c r="PJX17" s="38"/>
      <c r="PJY17" s="38"/>
      <c r="PJZ17" s="38"/>
      <c r="PKA17" s="38"/>
      <c r="PKB17" s="38"/>
      <c r="PKC17" s="38"/>
      <c r="PKD17" s="38"/>
      <c r="PKE17" s="38"/>
      <c r="PKF17" s="38"/>
      <c r="PKG17" s="38"/>
      <c r="PKH17" s="38"/>
      <c r="PKI17" s="38"/>
      <c r="PKJ17" s="38"/>
      <c r="PKK17" s="38"/>
      <c r="PKL17" s="38"/>
      <c r="PKM17" s="38"/>
      <c r="PKN17" s="38"/>
      <c r="PKO17" s="38"/>
      <c r="PKP17" s="38"/>
      <c r="PKQ17" s="38"/>
      <c r="PKR17" s="38"/>
      <c r="PKS17" s="38"/>
      <c r="PKT17" s="38"/>
      <c r="PKU17" s="38"/>
      <c r="PKV17" s="38"/>
      <c r="PKW17" s="38"/>
      <c r="PKX17" s="38"/>
      <c r="PKY17" s="38"/>
      <c r="PKZ17" s="38"/>
      <c r="PLA17" s="38"/>
      <c r="PLB17" s="38"/>
      <c r="PLC17" s="38"/>
      <c r="PLD17" s="38"/>
      <c r="PLE17" s="38"/>
      <c r="PLF17" s="38"/>
      <c r="PLG17" s="38"/>
      <c r="PLH17" s="38"/>
      <c r="PLI17" s="38"/>
      <c r="PLJ17" s="38"/>
      <c r="PLK17" s="38"/>
      <c r="PLL17" s="38"/>
      <c r="PLM17" s="38"/>
      <c r="PLN17" s="38"/>
      <c r="PLO17" s="38"/>
      <c r="PLP17" s="38"/>
      <c r="PLQ17" s="38"/>
      <c r="PLR17" s="38"/>
      <c r="PLS17" s="38"/>
      <c r="PLT17" s="38"/>
      <c r="PLU17" s="38"/>
      <c r="PLV17" s="38"/>
      <c r="PLW17" s="38"/>
      <c r="PLX17" s="38"/>
      <c r="PLY17" s="38"/>
      <c r="PLZ17" s="38"/>
      <c r="PMA17" s="38"/>
      <c r="PMB17" s="38"/>
      <c r="PMC17" s="38"/>
      <c r="PMD17" s="38"/>
      <c r="PME17" s="38"/>
      <c r="PMF17" s="38"/>
      <c r="PMG17" s="38"/>
      <c r="PMH17" s="38"/>
      <c r="PMI17" s="38"/>
      <c r="PMJ17" s="38"/>
      <c r="PMK17" s="38"/>
      <c r="PML17" s="38"/>
      <c r="PMM17" s="38"/>
      <c r="PMN17" s="38"/>
      <c r="PMO17" s="38"/>
      <c r="PMP17" s="38"/>
      <c r="PMQ17" s="38"/>
      <c r="PMR17" s="38"/>
      <c r="PMS17" s="38"/>
      <c r="PMT17" s="38"/>
      <c r="PMU17" s="38"/>
      <c r="PMV17" s="38"/>
      <c r="PMW17" s="38"/>
      <c r="PMX17" s="38"/>
      <c r="PMY17" s="38"/>
      <c r="PMZ17" s="38"/>
      <c r="PNA17" s="38"/>
      <c r="PNB17" s="38"/>
      <c r="PNC17" s="38"/>
      <c r="PND17" s="38"/>
      <c r="PNE17" s="38"/>
      <c r="PNF17" s="38"/>
      <c r="PNG17" s="38"/>
      <c r="PNH17" s="38"/>
      <c r="PNI17" s="38"/>
      <c r="PNJ17" s="38"/>
      <c r="PNK17" s="38"/>
      <c r="PNL17" s="38"/>
      <c r="PNM17" s="38"/>
      <c r="PNN17" s="38"/>
      <c r="PNO17" s="38"/>
      <c r="PNP17" s="38"/>
      <c r="PNQ17" s="38"/>
      <c r="PNR17" s="38"/>
      <c r="PNS17" s="38"/>
      <c r="PNT17" s="38"/>
      <c r="PNU17" s="38"/>
      <c r="PNV17" s="38"/>
      <c r="PNW17" s="38"/>
      <c r="PNX17" s="38"/>
      <c r="PNY17" s="38"/>
      <c r="PNZ17" s="38"/>
      <c r="POA17" s="38"/>
      <c r="POB17" s="38"/>
      <c r="POC17" s="38"/>
      <c r="POD17" s="38"/>
      <c r="POE17" s="38"/>
      <c r="POF17" s="38"/>
      <c r="POG17" s="38"/>
      <c r="POH17" s="38"/>
      <c r="POI17" s="38"/>
      <c r="POJ17" s="38"/>
      <c r="POK17" s="38"/>
      <c r="POL17" s="38"/>
      <c r="POM17" s="38"/>
      <c r="PON17" s="38"/>
      <c r="POO17" s="38"/>
      <c r="POP17" s="38"/>
      <c r="POQ17" s="38"/>
      <c r="POR17" s="38"/>
      <c r="POS17" s="38"/>
      <c r="POT17" s="38"/>
      <c r="POU17" s="38"/>
      <c r="POV17" s="38"/>
      <c r="POW17" s="38"/>
      <c r="POX17" s="38"/>
      <c r="POY17" s="38"/>
      <c r="POZ17" s="38"/>
      <c r="PPA17" s="38"/>
      <c r="PPB17" s="38"/>
      <c r="PPC17" s="38"/>
      <c r="PPD17" s="38"/>
      <c r="PPE17" s="38"/>
      <c r="PPF17" s="38"/>
      <c r="PPG17" s="38"/>
      <c r="PPH17" s="38"/>
      <c r="PPI17" s="38"/>
      <c r="PPJ17" s="38"/>
      <c r="PPK17" s="38"/>
      <c r="PPL17" s="38"/>
      <c r="PPM17" s="38"/>
      <c r="PPN17" s="38"/>
      <c r="PPO17" s="38"/>
      <c r="PPP17" s="38"/>
      <c r="PPQ17" s="38"/>
      <c r="PPR17" s="38"/>
      <c r="PPS17" s="38"/>
      <c r="PPT17" s="38"/>
      <c r="PPU17" s="38"/>
      <c r="PPV17" s="38"/>
      <c r="PPW17" s="38"/>
      <c r="PPX17" s="38"/>
      <c r="PPY17" s="38"/>
      <c r="PPZ17" s="38"/>
      <c r="PQA17" s="38"/>
      <c r="PQB17" s="38"/>
      <c r="PQC17" s="38"/>
      <c r="PQD17" s="38"/>
      <c r="PQE17" s="38"/>
      <c r="PQF17" s="38"/>
      <c r="PQG17" s="38"/>
      <c r="PQH17" s="38"/>
      <c r="PQI17" s="38"/>
      <c r="PQJ17" s="38"/>
      <c r="PQK17" s="38"/>
      <c r="PQL17" s="38"/>
      <c r="PQM17" s="38"/>
      <c r="PQN17" s="38"/>
      <c r="PQO17" s="38"/>
      <c r="PQP17" s="38"/>
      <c r="PQQ17" s="38"/>
      <c r="PQR17" s="38"/>
      <c r="PQS17" s="38"/>
      <c r="PQT17" s="38"/>
      <c r="PQU17" s="38"/>
      <c r="PQV17" s="38"/>
      <c r="PQW17" s="38"/>
      <c r="PQX17" s="38"/>
      <c r="PQY17" s="38"/>
      <c r="PQZ17" s="38"/>
      <c r="PRA17" s="38"/>
      <c r="PRB17" s="38"/>
      <c r="PRC17" s="38"/>
      <c r="PRD17" s="38"/>
      <c r="PRE17" s="38"/>
      <c r="PRF17" s="38"/>
      <c r="PRG17" s="38"/>
      <c r="PRH17" s="38"/>
      <c r="PRI17" s="38"/>
      <c r="PRJ17" s="38"/>
      <c r="PRK17" s="38"/>
      <c r="PRL17" s="38"/>
      <c r="PRM17" s="38"/>
      <c r="PRN17" s="38"/>
      <c r="PRO17" s="38"/>
      <c r="PRP17" s="38"/>
      <c r="PRQ17" s="38"/>
      <c r="PRR17" s="38"/>
      <c r="PRS17" s="38"/>
      <c r="PRT17" s="38"/>
      <c r="PRU17" s="38"/>
      <c r="PRV17" s="38"/>
      <c r="PRW17" s="38"/>
      <c r="PRX17" s="38"/>
      <c r="PRY17" s="38"/>
      <c r="PRZ17" s="38"/>
      <c r="PSA17" s="38"/>
      <c r="PSB17" s="38"/>
      <c r="PSC17" s="38"/>
      <c r="PSD17" s="38"/>
      <c r="PSE17" s="38"/>
      <c r="PSF17" s="38"/>
      <c r="PSG17" s="38"/>
      <c r="PSH17" s="38"/>
      <c r="PSI17" s="38"/>
      <c r="PSJ17" s="38"/>
      <c r="PSK17" s="38"/>
      <c r="PSL17" s="38"/>
      <c r="PSM17" s="38"/>
      <c r="PSN17" s="38"/>
      <c r="PSO17" s="38"/>
      <c r="PSP17" s="38"/>
      <c r="PSQ17" s="38"/>
      <c r="PSR17" s="38"/>
      <c r="PSS17" s="38"/>
      <c r="PST17" s="38"/>
      <c r="PSU17" s="38"/>
      <c r="PSV17" s="38"/>
      <c r="PSW17" s="38"/>
      <c r="PSX17" s="38"/>
      <c r="PSY17" s="38"/>
      <c r="PSZ17" s="38"/>
      <c r="PTA17" s="38"/>
      <c r="PTB17" s="38"/>
      <c r="PTC17" s="38"/>
      <c r="PTD17" s="38"/>
      <c r="PTE17" s="38"/>
      <c r="PTF17" s="38"/>
      <c r="PTG17" s="38"/>
      <c r="PTH17" s="38"/>
      <c r="PTI17" s="38"/>
      <c r="PTJ17" s="38"/>
      <c r="PTK17" s="38"/>
      <c r="PTL17" s="38"/>
      <c r="PTM17" s="38"/>
      <c r="PTN17" s="38"/>
      <c r="PTO17" s="38"/>
      <c r="PTP17" s="38"/>
      <c r="PTQ17" s="38"/>
      <c r="PTR17" s="38"/>
      <c r="PTS17" s="38"/>
      <c r="PTT17" s="38"/>
      <c r="PTU17" s="38"/>
      <c r="PTV17" s="38"/>
      <c r="PTW17" s="38"/>
      <c r="PTX17" s="38"/>
      <c r="PTY17" s="38"/>
      <c r="PTZ17" s="38"/>
      <c r="PUA17" s="38"/>
      <c r="PUB17" s="38"/>
      <c r="PUC17" s="38"/>
      <c r="PUD17" s="38"/>
      <c r="PUE17" s="38"/>
      <c r="PUF17" s="38"/>
      <c r="PUG17" s="38"/>
      <c r="PUH17" s="38"/>
      <c r="PUI17" s="38"/>
      <c r="PUJ17" s="38"/>
      <c r="PUK17" s="38"/>
      <c r="PUL17" s="38"/>
      <c r="PUM17" s="38"/>
      <c r="PUN17" s="38"/>
      <c r="PUO17" s="38"/>
      <c r="PUP17" s="38"/>
      <c r="PUQ17" s="38"/>
      <c r="PUR17" s="38"/>
      <c r="PUS17" s="38"/>
      <c r="PUT17" s="38"/>
      <c r="PUU17" s="38"/>
      <c r="PUV17" s="38"/>
      <c r="PUW17" s="38"/>
      <c r="PUX17" s="38"/>
      <c r="PUY17" s="38"/>
      <c r="PUZ17" s="38"/>
      <c r="PVA17" s="38"/>
      <c r="PVB17" s="38"/>
      <c r="PVC17" s="38"/>
      <c r="PVD17" s="38"/>
      <c r="PVE17" s="38"/>
      <c r="PVF17" s="38"/>
      <c r="PVG17" s="38"/>
      <c r="PVH17" s="38"/>
      <c r="PVI17" s="38"/>
      <c r="PVJ17" s="38"/>
      <c r="PVK17" s="38"/>
      <c r="PVL17" s="38"/>
      <c r="PVM17" s="38"/>
      <c r="PVN17" s="38"/>
      <c r="PVO17" s="38"/>
      <c r="PVP17" s="38"/>
      <c r="PVQ17" s="38"/>
      <c r="PVR17" s="38"/>
      <c r="PVS17" s="38"/>
      <c r="PVT17" s="38"/>
      <c r="PVU17" s="38"/>
      <c r="PVV17" s="38"/>
      <c r="PVW17" s="38"/>
      <c r="PVX17" s="38"/>
      <c r="PVY17" s="38"/>
      <c r="PVZ17" s="38"/>
      <c r="PWA17" s="38"/>
      <c r="PWB17" s="38"/>
      <c r="PWC17" s="38"/>
      <c r="PWD17" s="38"/>
      <c r="PWE17" s="38"/>
      <c r="PWF17" s="38"/>
      <c r="PWG17" s="38"/>
      <c r="PWH17" s="38"/>
      <c r="PWI17" s="38"/>
      <c r="PWJ17" s="38"/>
      <c r="PWK17" s="38"/>
      <c r="PWL17" s="38"/>
      <c r="PWM17" s="38"/>
      <c r="PWN17" s="38"/>
      <c r="PWO17" s="38"/>
      <c r="PWP17" s="38"/>
      <c r="PWQ17" s="38"/>
      <c r="PWR17" s="38"/>
      <c r="PWS17" s="38"/>
      <c r="PWT17" s="38"/>
      <c r="PWU17" s="38"/>
      <c r="PWV17" s="38"/>
      <c r="PWW17" s="38"/>
      <c r="PWX17" s="38"/>
      <c r="PWY17" s="38"/>
      <c r="PWZ17" s="38"/>
      <c r="PXA17" s="38"/>
      <c r="PXB17" s="38"/>
      <c r="PXC17" s="38"/>
      <c r="PXD17" s="38"/>
      <c r="PXE17" s="38"/>
      <c r="PXF17" s="38"/>
      <c r="PXG17" s="38"/>
      <c r="PXH17" s="38"/>
      <c r="PXI17" s="38"/>
      <c r="PXJ17" s="38"/>
      <c r="PXK17" s="38"/>
      <c r="PXL17" s="38"/>
      <c r="PXM17" s="38"/>
      <c r="PXN17" s="38"/>
      <c r="PXO17" s="38"/>
      <c r="PXP17" s="38"/>
      <c r="PXQ17" s="38"/>
      <c r="PXR17" s="38"/>
      <c r="PXS17" s="38"/>
      <c r="PXT17" s="38"/>
      <c r="PXU17" s="38"/>
      <c r="PXV17" s="38"/>
      <c r="PXW17" s="38"/>
      <c r="PXX17" s="38"/>
      <c r="PXY17" s="38"/>
      <c r="PXZ17" s="38"/>
      <c r="PYA17" s="38"/>
      <c r="PYB17" s="38"/>
      <c r="PYC17" s="38"/>
      <c r="PYD17" s="38"/>
      <c r="PYE17" s="38"/>
      <c r="PYF17" s="38"/>
      <c r="PYG17" s="38"/>
      <c r="PYH17" s="38"/>
      <c r="PYI17" s="38"/>
      <c r="PYJ17" s="38"/>
      <c r="PYK17" s="38"/>
      <c r="PYL17" s="38"/>
      <c r="PYM17" s="38"/>
      <c r="PYN17" s="38"/>
      <c r="PYO17" s="38"/>
      <c r="PYP17" s="38"/>
      <c r="PYQ17" s="38"/>
      <c r="PYR17" s="38"/>
      <c r="PYS17" s="38"/>
      <c r="PYT17" s="38"/>
      <c r="PYU17" s="38"/>
      <c r="PYV17" s="38"/>
      <c r="PYW17" s="38"/>
      <c r="PYX17" s="38"/>
      <c r="PYY17" s="38"/>
      <c r="PYZ17" s="38"/>
      <c r="PZA17" s="38"/>
      <c r="PZB17" s="38"/>
      <c r="PZC17" s="38"/>
      <c r="PZD17" s="38"/>
      <c r="PZE17" s="38"/>
      <c r="PZF17" s="38"/>
      <c r="PZG17" s="38"/>
      <c r="PZH17" s="38"/>
      <c r="PZI17" s="38"/>
      <c r="PZJ17" s="38"/>
      <c r="PZK17" s="38"/>
      <c r="PZL17" s="38"/>
      <c r="PZM17" s="38"/>
      <c r="PZN17" s="38"/>
      <c r="PZO17" s="38"/>
      <c r="PZP17" s="38"/>
      <c r="PZQ17" s="38"/>
      <c r="PZR17" s="38"/>
      <c r="PZS17" s="38"/>
      <c r="PZT17" s="38"/>
      <c r="PZU17" s="38"/>
      <c r="PZV17" s="38"/>
      <c r="PZW17" s="38"/>
      <c r="PZX17" s="38"/>
      <c r="PZY17" s="38"/>
      <c r="PZZ17" s="38"/>
      <c r="QAA17" s="38"/>
      <c r="QAB17" s="38"/>
      <c r="QAC17" s="38"/>
      <c r="QAD17" s="38"/>
      <c r="QAE17" s="38"/>
      <c r="QAF17" s="38"/>
      <c r="QAG17" s="38"/>
      <c r="QAH17" s="38"/>
      <c r="QAI17" s="38"/>
      <c r="QAJ17" s="38"/>
      <c r="QAK17" s="38"/>
      <c r="QAL17" s="38"/>
      <c r="QAM17" s="38"/>
      <c r="QAN17" s="38"/>
      <c r="QAO17" s="38"/>
      <c r="QAP17" s="38"/>
      <c r="QAQ17" s="38"/>
      <c r="QAR17" s="38"/>
      <c r="QAS17" s="38"/>
      <c r="QAT17" s="38"/>
      <c r="QAU17" s="38"/>
      <c r="QAV17" s="38"/>
      <c r="QAW17" s="38"/>
      <c r="QAX17" s="38"/>
      <c r="QAY17" s="38"/>
      <c r="QAZ17" s="38"/>
      <c r="QBA17" s="38"/>
      <c r="QBB17" s="38"/>
      <c r="QBC17" s="38"/>
      <c r="QBD17" s="38"/>
      <c r="QBE17" s="38"/>
      <c r="QBF17" s="38"/>
      <c r="QBG17" s="38"/>
      <c r="QBH17" s="38"/>
      <c r="QBI17" s="38"/>
      <c r="QBJ17" s="38"/>
      <c r="QBK17" s="38"/>
      <c r="QBL17" s="38"/>
      <c r="QBM17" s="38"/>
      <c r="QBN17" s="38"/>
      <c r="QBO17" s="38"/>
      <c r="QBP17" s="38"/>
      <c r="QBQ17" s="38"/>
      <c r="QBR17" s="38"/>
      <c r="QBS17" s="38"/>
      <c r="QBT17" s="38"/>
      <c r="QBU17" s="38"/>
      <c r="QBV17" s="38"/>
      <c r="QBW17" s="38"/>
      <c r="QBX17" s="38"/>
      <c r="QBY17" s="38"/>
      <c r="QBZ17" s="38"/>
      <c r="QCA17" s="38"/>
      <c r="QCB17" s="38"/>
      <c r="QCC17" s="38"/>
      <c r="QCD17" s="38"/>
      <c r="QCE17" s="38"/>
      <c r="QCF17" s="38"/>
      <c r="QCG17" s="38"/>
      <c r="QCH17" s="38"/>
      <c r="QCI17" s="38"/>
      <c r="QCJ17" s="38"/>
      <c r="QCK17" s="38"/>
      <c r="QCL17" s="38"/>
      <c r="QCM17" s="38"/>
      <c r="QCN17" s="38"/>
      <c r="QCO17" s="38"/>
      <c r="QCP17" s="38"/>
      <c r="QCQ17" s="38"/>
      <c r="QCR17" s="38"/>
      <c r="QCS17" s="38"/>
      <c r="QCT17" s="38"/>
      <c r="QCU17" s="38"/>
      <c r="QCV17" s="38"/>
      <c r="QCW17" s="38"/>
      <c r="QCX17" s="38"/>
      <c r="QCY17" s="38"/>
      <c r="QCZ17" s="38"/>
      <c r="QDA17" s="38"/>
      <c r="QDB17" s="38"/>
      <c r="QDC17" s="38"/>
      <c r="QDD17" s="38"/>
      <c r="QDE17" s="38"/>
      <c r="QDF17" s="38"/>
      <c r="QDG17" s="38"/>
      <c r="QDH17" s="38"/>
      <c r="QDI17" s="38"/>
      <c r="QDJ17" s="38"/>
      <c r="QDK17" s="38"/>
      <c r="QDL17" s="38"/>
      <c r="QDM17" s="38"/>
      <c r="QDN17" s="38"/>
      <c r="QDO17" s="38"/>
      <c r="QDP17" s="38"/>
      <c r="QDQ17" s="38"/>
      <c r="QDR17" s="38"/>
      <c r="QDS17" s="38"/>
      <c r="QDT17" s="38"/>
      <c r="QDU17" s="38"/>
      <c r="QDV17" s="38"/>
      <c r="QDW17" s="38"/>
      <c r="QDX17" s="38"/>
      <c r="QDY17" s="38"/>
      <c r="QDZ17" s="38"/>
      <c r="QEA17" s="38"/>
      <c r="QEB17" s="38"/>
      <c r="QEC17" s="38"/>
      <c r="QED17" s="38"/>
      <c r="QEE17" s="38"/>
      <c r="QEF17" s="38"/>
      <c r="QEG17" s="38"/>
      <c r="QEH17" s="38"/>
      <c r="QEI17" s="38"/>
      <c r="QEJ17" s="38"/>
      <c r="QEK17" s="38"/>
      <c r="QEL17" s="38"/>
      <c r="QEM17" s="38"/>
      <c r="QEN17" s="38"/>
      <c r="QEO17" s="38"/>
      <c r="QEP17" s="38"/>
      <c r="QEQ17" s="38"/>
      <c r="QER17" s="38"/>
      <c r="QES17" s="38"/>
      <c r="QET17" s="38"/>
      <c r="QEU17" s="38"/>
      <c r="QEV17" s="38"/>
      <c r="QEW17" s="38"/>
      <c r="QEX17" s="38"/>
      <c r="QEY17" s="38"/>
      <c r="QEZ17" s="38"/>
      <c r="QFA17" s="38"/>
      <c r="QFB17" s="38"/>
      <c r="QFC17" s="38"/>
      <c r="QFD17" s="38"/>
      <c r="QFE17" s="38"/>
      <c r="QFF17" s="38"/>
      <c r="QFG17" s="38"/>
      <c r="QFH17" s="38"/>
      <c r="QFI17" s="38"/>
      <c r="QFJ17" s="38"/>
      <c r="QFK17" s="38"/>
      <c r="QFL17" s="38"/>
      <c r="QFM17" s="38"/>
      <c r="QFN17" s="38"/>
      <c r="QFO17" s="38"/>
      <c r="QFP17" s="38"/>
      <c r="QFQ17" s="38"/>
      <c r="QFR17" s="38"/>
      <c r="QFS17" s="38"/>
      <c r="QFT17" s="38"/>
      <c r="QFU17" s="38"/>
      <c r="QFV17" s="38"/>
      <c r="QFW17" s="38"/>
      <c r="QFX17" s="38"/>
      <c r="QFY17" s="38"/>
      <c r="QFZ17" s="38"/>
      <c r="QGA17" s="38"/>
      <c r="QGB17" s="38"/>
      <c r="QGC17" s="38"/>
      <c r="QGD17" s="38"/>
      <c r="QGE17" s="38"/>
      <c r="QGF17" s="38"/>
      <c r="QGG17" s="38"/>
      <c r="QGH17" s="38"/>
      <c r="QGI17" s="38"/>
      <c r="QGJ17" s="38"/>
      <c r="QGK17" s="38"/>
      <c r="QGL17" s="38"/>
      <c r="QGM17" s="38"/>
      <c r="QGN17" s="38"/>
      <c r="QGO17" s="38"/>
      <c r="QGP17" s="38"/>
      <c r="QGQ17" s="38"/>
      <c r="QGR17" s="38"/>
      <c r="QGS17" s="38"/>
      <c r="QGT17" s="38"/>
      <c r="QGU17" s="38"/>
      <c r="QGV17" s="38"/>
      <c r="QGW17" s="38"/>
      <c r="QGX17" s="38"/>
      <c r="QGY17" s="38"/>
      <c r="QGZ17" s="38"/>
      <c r="QHA17" s="38"/>
      <c r="QHB17" s="38"/>
      <c r="QHC17" s="38"/>
      <c r="QHD17" s="38"/>
      <c r="QHE17" s="38"/>
      <c r="QHF17" s="38"/>
      <c r="QHG17" s="38"/>
      <c r="QHH17" s="38"/>
      <c r="QHI17" s="38"/>
      <c r="QHJ17" s="38"/>
      <c r="QHK17" s="38"/>
      <c r="QHL17" s="38"/>
      <c r="QHM17" s="38"/>
      <c r="QHN17" s="38"/>
      <c r="QHO17" s="38"/>
      <c r="QHP17" s="38"/>
      <c r="QHQ17" s="38"/>
      <c r="QHR17" s="38"/>
      <c r="QHS17" s="38"/>
      <c r="QHT17" s="38"/>
      <c r="QHU17" s="38"/>
      <c r="QHV17" s="38"/>
      <c r="QHW17" s="38"/>
      <c r="QHX17" s="38"/>
      <c r="QHY17" s="38"/>
      <c r="QHZ17" s="38"/>
      <c r="QIA17" s="38"/>
      <c r="QIB17" s="38"/>
      <c r="QIC17" s="38"/>
      <c r="QID17" s="38"/>
      <c r="QIE17" s="38"/>
      <c r="QIF17" s="38"/>
      <c r="QIG17" s="38"/>
      <c r="QIH17" s="38"/>
      <c r="QII17" s="38"/>
      <c r="QIJ17" s="38"/>
      <c r="QIK17" s="38"/>
      <c r="QIL17" s="38"/>
      <c r="QIM17" s="38"/>
      <c r="QIN17" s="38"/>
      <c r="QIO17" s="38"/>
      <c r="QIP17" s="38"/>
      <c r="QIQ17" s="38"/>
      <c r="QIR17" s="38"/>
      <c r="QIS17" s="38"/>
      <c r="QIT17" s="38"/>
      <c r="QIU17" s="38"/>
      <c r="QIV17" s="38"/>
      <c r="QIW17" s="38"/>
      <c r="QIX17" s="38"/>
      <c r="QIY17" s="38"/>
      <c r="QIZ17" s="38"/>
      <c r="QJA17" s="38"/>
      <c r="QJB17" s="38"/>
      <c r="QJC17" s="38"/>
      <c r="QJD17" s="38"/>
      <c r="QJE17" s="38"/>
      <c r="QJF17" s="38"/>
      <c r="QJG17" s="38"/>
      <c r="QJH17" s="38"/>
      <c r="QJI17" s="38"/>
      <c r="QJJ17" s="38"/>
      <c r="QJK17" s="38"/>
      <c r="QJL17" s="38"/>
      <c r="QJM17" s="38"/>
      <c r="QJN17" s="38"/>
      <c r="QJO17" s="38"/>
      <c r="QJP17" s="38"/>
      <c r="QJQ17" s="38"/>
      <c r="QJR17" s="38"/>
      <c r="QJS17" s="38"/>
      <c r="QJT17" s="38"/>
      <c r="QJU17" s="38"/>
      <c r="QJV17" s="38"/>
      <c r="QJW17" s="38"/>
      <c r="QJX17" s="38"/>
      <c r="QJY17" s="38"/>
      <c r="QJZ17" s="38"/>
      <c r="QKA17" s="38"/>
      <c r="QKB17" s="38"/>
      <c r="QKC17" s="38"/>
      <c r="QKD17" s="38"/>
      <c r="QKE17" s="38"/>
      <c r="QKF17" s="38"/>
      <c r="QKG17" s="38"/>
      <c r="QKH17" s="38"/>
      <c r="QKI17" s="38"/>
      <c r="QKJ17" s="38"/>
      <c r="QKK17" s="38"/>
      <c r="QKL17" s="38"/>
      <c r="QKM17" s="38"/>
      <c r="QKN17" s="38"/>
      <c r="QKO17" s="38"/>
      <c r="QKP17" s="38"/>
      <c r="QKQ17" s="38"/>
      <c r="QKR17" s="38"/>
      <c r="QKS17" s="38"/>
      <c r="QKT17" s="38"/>
      <c r="QKU17" s="38"/>
      <c r="QKV17" s="38"/>
      <c r="QKW17" s="38"/>
      <c r="QKX17" s="38"/>
      <c r="QKY17" s="38"/>
      <c r="QKZ17" s="38"/>
      <c r="QLA17" s="38"/>
      <c r="QLB17" s="38"/>
      <c r="QLC17" s="38"/>
      <c r="QLD17" s="38"/>
      <c r="QLE17" s="38"/>
      <c r="QLF17" s="38"/>
      <c r="QLG17" s="38"/>
      <c r="QLH17" s="38"/>
      <c r="QLI17" s="38"/>
      <c r="QLJ17" s="38"/>
      <c r="QLK17" s="38"/>
      <c r="QLL17" s="38"/>
      <c r="QLM17" s="38"/>
      <c r="QLN17" s="38"/>
      <c r="QLO17" s="38"/>
      <c r="QLP17" s="38"/>
      <c r="QLQ17" s="38"/>
      <c r="QLR17" s="38"/>
      <c r="QLS17" s="38"/>
      <c r="QLT17" s="38"/>
      <c r="QLU17" s="38"/>
      <c r="QLV17" s="38"/>
      <c r="QLW17" s="38"/>
      <c r="QLX17" s="38"/>
      <c r="QLY17" s="38"/>
      <c r="QLZ17" s="38"/>
      <c r="QMA17" s="38"/>
      <c r="QMB17" s="38"/>
      <c r="QMC17" s="38"/>
      <c r="QMD17" s="38"/>
      <c r="QME17" s="38"/>
      <c r="QMF17" s="38"/>
      <c r="QMG17" s="38"/>
      <c r="QMH17" s="38"/>
      <c r="QMI17" s="38"/>
      <c r="QMJ17" s="38"/>
      <c r="QMK17" s="38"/>
      <c r="QML17" s="38"/>
      <c r="QMM17" s="38"/>
      <c r="QMN17" s="38"/>
      <c r="QMO17" s="38"/>
      <c r="QMP17" s="38"/>
      <c r="QMQ17" s="38"/>
      <c r="QMR17" s="38"/>
      <c r="QMS17" s="38"/>
      <c r="QMT17" s="38"/>
      <c r="QMU17" s="38"/>
      <c r="QMV17" s="38"/>
      <c r="QMW17" s="38"/>
      <c r="QMX17" s="38"/>
      <c r="QMY17" s="38"/>
      <c r="QMZ17" s="38"/>
      <c r="QNA17" s="38"/>
      <c r="QNB17" s="38"/>
      <c r="QNC17" s="38"/>
      <c r="QND17" s="38"/>
      <c r="QNE17" s="38"/>
      <c r="QNF17" s="38"/>
      <c r="QNG17" s="38"/>
      <c r="QNH17" s="38"/>
      <c r="QNI17" s="38"/>
      <c r="QNJ17" s="38"/>
      <c r="QNK17" s="38"/>
      <c r="QNL17" s="38"/>
      <c r="QNM17" s="38"/>
      <c r="QNN17" s="38"/>
      <c r="QNO17" s="38"/>
      <c r="QNP17" s="38"/>
      <c r="QNQ17" s="38"/>
      <c r="QNR17" s="38"/>
      <c r="QNS17" s="38"/>
      <c r="QNT17" s="38"/>
      <c r="QNU17" s="38"/>
      <c r="QNV17" s="38"/>
      <c r="QNW17" s="38"/>
      <c r="QNX17" s="38"/>
      <c r="QNY17" s="38"/>
      <c r="QNZ17" s="38"/>
      <c r="QOA17" s="38"/>
      <c r="QOB17" s="38"/>
      <c r="QOC17" s="38"/>
      <c r="QOD17" s="38"/>
      <c r="QOE17" s="38"/>
      <c r="QOF17" s="38"/>
      <c r="QOG17" s="38"/>
      <c r="QOH17" s="38"/>
      <c r="QOI17" s="38"/>
      <c r="QOJ17" s="38"/>
      <c r="QOK17" s="38"/>
      <c r="QOL17" s="38"/>
      <c r="QOM17" s="38"/>
      <c r="QON17" s="38"/>
      <c r="QOO17" s="38"/>
      <c r="QOP17" s="38"/>
      <c r="QOQ17" s="38"/>
      <c r="QOR17" s="38"/>
      <c r="QOS17" s="38"/>
      <c r="QOT17" s="38"/>
      <c r="QOU17" s="38"/>
      <c r="QOV17" s="38"/>
      <c r="QOW17" s="38"/>
      <c r="QOX17" s="38"/>
      <c r="QOY17" s="38"/>
      <c r="QOZ17" s="38"/>
      <c r="QPA17" s="38"/>
      <c r="QPB17" s="38"/>
      <c r="QPC17" s="38"/>
      <c r="QPD17" s="38"/>
      <c r="QPE17" s="38"/>
      <c r="QPF17" s="38"/>
      <c r="QPG17" s="38"/>
      <c r="QPH17" s="38"/>
      <c r="QPI17" s="38"/>
      <c r="QPJ17" s="38"/>
      <c r="QPK17" s="38"/>
      <c r="QPL17" s="38"/>
      <c r="QPM17" s="38"/>
      <c r="QPN17" s="38"/>
      <c r="QPO17" s="38"/>
      <c r="QPP17" s="38"/>
      <c r="QPQ17" s="38"/>
      <c r="QPR17" s="38"/>
      <c r="QPS17" s="38"/>
      <c r="QPT17" s="38"/>
      <c r="QPU17" s="38"/>
      <c r="QPV17" s="38"/>
      <c r="QPW17" s="38"/>
      <c r="QPX17" s="38"/>
      <c r="QPY17" s="38"/>
      <c r="QPZ17" s="38"/>
      <c r="QQA17" s="38"/>
      <c r="QQB17" s="38"/>
      <c r="QQC17" s="38"/>
      <c r="QQD17" s="38"/>
      <c r="QQE17" s="38"/>
      <c r="QQF17" s="38"/>
      <c r="QQG17" s="38"/>
      <c r="QQH17" s="38"/>
      <c r="QQI17" s="38"/>
      <c r="QQJ17" s="38"/>
      <c r="QQK17" s="38"/>
      <c r="QQL17" s="38"/>
      <c r="QQM17" s="38"/>
      <c r="QQN17" s="38"/>
      <c r="QQO17" s="38"/>
      <c r="QQP17" s="38"/>
      <c r="QQQ17" s="38"/>
      <c r="QQR17" s="38"/>
      <c r="QQS17" s="38"/>
      <c r="QQT17" s="38"/>
      <c r="QQU17" s="38"/>
      <c r="QQV17" s="38"/>
      <c r="QQW17" s="38"/>
      <c r="QQX17" s="38"/>
      <c r="QQY17" s="38"/>
      <c r="QQZ17" s="38"/>
      <c r="QRA17" s="38"/>
      <c r="QRB17" s="38"/>
      <c r="QRC17" s="38"/>
      <c r="QRD17" s="38"/>
      <c r="QRE17" s="38"/>
      <c r="QRF17" s="38"/>
      <c r="QRG17" s="38"/>
      <c r="QRH17" s="38"/>
      <c r="QRI17" s="38"/>
      <c r="QRJ17" s="38"/>
      <c r="QRK17" s="38"/>
      <c r="QRL17" s="38"/>
      <c r="QRM17" s="38"/>
      <c r="QRN17" s="38"/>
      <c r="QRO17" s="38"/>
      <c r="QRP17" s="38"/>
      <c r="QRQ17" s="38"/>
      <c r="QRR17" s="38"/>
      <c r="QRS17" s="38"/>
      <c r="QRT17" s="38"/>
      <c r="QRU17" s="38"/>
      <c r="QRV17" s="38"/>
      <c r="QRW17" s="38"/>
      <c r="QRX17" s="38"/>
      <c r="QRY17" s="38"/>
      <c r="QRZ17" s="38"/>
      <c r="QSA17" s="38"/>
      <c r="QSB17" s="38"/>
      <c r="QSC17" s="38"/>
      <c r="QSD17" s="38"/>
      <c r="QSE17" s="38"/>
      <c r="QSF17" s="38"/>
      <c r="QSG17" s="38"/>
      <c r="QSH17" s="38"/>
      <c r="QSI17" s="38"/>
      <c r="QSJ17" s="38"/>
      <c r="QSK17" s="38"/>
      <c r="QSL17" s="38"/>
      <c r="QSM17" s="38"/>
      <c r="QSN17" s="38"/>
      <c r="QSO17" s="38"/>
      <c r="QSP17" s="38"/>
      <c r="QSQ17" s="38"/>
      <c r="QSR17" s="38"/>
      <c r="QSS17" s="38"/>
      <c r="QST17" s="38"/>
      <c r="QSU17" s="38"/>
      <c r="QSV17" s="38"/>
      <c r="QSW17" s="38"/>
      <c r="QSX17" s="38"/>
      <c r="QSY17" s="38"/>
      <c r="QSZ17" s="38"/>
      <c r="QTA17" s="38"/>
      <c r="QTB17" s="38"/>
      <c r="QTC17" s="38"/>
      <c r="QTD17" s="38"/>
      <c r="QTE17" s="38"/>
      <c r="QTF17" s="38"/>
      <c r="QTG17" s="38"/>
      <c r="QTH17" s="38"/>
      <c r="QTI17" s="38"/>
      <c r="QTJ17" s="38"/>
      <c r="QTK17" s="38"/>
      <c r="QTL17" s="38"/>
      <c r="QTM17" s="38"/>
      <c r="QTN17" s="38"/>
      <c r="QTO17" s="38"/>
      <c r="QTP17" s="38"/>
      <c r="QTQ17" s="38"/>
      <c r="QTR17" s="38"/>
      <c r="QTS17" s="38"/>
      <c r="QTT17" s="38"/>
      <c r="QTU17" s="38"/>
      <c r="QTV17" s="38"/>
      <c r="QTW17" s="38"/>
      <c r="QTX17" s="38"/>
      <c r="QTY17" s="38"/>
      <c r="QTZ17" s="38"/>
      <c r="QUA17" s="38"/>
      <c r="QUB17" s="38"/>
      <c r="QUC17" s="38"/>
      <c r="QUD17" s="38"/>
      <c r="QUE17" s="38"/>
      <c r="QUF17" s="38"/>
      <c r="QUG17" s="38"/>
      <c r="QUH17" s="38"/>
      <c r="QUI17" s="38"/>
      <c r="QUJ17" s="38"/>
      <c r="QUK17" s="38"/>
      <c r="QUL17" s="38"/>
      <c r="QUM17" s="38"/>
      <c r="QUN17" s="38"/>
      <c r="QUO17" s="38"/>
      <c r="QUP17" s="38"/>
      <c r="QUQ17" s="38"/>
      <c r="QUR17" s="38"/>
      <c r="QUS17" s="38"/>
      <c r="QUT17" s="38"/>
      <c r="QUU17" s="38"/>
      <c r="QUV17" s="38"/>
      <c r="QUW17" s="38"/>
      <c r="QUX17" s="38"/>
      <c r="QUY17" s="38"/>
      <c r="QUZ17" s="38"/>
      <c r="QVA17" s="38"/>
      <c r="QVB17" s="38"/>
      <c r="QVC17" s="38"/>
      <c r="QVD17" s="38"/>
      <c r="QVE17" s="38"/>
      <c r="QVF17" s="38"/>
      <c r="QVG17" s="38"/>
      <c r="QVH17" s="38"/>
      <c r="QVI17" s="38"/>
      <c r="QVJ17" s="38"/>
      <c r="QVK17" s="38"/>
      <c r="QVL17" s="38"/>
      <c r="QVM17" s="38"/>
      <c r="QVN17" s="38"/>
      <c r="QVO17" s="38"/>
      <c r="QVP17" s="38"/>
      <c r="QVQ17" s="38"/>
      <c r="QVR17" s="38"/>
      <c r="QVS17" s="38"/>
      <c r="QVT17" s="38"/>
      <c r="QVU17" s="38"/>
      <c r="QVV17" s="38"/>
      <c r="QVW17" s="38"/>
      <c r="QVX17" s="38"/>
      <c r="QVY17" s="38"/>
      <c r="QVZ17" s="38"/>
      <c r="QWA17" s="38"/>
      <c r="QWB17" s="38"/>
      <c r="QWC17" s="38"/>
      <c r="QWD17" s="38"/>
      <c r="QWE17" s="38"/>
      <c r="QWF17" s="38"/>
      <c r="QWG17" s="38"/>
      <c r="QWH17" s="38"/>
      <c r="QWI17" s="38"/>
      <c r="QWJ17" s="38"/>
      <c r="QWK17" s="38"/>
      <c r="QWL17" s="38"/>
      <c r="QWM17" s="38"/>
      <c r="QWN17" s="38"/>
      <c r="QWO17" s="38"/>
      <c r="QWP17" s="38"/>
      <c r="QWQ17" s="38"/>
      <c r="QWR17" s="38"/>
      <c r="QWS17" s="38"/>
      <c r="QWT17" s="38"/>
      <c r="QWU17" s="38"/>
      <c r="QWV17" s="38"/>
      <c r="QWW17" s="38"/>
      <c r="QWX17" s="38"/>
      <c r="QWY17" s="38"/>
      <c r="QWZ17" s="38"/>
      <c r="QXA17" s="38"/>
      <c r="QXB17" s="38"/>
      <c r="QXC17" s="38"/>
      <c r="QXD17" s="38"/>
      <c r="QXE17" s="38"/>
      <c r="QXF17" s="38"/>
      <c r="QXG17" s="38"/>
      <c r="QXH17" s="38"/>
      <c r="QXI17" s="38"/>
      <c r="QXJ17" s="38"/>
      <c r="QXK17" s="38"/>
      <c r="QXL17" s="38"/>
      <c r="QXM17" s="38"/>
      <c r="QXN17" s="38"/>
      <c r="QXO17" s="38"/>
      <c r="QXP17" s="38"/>
      <c r="QXQ17" s="38"/>
      <c r="QXR17" s="38"/>
      <c r="QXS17" s="38"/>
      <c r="QXT17" s="38"/>
      <c r="QXU17" s="38"/>
      <c r="QXV17" s="38"/>
      <c r="QXW17" s="38"/>
      <c r="QXX17" s="38"/>
      <c r="QXY17" s="38"/>
      <c r="QXZ17" s="38"/>
      <c r="QYA17" s="38"/>
      <c r="QYB17" s="38"/>
      <c r="QYC17" s="38"/>
      <c r="QYD17" s="38"/>
      <c r="QYE17" s="38"/>
      <c r="QYF17" s="38"/>
      <c r="QYG17" s="38"/>
      <c r="QYH17" s="38"/>
      <c r="QYI17" s="38"/>
      <c r="QYJ17" s="38"/>
      <c r="QYK17" s="38"/>
      <c r="QYL17" s="38"/>
      <c r="QYM17" s="38"/>
      <c r="QYN17" s="38"/>
      <c r="QYO17" s="38"/>
      <c r="QYP17" s="38"/>
      <c r="QYQ17" s="38"/>
      <c r="QYR17" s="38"/>
      <c r="QYS17" s="38"/>
      <c r="QYT17" s="38"/>
      <c r="QYU17" s="38"/>
      <c r="QYV17" s="38"/>
      <c r="QYW17" s="38"/>
      <c r="QYX17" s="38"/>
      <c r="QYY17" s="38"/>
      <c r="QYZ17" s="38"/>
      <c r="QZA17" s="38"/>
      <c r="QZB17" s="38"/>
      <c r="QZC17" s="38"/>
      <c r="QZD17" s="38"/>
      <c r="QZE17" s="38"/>
      <c r="QZF17" s="38"/>
      <c r="QZG17" s="38"/>
      <c r="QZH17" s="38"/>
      <c r="QZI17" s="38"/>
      <c r="QZJ17" s="38"/>
      <c r="QZK17" s="38"/>
      <c r="QZL17" s="38"/>
      <c r="QZM17" s="38"/>
      <c r="QZN17" s="38"/>
      <c r="QZO17" s="38"/>
      <c r="QZP17" s="38"/>
      <c r="QZQ17" s="38"/>
      <c r="QZR17" s="38"/>
      <c r="QZS17" s="38"/>
      <c r="QZT17" s="38"/>
      <c r="QZU17" s="38"/>
      <c r="QZV17" s="38"/>
      <c r="QZW17" s="38"/>
      <c r="QZX17" s="38"/>
      <c r="QZY17" s="38"/>
      <c r="QZZ17" s="38"/>
      <c r="RAA17" s="38"/>
      <c r="RAB17" s="38"/>
      <c r="RAC17" s="38"/>
      <c r="RAD17" s="38"/>
      <c r="RAE17" s="38"/>
      <c r="RAF17" s="38"/>
      <c r="RAG17" s="38"/>
      <c r="RAH17" s="38"/>
      <c r="RAI17" s="38"/>
      <c r="RAJ17" s="38"/>
      <c r="RAK17" s="38"/>
      <c r="RAL17" s="38"/>
      <c r="RAM17" s="38"/>
      <c r="RAN17" s="38"/>
      <c r="RAO17" s="38"/>
      <c r="RAP17" s="38"/>
      <c r="RAQ17" s="38"/>
      <c r="RAR17" s="38"/>
      <c r="RAS17" s="38"/>
      <c r="RAT17" s="38"/>
      <c r="RAU17" s="38"/>
      <c r="RAV17" s="38"/>
      <c r="RAW17" s="38"/>
      <c r="RAX17" s="38"/>
      <c r="RAY17" s="38"/>
      <c r="RAZ17" s="38"/>
      <c r="RBA17" s="38"/>
      <c r="RBB17" s="38"/>
      <c r="RBC17" s="38"/>
      <c r="RBD17" s="38"/>
      <c r="RBE17" s="38"/>
      <c r="RBF17" s="38"/>
      <c r="RBG17" s="38"/>
      <c r="RBH17" s="38"/>
      <c r="RBI17" s="38"/>
      <c r="RBJ17" s="38"/>
      <c r="RBK17" s="38"/>
      <c r="RBL17" s="38"/>
      <c r="RBM17" s="38"/>
      <c r="RBN17" s="38"/>
      <c r="RBO17" s="38"/>
      <c r="RBP17" s="38"/>
      <c r="RBQ17" s="38"/>
      <c r="RBR17" s="38"/>
      <c r="RBS17" s="38"/>
      <c r="RBT17" s="38"/>
      <c r="RBU17" s="38"/>
      <c r="RBV17" s="38"/>
      <c r="RBW17" s="38"/>
      <c r="RBX17" s="38"/>
      <c r="RBY17" s="38"/>
      <c r="RBZ17" s="38"/>
      <c r="RCA17" s="38"/>
      <c r="RCB17" s="38"/>
      <c r="RCC17" s="38"/>
      <c r="RCD17" s="38"/>
      <c r="RCE17" s="38"/>
      <c r="RCF17" s="38"/>
      <c r="RCG17" s="38"/>
      <c r="RCH17" s="38"/>
      <c r="RCI17" s="38"/>
      <c r="RCJ17" s="38"/>
      <c r="RCK17" s="38"/>
      <c r="RCL17" s="38"/>
      <c r="RCM17" s="38"/>
      <c r="RCN17" s="38"/>
      <c r="RCO17" s="38"/>
      <c r="RCP17" s="38"/>
      <c r="RCQ17" s="38"/>
      <c r="RCR17" s="38"/>
      <c r="RCS17" s="38"/>
      <c r="RCT17" s="38"/>
      <c r="RCU17" s="38"/>
      <c r="RCV17" s="38"/>
      <c r="RCW17" s="38"/>
      <c r="RCX17" s="38"/>
      <c r="RCY17" s="38"/>
      <c r="RCZ17" s="38"/>
      <c r="RDA17" s="38"/>
      <c r="RDB17" s="38"/>
      <c r="RDC17" s="38"/>
      <c r="RDD17" s="38"/>
      <c r="RDE17" s="38"/>
      <c r="RDF17" s="38"/>
      <c r="RDG17" s="38"/>
      <c r="RDH17" s="38"/>
      <c r="RDI17" s="38"/>
      <c r="RDJ17" s="38"/>
      <c r="RDK17" s="38"/>
      <c r="RDL17" s="38"/>
      <c r="RDM17" s="38"/>
      <c r="RDN17" s="38"/>
      <c r="RDO17" s="38"/>
      <c r="RDP17" s="38"/>
      <c r="RDQ17" s="38"/>
      <c r="RDR17" s="38"/>
      <c r="RDS17" s="38"/>
      <c r="RDT17" s="38"/>
      <c r="RDU17" s="38"/>
      <c r="RDV17" s="38"/>
      <c r="RDW17" s="38"/>
      <c r="RDX17" s="38"/>
      <c r="RDY17" s="38"/>
      <c r="RDZ17" s="38"/>
      <c r="REA17" s="38"/>
      <c r="REB17" s="38"/>
      <c r="REC17" s="38"/>
      <c r="RED17" s="38"/>
      <c r="REE17" s="38"/>
      <c r="REF17" s="38"/>
      <c r="REG17" s="38"/>
      <c r="REH17" s="38"/>
      <c r="REI17" s="38"/>
      <c r="REJ17" s="38"/>
      <c r="REK17" s="38"/>
      <c r="REL17" s="38"/>
      <c r="REM17" s="38"/>
      <c r="REN17" s="38"/>
      <c r="REO17" s="38"/>
      <c r="REP17" s="38"/>
      <c r="REQ17" s="38"/>
      <c r="RER17" s="38"/>
      <c r="RES17" s="38"/>
      <c r="RET17" s="38"/>
      <c r="REU17" s="38"/>
      <c r="REV17" s="38"/>
      <c r="REW17" s="38"/>
      <c r="REX17" s="38"/>
      <c r="REY17" s="38"/>
      <c r="REZ17" s="38"/>
      <c r="RFA17" s="38"/>
      <c r="RFB17" s="38"/>
      <c r="RFC17" s="38"/>
      <c r="RFD17" s="38"/>
      <c r="RFE17" s="38"/>
      <c r="RFF17" s="38"/>
      <c r="RFG17" s="38"/>
      <c r="RFH17" s="38"/>
      <c r="RFI17" s="38"/>
      <c r="RFJ17" s="38"/>
      <c r="RFK17" s="38"/>
      <c r="RFL17" s="38"/>
      <c r="RFM17" s="38"/>
      <c r="RFN17" s="38"/>
      <c r="RFO17" s="38"/>
      <c r="RFP17" s="38"/>
      <c r="RFQ17" s="38"/>
      <c r="RFR17" s="38"/>
      <c r="RFS17" s="38"/>
      <c r="RFT17" s="38"/>
      <c r="RFU17" s="38"/>
      <c r="RFV17" s="38"/>
      <c r="RFW17" s="38"/>
      <c r="RFX17" s="38"/>
      <c r="RFY17" s="38"/>
      <c r="RFZ17" s="38"/>
      <c r="RGA17" s="38"/>
      <c r="RGB17" s="38"/>
      <c r="RGC17" s="38"/>
      <c r="RGD17" s="38"/>
      <c r="RGE17" s="38"/>
      <c r="RGF17" s="38"/>
      <c r="RGG17" s="38"/>
      <c r="RGH17" s="38"/>
      <c r="RGI17" s="38"/>
      <c r="RGJ17" s="38"/>
      <c r="RGK17" s="38"/>
      <c r="RGL17" s="38"/>
      <c r="RGM17" s="38"/>
      <c r="RGN17" s="38"/>
      <c r="RGO17" s="38"/>
      <c r="RGP17" s="38"/>
      <c r="RGQ17" s="38"/>
      <c r="RGR17" s="38"/>
      <c r="RGS17" s="38"/>
      <c r="RGT17" s="38"/>
      <c r="RGU17" s="38"/>
      <c r="RGV17" s="38"/>
      <c r="RGW17" s="38"/>
      <c r="RGX17" s="38"/>
      <c r="RGY17" s="38"/>
      <c r="RGZ17" s="38"/>
      <c r="RHA17" s="38"/>
      <c r="RHB17" s="38"/>
      <c r="RHC17" s="38"/>
      <c r="RHD17" s="38"/>
      <c r="RHE17" s="38"/>
      <c r="RHF17" s="38"/>
      <c r="RHG17" s="38"/>
      <c r="RHH17" s="38"/>
      <c r="RHI17" s="38"/>
      <c r="RHJ17" s="38"/>
      <c r="RHK17" s="38"/>
      <c r="RHL17" s="38"/>
      <c r="RHM17" s="38"/>
      <c r="RHN17" s="38"/>
      <c r="RHO17" s="38"/>
      <c r="RHP17" s="38"/>
      <c r="RHQ17" s="38"/>
      <c r="RHR17" s="38"/>
      <c r="RHS17" s="38"/>
      <c r="RHT17" s="38"/>
      <c r="RHU17" s="38"/>
      <c r="RHV17" s="38"/>
      <c r="RHW17" s="38"/>
      <c r="RHX17" s="38"/>
      <c r="RHY17" s="38"/>
      <c r="RHZ17" s="38"/>
      <c r="RIA17" s="38"/>
      <c r="RIB17" s="38"/>
      <c r="RIC17" s="38"/>
      <c r="RID17" s="38"/>
      <c r="RIE17" s="38"/>
      <c r="RIF17" s="38"/>
      <c r="RIG17" s="38"/>
      <c r="RIH17" s="38"/>
      <c r="RII17" s="38"/>
      <c r="RIJ17" s="38"/>
      <c r="RIK17" s="38"/>
      <c r="RIL17" s="38"/>
      <c r="RIM17" s="38"/>
      <c r="RIN17" s="38"/>
      <c r="RIO17" s="38"/>
      <c r="RIP17" s="38"/>
      <c r="RIQ17" s="38"/>
      <c r="RIR17" s="38"/>
      <c r="RIS17" s="38"/>
      <c r="RIT17" s="38"/>
      <c r="RIU17" s="38"/>
      <c r="RIV17" s="38"/>
      <c r="RIW17" s="38"/>
      <c r="RIX17" s="38"/>
      <c r="RIY17" s="38"/>
      <c r="RIZ17" s="38"/>
      <c r="RJA17" s="38"/>
      <c r="RJB17" s="38"/>
      <c r="RJC17" s="38"/>
      <c r="RJD17" s="38"/>
      <c r="RJE17" s="38"/>
      <c r="RJF17" s="38"/>
      <c r="RJG17" s="38"/>
      <c r="RJH17" s="38"/>
      <c r="RJI17" s="38"/>
      <c r="RJJ17" s="38"/>
      <c r="RJK17" s="38"/>
      <c r="RJL17" s="38"/>
      <c r="RJM17" s="38"/>
      <c r="RJN17" s="38"/>
      <c r="RJO17" s="38"/>
      <c r="RJP17" s="38"/>
      <c r="RJQ17" s="38"/>
      <c r="RJR17" s="38"/>
      <c r="RJS17" s="38"/>
      <c r="RJT17" s="38"/>
      <c r="RJU17" s="38"/>
      <c r="RJV17" s="38"/>
      <c r="RJW17" s="38"/>
      <c r="RJX17" s="38"/>
      <c r="RJY17" s="38"/>
      <c r="RJZ17" s="38"/>
      <c r="RKA17" s="38"/>
      <c r="RKB17" s="38"/>
      <c r="RKC17" s="38"/>
      <c r="RKD17" s="38"/>
      <c r="RKE17" s="38"/>
      <c r="RKF17" s="38"/>
      <c r="RKG17" s="38"/>
      <c r="RKH17" s="38"/>
      <c r="RKI17" s="38"/>
      <c r="RKJ17" s="38"/>
      <c r="RKK17" s="38"/>
      <c r="RKL17" s="38"/>
      <c r="RKM17" s="38"/>
      <c r="RKN17" s="38"/>
      <c r="RKO17" s="38"/>
      <c r="RKP17" s="38"/>
      <c r="RKQ17" s="38"/>
      <c r="RKR17" s="38"/>
      <c r="RKS17" s="38"/>
      <c r="RKT17" s="38"/>
      <c r="RKU17" s="38"/>
      <c r="RKV17" s="38"/>
      <c r="RKW17" s="38"/>
      <c r="RKX17" s="38"/>
      <c r="RKY17" s="38"/>
      <c r="RKZ17" s="38"/>
      <c r="RLA17" s="38"/>
      <c r="RLB17" s="38"/>
      <c r="RLC17" s="38"/>
      <c r="RLD17" s="38"/>
      <c r="RLE17" s="38"/>
      <c r="RLF17" s="38"/>
      <c r="RLG17" s="38"/>
      <c r="RLH17" s="38"/>
      <c r="RLI17" s="38"/>
      <c r="RLJ17" s="38"/>
      <c r="RLK17" s="38"/>
      <c r="RLL17" s="38"/>
      <c r="RLM17" s="38"/>
      <c r="RLN17" s="38"/>
      <c r="RLO17" s="38"/>
      <c r="RLP17" s="38"/>
      <c r="RLQ17" s="38"/>
      <c r="RLR17" s="38"/>
      <c r="RLS17" s="38"/>
      <c r="RLT17" s="38"/>
      <c r="RLU17" s="38"/>
      <c r="RLV17" s="38"/>
      <c r="RLW17" s="38"/>
      <c r="RLX17" s="38"/>
      <c r="RLY17" s="38"/>
      <c r="RLZ17" s="38"/>
      <c r="RMA17" s="38"/>
      <c r="RMB17" s="38"/>
      <c r="RMC17" s="38"/>
      <c r="RMD17" s="38"/>
      <c r="RME17" s="38"/>
      <c r="RMF17" s="38"/>
      <c r="RMG17" s="38"/>
      <c r="RMH17" s="38"/>
      <c r="RMI17" s="38"/>
      <c r="RMJ17" s="38"/>
      <c r="RMK17" s="38"/>
      <c r="RML17" s="38"/>
      <c r="RMM17" s="38"/>
      <c r="RMN17" s="38"/>
      <c r="RMO17" s="38"/>
      <c r="RMP17" s="38"/>
      <c r="RMQ17" s="38"/>
      <c r="RMR17" s="38"/>
      <c r="RMS17" s="38"/>
      <c r="RMT17" s="38"/>
      <c r="RMU17" s="38"/>
      <c r="RMV17" s="38"/>
      <c r="RMW17" s="38"/>
      <c r="RMX17" s="38"/>
      <c r="RMY17" s="38"/>
      <c r="RMZ17" s="38"/>
      <c r="RNA17" s="38"/>
      <c r="RNB17" s="38"/>
      <c r="RNC17" s="38"/>
      <c r="RND17" s="38"/>
      <c r="RNE17" s="38"/>
      <c r="RNF17" s="38"/>
      <c r="RNG17" s="38"/>
      <c r="RNH17" s="38"/>
      <c r="RNI17" s="38"/>
      <c r="RNJ17" s="38"/>
      <c r="RNK17" s="38"/>
      <c r="RNL17" s="38"/>
      <c r="RNM17" s="38"/>
      <c r="RNN17" s="38"/>
      <c r="RNO17" s="38"/>
      <c r="RNP17" s="38"/>
      <c r="RNQ17" s="38"/>
      <c r="RNR17" s="38"/>
      <c r="RNS17" s="38"/>
      <c r="RNT17" s="38"/>
      <c r="RNU17" s="38"/>
      <c r="RNV17" s="38"/>
      <c r="RNW17" s="38"/>
      <c r="RNX17" s="38"/>
      <c r="RNY17" s="38"/>
      <c r="RNZ17" s="38"/>
      <c r="ROA17" s="38"/>
      <c r="ROB17" s="38"/>
      <c r="ROC17" s="38"/>
      <c r="ROD17" s="38"/>
      <c r="ROE17" s="38"/>
      <c r="ROF17" s="38"/>
      <c r="ROG17" s="38"/>
      <c r="ROH17" s="38"/>
      <c r="ROI17" s="38"/>
      <c r="ROJ17" s="38"/>
      <c r="ROK17" s="38"/>
      <c r="ROL17" s="38"/>
      <c r="ROM17" s="38"/>
      <c r="RON17" s="38"/>
      <c r="ROO17" s="38"/>
      <c r="ROP17" s="38"/>
      <c r="ROQ17" s="38"/>
      <c r="ROR17" s="38"/>
      <c r="ROS17" s="38"/>
      <c r="ROT17" s="38"/>
      <c r="ROU17" s="38"/>
      <c r="ROV17" s="38"/>
      <c r="ROW17" s="38"/>
      <c r="ROX17" s="38"/>
      <c r="ROY17" s="38"/>
      <c r="ROZ17" s="38"/>
      <c r="RPA17" s="38"/>
      <c r="RPB17" s="38"/>
      <c r="RPC17" s="38"/>
      <c r="RPD17" s="38"/>
      <c r="RPE17" s="38"/>
      <c r="RPF17" s="38"/>
      <c r="RPG17" s="38"/>
      <c r="RPH17" s="38"/>
      <c r="RPI17" s="38"/>
      <c r="RPJ17" s="38"/>
      <c r="RPK17" s="38"/>
      <c r="RPL17" s="38"/>
      <c r="RPM17" s="38"/>
      <c r="RPN17" s="38"/>
      <c r="RPO17" s="38"/>
      <c r="RPP17" s="38"/>
      <c r="RPQ17" s="38"/>
      <c r="RPR17" s="38"/>
      <c r="RPS17" s="38"/>
      <c r="RPT17" s="38"/>
      <c r="RPU17" s="38"/>
      <c r="RPV17" s="38"/>
      <c r="RPW17" s="38"/>
      <c r="RPX17" s="38"/>
      <c r="RPY17" s="38"/>
      <c r="RPZ17" s="38"/>
      <c r="RQA17" s="38"/>
      <c r="RQB17" s="38"/>
      <c r="RQC17" s="38"/>
      <c r="RQD17" s="38"/>
      <c r="RQE17" s="38"/>
      <c r="RQF17" s="38"/>
      <c r="RQG17" s="38"/>
      <c r="RQH17" s="38"/>
      <c r="RQI17" s="38"/>
      <c r="RQJ17" s="38"/>
      <c r="RQK17" s="38"/>
      <c r="RQL17" s="38"/>
      <c r="RQM17" s="38"/>
      <c r="RQN17" s="38"/>
      <c r="RQO17" s="38"/>
      <c r="RQP17" s="38"/>
      <c r="RQQ17" s="38"/>
      <c r="RQR17" s="38"/>
      <c r="RQS17" s="38"/>
      <c r="RQT17" s="38"/>
      <c r="RQU17" s="38"/>
      <c r="RQV17" s="38"/>
      <c r="RQW17" s="38"/>
      <c r="RQX17" s="38"/>
      <c r="RQY17" s="38"/>
      <c r="RQZ17" s="38"/>
      <c r="RRA17" s="38"/>
      <c r="RRB17" s="38"/>
      <c r="RRC17" s="38"/>
      <c r="RRD17" s="38"/>
      <c r="RRE17" s="38"/>
      <c r="RRF17" s="38"/>
      <c r="RRG17" s="38"/>
      <c r="RRH17" s="38"/>
      <c r="RRI17" s="38"/>
      <c r="RRJ17" s="38"/>
      <c r="RRK17" s="38"/>
      <c r="RRL17" s="38"/>
      <c r="RRM17" s="38"/>
      <c r="RRN17" s="38"/>
      <c r="RRO17" s="38"/>
      <c r="RRP17" s="38"/>
      <c r="RRQ17" s="38"/>
      <c r="RRR17" s="38"/>
      <c r="RRS17" s="38"/>
      <c r="RRT17" s="38"/>
      <c r="RRU17" s="38"/>
      <c r="RRV17" s="38"/>
      <c r="RRW17" s="38"/>
      <c r="RRX17" s="38"/>
      <c r="RRY17" s="38"/>
      <c r="RRZ17" s="38"/>
      <c r="RSA17" s="38"/>
      <c r="RSB17" s="38"/>
      <c r="RSC17" s="38"/>
      <c r="RSD17" s="38"/>
      <c r="RSE17" s="38"/>
      <c r="RSF17" s="38"/>
      <c r="RSG17" s="38"/>
      <c r="RSH17" s="38"/>
      <c r="RSI17" s="38"/>
      <c r="RSJ17" s="38"/>
      <c r="RSK17" s="38"/>
      <c r="RSL17" s="38"/>
      <c r="RSM17" s="38"/>
      <c r="RSN17" s="38"/>
      <c r="RSO17" s="38"/>
      <c r="RSP17" s="38"/>
      <c r="RSQ17" s="38"/>
      <c r="RSR17" s="38"/>
      <c r="RSS17" s="38"/>
      <c r="RST17" s="38"/>
      <c r="RSU17" s="38"/>
      <c r="RSV17" s="38"/>
      <c r="RSW17" s="38"/>
      <c r="RSX17" s="38"/>
      <c r="RSY17" s="38"/>
      <c r="RSZ17" s="38"/>
      <c r="RTA17" s="38"/>
      <c r="RTB17" s="38"/>
      <c r="RTC17" s="38"/>
      <c r="RTD17" s="38"/>
      <c r="RTE17" s="38"/>
      <c r="RTF17" s="38"/>
      <c r="RTG17" s="38"/>
      <c r="RTH17" s="38"/>
      <c r="RTI17" s="38"/>
      <c r="RTJ17" s="38"/>
      <c r="RTK17" s="38"/>
      <c r="RTL17" s="38"/>
      <c r="RTM17" s="38"/>
      <c r="RTN17" s="38"/>
      <c r="RTO17" s="38"/>
      <c r="RTP17" s="38"/>
      <c r="RTQ17" s="38"/>
      <c r="RTR17" s="38"/>
      <c r="RTS17" s="38"/>
      <c r="RTT17" s="38"/>
      <c r="RTU17" s="38"/>
      <c r="RTV17" s="38"/>
      <c r="RTW17" s="38"/>
      <c r="RTX17" s="38"/>
      <c r="RTY17" s="38"/>
      <c r="RTZ17" s="38"/>
      <c r="RUA17" s="38"/>
      <c r="RUB17" s="38"/>
      <c r="RUC17" s="38"/>
      <c r="RUD17" s="38"/>
      <c r="RUE17" s="38"/>
      <c r="RUF17" s="38"/>
      <c r="RUG17" s="38"/>
      <c r="RUH17" s="38"/>
      <c r="RUI17" s="38"/>
      <c r="RUJ17" s="38"/>
      <c r="RUK17" s="38"/>
      <c r="RUL17" s="38"/>
      <c r="RUM17" s="38"/>
      <c r="RUN17" s="38"/>
      <c r="RUO17" s="38"/>
      <c r="RUP17" s="38"/>
      <c r="RUQ17" s="38"/>
      <c r="RUR17" s="38"/>
      <c r="RUS17" s="38"/>
      <c r="RUT17" s="38"/>
      <c r="RUU17" s="38"/>
      <c r="RUV17" s="38"/>
      <c r="RUW17" s="38"/>
      <c r="RUX17" s="38"/>
      <c r="RUY17" s="38"/>
      <c r="RUZ17" s="38"/>
      <c r="RVA17" s="38"/>
      <c r="RVB17" s="38"/>
      <c r="RVC17" s="38"/>
      <c r="RVD17" s="38"/>
      <c r="RVE17" s="38"/>
      <c r="RVF17" s="38"/>
      <c r="RVG17" s="38"/>
      <c r="RVH17" s="38"/>
      <c r="RVI17" s="38"/>
      <c r="RVJ17" s="38"/>
      <c r="RVK17" s="38"/>
      <c r="RVL17" s="38"/>
      <c r="RVM17" s="38"/>
      <c r="RVN17" s="38"/>
      <c r="RVO17" s="38"/>
      <c r="RVP17" s="38"/>
      <c r="RVQ17" s="38"/>
      <c r="RVR17" s="38"/>
      <c r="RVS17" s="38"/>
      <c r="RVT17" s="38"/>
      <c r="RVU17" s="38"/>
      <c r="RVV17" s="38"/>
      <c r="RVW17" s="38"/>
      <c r="RVX17" s="38"/>
      <c r="RVY17" s="38"/>
      <c r="RVZ17" s="38"/>
      <c r="RWA17" s="38"/>
      <c r="RWB17" s="38"/>
      <c r="RWC17" s="38"/>
      <c r="RWD17" s="38"/>
      <c r="RWE17" s="38"/>
      <c r="RWF17" s="38"/>
      <c r="RWG17" s="38"/>
      <c r="RWH17" s="38"/>
      <c r="RWI17" s="38"/>
      <c r="RWJ17" s="38"/>
      <c r="RWK17" s="38"/>
      <c r="RWL17" s="38"/>
      <c r="RWM17" s="38"/>
      <c r="RWN17" s="38"/>
      <c r="RWO17" s="38"/>
      <c r="RWP17" s="38"/>
      <c r="RWQ17" s="38"/>
      <c r="RWR17" s="38"/>
      <c r="RWS17" s="38"/>
      <c r="RWT17" s="38"/>
      <c r="RWU17" s="38"/>
      <c r="RWV17" s="38"/>
      <c r="RWW17" s="38"/>
      <c r="RWX17" s="38"/>
      <c r="RWY17" s="38"/>
      <c r="RWZ17" s="38"/>
      <c r="RXA17" s="38"/>
      <c r="RXB17" s="38"/>
      <c r="RXC17" s="38"/>
      <c r="RXD17" s="38"/>
      <c r="RXE17" s="38"/>
      <c r="RXF17" s="38"/>
      <c r="RXG17" s="38"/>
      <c r="RXH17" s="38"/>
      <c r="RXI17" s="38"/>
      <c r="RXJ17" s="38"/>
      <c r="RXK17" s="38"/>
      <c r="RXL17" s="38"/>
      <c r="RXM17" s="38"/>
      <c r="RXN17" s="38"/>
      <c r="RXO17" s="38"/>
      <c r="RXP17" s="38"/>
      <c r="RXQ17" s="38"/>
      <c r="RXR17" s="38"/>
      <c r="RXS17" s="38"/>
      <c r="RXT17" s="38"/>
      <c r="RXU17" s="38"/>
      <c r="RXV17" s="38"/>
      <c r="RXW17" s="38"/>
      <c r="RXX17" s="38"/>
      <c r="RXY17" s="38"/>
      <c r="RXZ17" s="38"/>
      <c r="RYA17" s="38"/>
      <c r="RYB17" s="38"/>
      <c r="RYC17" s="38"/>
      <c r="RYD17" s="38"/>
      <c r="RYE17" s="38"/>
      <c r="RYF17" s="38"/>
      <c r="RYG17" s="38"/>
      <c r="RYH17" s="38"/>
      <c r="RYI17" s="38"/>
      <c r="RYJ17" s="38"/>
      <c r="RYK17" s="38"/>
      <c r="RYL17" s="38"/>
      <c r="RYM17" s="38"/>
      <c r="RYN17" s="38"/>
      <c r="RYO17" s="38"/>
      <c r="RYP17" s="38"/>
      <c r="RYQ17" s="38"/>
      <c r="RYR17" s="38"/>
      <c r="RYS17" s="38"/>
      <c r="RYT17" s="38"/>
      <c r="RYU17" s="38"/>
      <c r="RYV17" s="38"/>
      <c r="RYW17" s="38"/>
      <c r="RYX17" s="38"/>
      <c r="RYY17" s="38"/>
      <c r="RYZ17" s="38"/>
      <c r="RZA17" s="38"/>
      <c r="RZB17" s="38"/>
      <c r="RZC17" s="38"/>
      <c r="RZD17" s="38"/>
      <c r="RZE17" s="38"/>
      <c r="RZF17" s="38"/>
      <c r="RZG17" s="38"/>
      <c r="RZH17" s="38"/>
      <c r="RZI17" s="38"/>
      <c r="RZJ17" s="38"/>
      <c r="RZK17" s="38"/>
      <c r="RZL17" s="38"/>
      <c r="RZM17" s="38"/>
      <c r="RZN17" s="38"/>
      <c r="RZO17" s="38"/>
      <c r="RZP17" s="38"/>
      <c r="RZQ17" s="38"/>
      <c r="RZR17" s="38"/>
      <c r="RZS17" s="38"/>
      <c r="RZT17" s="38"/>
      <c r="RZU17" s="38"/>
      <c r="RZV17" s="38"/>
      <c r="RZW17" s="38"/>
      <c r="RZX17" s="38"/>
      <c r="RZY17" s="38"/>
      <c r="RZZ17" s="38"/>
      <c r="SAA17" s="38"/>
      <c r="SAB17" s="38"/>
      <c r="SAC17" s="38"/>
      <c r="SAD17" s="38"/>
      <c r="SAE17" s="38"/>
      <c r="SAF17" s="38"/>
      <c r="SAG17" s="38"/>
      <c r="SAH17" s="38"/>
      <c r="SAI17" s="38"/>
      <c r="SAJ17" s="38"/>
      <c r="SAK17" s="38"/>
      <c r="SAL17" s="38"/>
      <c r="SAM17" s="38"/>
      <c r="SAN17" s="38"/>
      <c r="SAO17" s="38"/>
      <c r="SAP17" s="38"/>
      <c r="SAQ17" s="38"/>
      <c r="SAR17" s="38"/>
      <c r="SAS17" s="38"/>
      <c r="SAT17" s="38"/>
      <c r="SAU17" s="38"/>
      <c r="SAV17" s="38"/>
      <c r="SAW17" s="38"/>
      <c r="SAX17" s="38"/>
      <c r="SAY17" s="38"/>
      <c r="SAZ17" s="38"/>
      <c r="SBA17" s="38"/>
      <c r="SBB17" s="38"/>
      <c r="SBC17" s="38"/>
      <c r="SBD17" s="38"/>
      <c r="SBE17" s="38"/>
      <c r="SBF17" s="38"/>
      <c r="SBG17" s="38"/>
      <c r="SBH17" s="38"/>
      <c r="SBI17" s="38"/>
      <c r="SBJ17" s="38"/>
      <c r="SBK17" s="38"/>
      <c r="SBL17" s="38"/>
      <c r="SBM17" s="38"/>
      <c r="SBN17" s="38"/>
      <c r="SBO17" s="38"/>
      <c r="SBP17" s="38"/>
      <c r="SBQ17" s="38"/>
      <c r="SBR17" s="38"/>
      <c r="SBS17" s="38"/>
      <c r="SBT17" s="38"/>
      <c r="SBU17" s="38"/>
      <c r="SBV17" s="38"/>
      <c r="SBW17" s="38"/>
      <c r="SBX17" s="38"/>
      <c r="SBY17" s="38"/>
      <c r="SBZ17" s="38"/>
      <c r="SCA17" s="38"/>
      <c r="SCB17" s="38"/>
      <c r="SCC17" s="38"/>
      <c r="SCD17" s="38"/>
      <c r="SCE17" s="38"/>
      <c r="SCF17" s="38"/>
      <c r="SCG17" s="38"/>
      <c r="SCH17" s="38"/>
      <c r="SCI17" s="38"/>
      <c r="SCJ17" s="38"/>
      <c r="SCK17" s="38"/>
      <c r="SCL17" s="38"/>
      <c r="SCM17" s="38"/>
      <c r="SCN17" s="38"/>
      <c r="SCO17" s="38"/>
      <c r="SCP17" s="38"/>
      <c r="SCQ17" s="38"/>
      <c r="SCR17" s="38"/>
      <c r="SCS17" s="38"/>
      <c r="SCT17" s="38"/>
      <c r="SCU17" s="38"/>
      <c r="SCV17" s="38"/>
      <c r="SCW17" s="38"/>
      <c r="SCX17" s="38"/>
      <c r="SCY17" s="38"/>
      <c r="SCZ17" s="38"/>
      <c r="SDA17" s="38"/>
      <c r="SDB17" s="38"/>
      <c r="SDC17" s="38"/>
      <c r="SDD17" s="38"/>
      <c r="SDE17" s="38"/>
      <c r="SDF17" s="38"/>
      <c r="SDG17" s="38"/>
      <c r="SDH17" s="38"/>
      <c r="SDI17" s="38"/>
      <c r="SDJ17" s="38"/>
      <c r="SDK17" s="38"/>
      <c r="SDL17" s="38"/>
      <c r="SDM17" s="38"/>
      <c r="SDN17" s="38"/>
      <c r="SDO17" s="38"/>
      <c r="SDP17" s="38"/>
      <c r="SDQ17" s="38"/>
      <c r="SDR17" s="38"/>
      <c r="SDS17" s="38"/>
      <c r="SDT17" s="38"/>
      <c r="SDU17" s="38"/>
      <c r="SDV17" s="38"/>
      <c r="SDW17" s="38"/>
      <c r="SDX17" s="38"/>
      <c r="SDY17" s="38"/>
      <c r="SDZ17" s="38"/>
      <c r="SEA17" s="38"/>
      <c r="SEB17" s="38"/>
      <c r="SEC17" s="38"/>
      <c r="SED17" s="38"/>
      <c r="SEE17" s="38"/>
      <c r="SEF17" s="38"/>
      <c r="SEG17" s="38"/>
      <c r="SEH17" s="38"/>
      <c r="SEI17" s="38"/>
      <c r="SEJ17" s="38"/>
      <c r="SEK17" s="38"/>
      <c r="SEL17" s="38"/>
      <c r="SEM17" s="38"/>
      <c r="SEN17" s="38"/>
      <c r="SEO17" s="38"/>
      <c r="SEP17" s="38"/>
      <c r="SEQ17" s="38"/>
      <c r="SER17" s="38"/>
      <c r="SES17" s="38"/>
      <c r="SET17" s="38"/>
      <c r="SEU17" s="38"/>
      <c r="SEV17" s="38"/>
      <c r="SEW17" s="38"/>
      <c r="SEX17" s="38"/>
      <c r="SEY17" s="38"/>
      <c r="SEZ17" s="38"/>
      <c r="SFA17" s="38"/>
      <c r="SFB17" s="38"/>
      <c r="SFC17" s="38"/>
      <c r="SFD17" s="38"/>
      <c r="SFE17" s="38"/>
      <c r="SFF17" s="38"/>
      <c r="SFG17" s="38"/>
      <c r="SFH17" s="38"/>
      <c r="SFI17" s="38"/>
      <c r="SFJ17" s="38"/>
      <c r="SFK17" s="38"/>
      <c r="SFL17" s="38"/>
      <c r="SFM17" s="38"/>
      <c r="SFN17" s="38"/>
      <c r="SFO17" s="38"/>
      <c r="SFP17" s="38"/>
      <c r="SFQ17" s="38"/>
      <c r="SFR17" s="38"/>
      <c r="SFS17" s="38"/>
      <c r="SFT17" s="38"/>
      <c r="SFU17" s="38"/>
      <c r="SFV17" s="38"/>
      <c r="SFW17" s="38"/>
      <c r="SFX17" s="38"/>
      <c r="SFY17" s="38"/>
      <c r="SFZ17" s="38"/>
      <c r="SGA17" s="38"/>
      <c r="SGB17" s="38"/>
      <c r="SGC17" s="38"/>
      <c r="SGD17" s="38"/>
      <c r="SGE17" s="38"/>
      <c r="SGF17" s="38"/>
      <c r="SGG17" s="38"/>
      <c r="SGH17" s="38"/>
      <c r="SGI17" s="38"/>
      <c r="SGJ17" s="38"/>
      <c r="SGK17" s="38"/>
      <c r="SGL17" s="38"/>
      <c r="SGM17" s="38"/>
      <c r="SGN17" s="38"/>
      <c r="SGO17" s="38"/>
      <c r="SGP17" s="38"/>
      <c r="SGQ17" s="38"/>
      <c r="SGR17" s="38"/>
      <c r="SGS17" s="38"/>
      <c r="SGT17" s="38"/>
      <c r="SGU17" s="38"/>
      <c r="SGV17" s="38"/>
      <c r="SGW17" s="38"/>
      <c r="SGX17" s="38"/>
      <c r="SGY17" s="38"/>
      <c r="SGZ17" s="38"/>
      <c r="SHA17" s="38"/>
      <c r="SHB17" s="38"/>
      <c r="SHC17" s="38"/>
      <c r="SHD17" s="38"/>
      <c r="SHE17" s="38"/>
      <c r="SHF17" s="38"/>
      <c r="SHG17" s="38"/>
      <c r="SHH17" s="38"/>
      <c r="SHI17" s="38"/>
      <c r="SHJ17" s="38"/>
      <c r="SHK17" s="38"/>
      <c r="SHL17" s="38"/>
      <c r="SHM17" s="38"/>
      <c r="SHN17" s="38"/>
      <c r="SHO17" s="38"/>
      <c r="SHP17" s="38"/>
      <c r="SHQ17" s="38"/>
      <c r="SHR17" s="38"/>
      <c r="SHS17" s="38"/>
      <c r="SHT17" s="38"/>
      <c r="SHU17" s="38"/>
      <c r="SHV17" s="38"/>
      <c r="SHW17" s="38"/>
      <c r="SHX17" s="38"/>
      <c r="SHY17" s="38"/>
      <c r="SHZ17" s="38"/>
      <c r="SIA17" s="38"/>
      <c r="SIB17" s="38"/>
      <c r="SIC17" s="38"/>
      <c r="SID17" s="38"/>
      <c r="SIE17" s="38"/>
      <c r="SIF17" s="38"/>
      <c r="SIG17" s="38"/>
      <c r="SIH17" s="38"/>
      <c r="SII17" s="38"/>
      <c r="SIJ17" s="38"/>
      <c r="SIK17" s="38"/>
      <c r="SIL17" s="38"/>
      <c r="SIM17" s="38"/>
      <c r="SIN17" s="38"/>
      <c r="SIO17" s="38"/>
      <c r="SIP17" s="38"/>
      <c r="SIQ17" s="38"/>
      <c r="SIR17" s="38"/>
      <c r="SIS17" s="38"/>
      <c r="SIT17" s="38"/>
      <c r="SIU17" s="38"/>
      <c r="SIV17" s="38"/>
      <c r="SIW17" s="38"/>
      <c r="SIX17" s="38"/>
      <c r="SIY17" s="38"/>
      <c r="SIZ17" s="38"/>
      <c r="SJA17" s="38"/>
      <c r="SJB17" s="38"/>
      <c r="SJC17" s="38"/>
      <c r="SJD17" s="38"/>
      <c r="SJE17" s="38"/>
      <c r="SJF17" s="38"/>
      <c r="SJG17" s="38"/>
      <c r="SJH17" s="38"/>
      <c r="SJI17" s="38"/>
      <c r="SJJ17" s="38"/>
      <c r="SJK17" s="38"/>
      <c r="SJL17" s="38"/>
      <c r="SJM17" s="38"/>
      <c r="SJN17" s="38"/>
      <c r="SJO17" s="38"/>
      <c r="SJP17" s="38"/>
      <c r="SJQ17" s="38"/>
      <c r="SJR17" s="38"/>
      <c r="SJS17" s="38"/>
      <c r="SJT17" s="38"/>
      <c r="SJU17" s="38"/>
      <c r="SJV17" s="38"/>
      <c r="SJW17" s="38"/>
      <c r="SJX17" s="38"/>
      <c r="SJY17" s="38"/>
      <c r="SJZ17" s="38"/>
      <c r="SKA17" s="38"/>
      <c r="SKB17" s="38"/>
      <c r="SKC17" s="38"/>
      <c r="SKD17" s="38"/>
      <c r="SKE17" s="38"/>
      <c r="SKF17" s="38"/>
      <c r="SKG17" s="38"/>
      <c r="SKH17" s="38"/>
      <c r="SKI17" s="38"/>
      <c r="SKJ17" s="38"/>
      <c r="SKK17" s="38"/>
      <c r="SKL17" s="38"/>
      <c r="SKM17" s="38"/>
      <c r="SKN17" s="38"/>
      <c r="SKO17" s="38"/>
      <c r="SKP17" s="38"/>
      <c r="SKQ17" s="38"/>
      <c r="SKR17" s="38"/>
      <c r="SKS17" s="38"/>
      <c r="SKT17" s="38"/>
      <c r="SKU17" s="38"/>
      <c r="SKV17" s="38"/>
      <c r="SKW17" s="38"/>
      <c r="SKX17" s="38"/>
      <c r="SKY17" s="38"/>
      <c r="SKZ17" s="38"/>
      <c r="SLA17" s="38"/>
      <c r="SLB17" s="38"/>
      <c r="SLC17" s="38"/>
      <c r="SLD17" s="38"/>
      <c r="SLE17" s="38"/>
      <c r="SLF17" s="38"/>
      <c r="SLG17" s="38"/>
      <c r="SLH17" s="38"/>
      <c r="SLI17" s="38"/>
      <c r="SLJ17" s="38"/>
      <c r="SLK17" s="38"/>
      <c r="SLL17" s="38"/>
      <c r="SLM17" s="38"/>
      <c r="SLN17" s="38"/>
      <c r="SLO17" s="38"/>
      <c r="SLP17" s="38"/>
      <c r="SLQ17" s="38"/>
      <c r="SLR17" s="38"/>
      <c r="SLS17" s="38"/>
      <c r="SLT17" s="38"/>
      <c r="SLU17" s="38"/>
      <c r="SLV17" s="38"/>
      <c r="SLW17" s="38"/>
      <c r="SLX17" s="38"/>
      <c r="SLY17" s="38"/>
      <c r="SLZ17" s="38"/>
      <c r="SMA17" s="38"/>
      <c r="SMB17" s="38"/>
      <c r="SMC17" s="38"/>
      <c r="SMD17" s="38"/>
      <c r="SME17" s="38"/>
      <c r="SMF17" s="38"/>
      <c r="SMG17" s="38"/>
      <c r="SMH17" s="38"/>
      <c r="SMI17" s="38"/>
      <c r="SMJ17" s="38"/>
      <c r="SMK17" s="38"/>
      <c r="SML17" s="38"/>
      <c r="SMM17" s="38"/>
      <c r="SMN17" s="38"/>
      <c r="SMO17" s="38"/>
      <c r="SMP17" s="38"/>
      <c r="SMQ17" s="38"/>
      <c r="SMR17" s="38"/>
      <c r="SMS17" s="38"/>
      <c r="SMT17" s="38"/>
      <c r="SMU17" s="38"/>
      <c r="SMV17" s="38"/>
      <c r="SMW17" s="38"/>
      <c r="SMX17" s="38"/>
      <c r="SMY17" s="38"/>
      <c r="SMZ17" s="38"/>
      <c r="SNA17" s="38"/>
      <c r="SNB17" s="38"/>
      <c r="SNC17" s="38"/>
      <c r="SND17" s="38"/>
      <c r="SNE17" s="38"/>
      <c r="SNF17" s="38"/>
      <c r="SNG17" s="38"/>
      <c r="SNH17" s="38"/>
      <c r="SNI17" s="38"/>
      <c r="SNJ17" s="38"/>
      <c r="SNK17" s="38"/>
      <c r="SNL17" s="38"/>
      <c r="SNM17" s="38"/>
      <c r="SNN17" s="38"/>
      <c r="SNO17" s="38"/>
      <c r="SNP17" s="38"/>
      <c r="SNQ17" s="38"/>
      <c r="SNR17" s="38"/>
      <c r="SNS17" s="38"/>
      <c r="SNT17" s="38"/>
      <c r="SNU17" s="38"/>
      <c r="SNV17" s="38"/>
      <c r="SNW17" s="38"/>
      <c r="SNX17" s="38"/>
      <c r="SNY17" s="38"/>
      <c r="SNZ17" s="38"/>
      <c r="SOA17" s="38"/>
      <c r="SOB17" s="38"/>
      <c r="SOC17" s="38"/>
      <c r="SOD17" s="38"/>
      <c r="SOE17" s="38"/>
      <c r="SOF17" s="38"/>
      <c r="SOG17" s="38"/>
      <c r="SOH17" s="38"/>
      <c r="SOI17" s="38"/>
      <c r="SOJ17" s="38"/>
      <c r="SOK17" s="38"/>
      <c r="SOL17" s="38"/>
      <c r="SOM17" s="38"/>
      <c r="SON17" s="38"/>
      <c r="SOO17" s="38"/>
      <c r="SOP17" s="38"/>
      <c r="SOQ17" s="38"/>
      <c r="SOR17" s="38"/>
      <c r="SOS17" s="38"/>
      <c r="SOT17" s="38"/>
      <c r="SOU17" s="38"/>
      <c r="SOV17" s="38"/>
      <c r="SOW17" s="38"/>
      <c r="SOX17" s="38"/>
      <c r="SOY17" s="38"/>
      <c r="SOZ17" s="38"/>
      <c r="SPA17" s="38"/>
      <c r="SPB17" s="38"/>
      <c r="SPC17" s="38"/>
      <c r="SPD17" s="38"/>
      <c r="SPE17" s="38"/>
      <c r="SPF17" s="38"/>
      <c r="SPG17" s="38"/>
      <c r="SPH17" s="38"/>
      <c r="SPI17" s="38"/>
      <c r="SPJ17" s="38"/>
      <c r="SPK17" s="38"/>
      <c r="SPL17" s="38"/>
      <c r="SPM17" s="38"/>
      <c r="SPN17" s="38"/>
      <c r="SPO17" s="38"/>
      <c r="SPP17" s="38"/>
      <c r="SPQ17" s="38"/>
      <c r="SPR17" s="38"/>
      <c r="SPS17" s="38"/>
      <c r="SPT17" s="38"/>
      <c r="SPU17" s="38"/>
      <c r="SPV17" s="38"/>
      <c r="SPW17" s="38"/>
      <c r="SPX17" s="38"/>
      <c r="SPY17" s="38"/>
      <c r="SPZ17" s="38"/>
      <c r="SQA17" s="38"/>
      <c r="SQB17" s="38"/>
      <c r="SQC17" s="38"/>
      <c r="SQD17" s="38"/>
      <c r="SQE17" s="38"/>
      <c r="SQF17" s="38"/>
      <c r="SQG17" s="38"/>
      <c r="SQH17" s="38"/>
      <c r="SQI17" s="38"/>
      <c r="SQJ17" s="38"/>
      <c r="SQK17" s="38"/>
      <c r="SQL17" s="38"/>
      <c r="SQM17" s="38"/>
      <c r="SQN17" s="38"/>
      <c r="SQO17" s="38"/>
      <c r="SQP17" s="38"/>
      <c r="SQQ17" s="38"/>
      <c r="SQR17" s="38"/>
      <c r="SQS17" s="38"/>
      <c r="SQT17" s="38"/>
      <c r="SQU17" s="38"/>
      <c r="SQV17" s="38"/>
      <c r="SQW17" s="38"/>
      <c r="SQX17" s="38"/>
      <c r="SQY17" s="38"/>
      <c r="SQZ17" s="38"/>
      <c r="SRA17" s="38"/>
      <c r="SRB17" s="38"/>
      <c r="SRC17" s="38"/>
      <c r="SRD17" s="38"/>
      <c r="SRE17" s="38"/>
      <c r="SRF17" s="38"/>
      <c r="SRG17" s="38"/>
      <c r="SRH17" s="38"/>
      <c r="SRI17" s="38"/>
      <c r="SRJ17" s="38"/>
      <c r="SRK17" s="38"/>
      <c r="SRL17" s="38"/>
      <c r="SRM17" s="38"/>
      <c r="SRN17" s="38"/>
      <c r="SRO17" s="38"/>
      <c r="SRP17" s="38"/>
      <c r="SRQ17" s="38"/>
      <c r="SRR17" s="38"/>
      <c r="SRS17" s="38"/>
      <c r="SRT17" s="38"/>
      <c r="SRU17" s="38"/>
      <c r="SRV17" s="38"/>
      <c r="SRW17" s="38"/>
      <c r="SRX17" s="38"/>
      <c r="SRY17" s="38"/>
      <c r="SRZ17" s="38"/>
      <c r="SSA17" s="38"/>
      <c r="SSB17" s="38"/>
      <c r="SSC17" s="38"/>
      <c r="SSD17" s="38"/>
      <c r="SSE17" s="38"/>
      <c r="SSF17" s="38"/>
      <c r="SSG17" s="38"/>
      <c r="SSH17" s="38"/>
      <c r="SSI17" s="38"/>
      <c r="SSJ17" s="38"/>
      <c r="SSK17" s="38"/>
      <c r="SSL17" s="38"/>
      <c r="SSM17" s="38"/>
      <c r="SSN17" s="38"/>
      <c r="SSO17" s="38"/>
      <c r="SSP17" s="38"/>
      <c r="SSQ17" s="38"/>
      <c r="SSR17" s="38"/>
      <c r="SSS17" s="38"/>
      <c r="SST17" s="38"/>
      <c r="SSU17" s="38"/>
      <c r="SSV17" s="38"/>
      <c r="SSW17" s="38"/>
      <c r="SSX17" s="38"/>
      <c r="SSY17" s="38"/>
      <c r="SSZ17" s="38"/>
      <c r="STA17" s="38"/>
      <c r="STB17" s="38"/>
      <c r="STC17" s="38"/>
      <c r="STD17" s="38"/>
      <c r="STE17" s="38"/>
      <c r="STF17" s="38"/>
      <c r="STG17" s="38"/>
      <c r="STH17" s="38"/>
      <c r="STI17" s="38"/>
      <c r="STJ17" s="38"/>
      <c r="STK17" s="38"/>
      <c r="STL17" s="38"/>
      <c r="STM17" s="38"/>
      <c r="STN17" s="38"/>
      <c r="STO17" s="38"/>
      <c r="STP17" s="38"/>
      <c r="STQ17" s="38"/>
      <c r="STR17" s="38"/>
      <c r="STS17" s="38"/>
      <c r="STT17" s="38"/>
      <c r="STU17" s="38"/>
      <c r="STV17" s="38"/>
      <c r="STW17" s="38"/>
      <c r="STX17" s="38"/>
      <c r="STY17" s="38"/>
      <c r="STZ17" s="38"/>
      <c r="SUA17" s="38"/>
      <c r="SUB17" s="38"/>
      <c r="SUC17" s="38"/>
      <c r="SUD17" s="38"/>
      <c r="SUE17" s="38"/>
      <c r="SUF17" s="38"/>
      <c r="SUG17" s="38"/>
      <c r="SUH17" s="38"/>
      <c r="SUI17" s="38"/>
      <c r="SUJ17" s="38"/>
      <c r="SUK17" s="38"/>
      <c r="SUL17" s="38"/>
      <c r="SUM17" s="38"/>
      <c r="SUN17" s="38"/>
      <c r="SUO17" s="38"/>
      <c r="SUP17" s="38"/>
      <c r="SUQ17" s="38"/>
      <c r="SUR17" s="38"/>
      <c r="SUS17" s="38"/>
      <c r="SUT17" s="38"/>
      <c r="SUU17" s="38"/>
      <c r="SUV17" s="38"/>
      <c r="SUW17" s="38"/>
      <c r="SUX17" s="38"/>
      <c r="SUY17" s="38"/>
      <c r="SUZ17" s="38"/>
      <c r="SVA17" s="38"/>
      <c r="SVB17" s="38"/>
      <c r="SVC17" s="38"/>
      <c r="SVD17" s="38"/>
      <c r="SVE17" s="38"/>
      <c r="SVF17" s="38"/>
      <c r="SVG17" s="38"/>
      <c r="SVH17" s="38"/>
      <c r="SVI17" s="38"/>
      <c r="SVJ17" s="38"/>
      <c r="SVK17" s="38"/>
      <c r="SVL17" s="38"/>
      <c r="SVM17" s="38"/>
      <c r="SVN17" s="38"/>
      <c r="SVO17" s="38"/>
      <c r="SVP17" s="38"/>
      <c r="SVQ17" s="38"/>
      <c r="SVR17" s="38"/>
      <c r="SVS17" s="38"/>
      <c r="SVT17" s="38"/>
      <c r="SVU17" s="38"/>
      <c r="SVV17" s="38"/>
      <c r="SVW17" s="38"/>
      <c r="SVX17" s="38"/>
      <c r="SVY17" s="38"/>
      <c r="SVZ17" s="38"/>
      <c r="SWA17" s="38"/>
      <c r="SWB17" s="38"/>
      <c r="SWC17" s="38"/>
      <c r="SWD17" s="38"/>
      <c r="SWE17" s="38"/>
      <c r="SWF17" s="38"/>
      <c r="SWG17" s="38"/>
      <c r="SWH17" s="38"/>
      <c r="SWI17" s="38"/>
      <c r="SWJ17" s="38"/>
      <c r="SWK17" s="38"/>
      <c r="SWL17" s="38"/>
      <c r="SWM17" s="38"/>
      <c r="SWN17" s="38"/>
      <c r="SWO17" s="38"/>
      <c r="SWP17" s="38"/>
      <c r="SWQ17" s="38"/>
      <c r="SWR17" s="38"/>
      <c r="SWS17" s="38"/>
      <c r="SWT17" s="38"/>
      <c r="SWU17" s="38"/>
      <c r="SWV17" s="38"/>
      <c r="SWW17" s="38"/>
      <c r="SWX17" s="38"/>
      <c r="SWY17" s="38"/>
      <c r="SWZ17" s="38"/>
      <c r="SXA17" s="38"/>
      <c r="SXB17" s="38"/>
      <c r="SXC17" s="38"/>
      <c r="SXD17" s="38"/>
      <c r="SXE17" s="38"/>
      <c r="SXF17" s="38"/>
      <c r="SXG17" s="38"/>
      <c r="SXH17" s="38"/>
      <c r="SXI17" s="38"/>
      <c r="SXJ17" s="38"/>
      <c r="SXK17" s="38"/>
      <c r="SXL17" s="38"/>
      <c r="SXM17" s="38"/>
      <c r="SXN17" s="38"/>
      <c r="SXO17" s="38"/>
      <c r="SXP17" s="38"/>
      <c r="SXQ17" s="38"/>
      <c r="SXR17" s="38"/>
      <c r="SXS17" s="38"/>
      <c r="SXT17" s="38"/>
      <c r="SXU17" s="38"/>
      <c r="SXV17" s="38"/>
      <c r="SXW17" s="38"/>
      <c r="SXX17" s="38"/>
      <c r="SXY17" s="38"/>
      <c r="SXZ17" s="38"/>
      <c r="SYA17" s="38"/>
      <c r="SYB17" s="38"/>
      <c r="SYC17" s="38"/>
      <c r="SYD17" s="38"/>
      <c r="SYE17" s="38"/>
      <c r="SYF17" s="38"/>
      <c r="SYG17" s="38"/>
      <c r="SYH17" s="38"/>
      <c r="SYI17" s="38"/>
      <c r="SYJ17" s="38"/>
      <c r="SYK17" s="38"/>
      <c r="SYL17" s="38"/>
      <c r="SYM17" s="38"/>
      <c r="SYN17" s="38"/>
      <c r="SYO17" s="38"/>
      <c r="SYP17" s="38"/>
      <c r="SYQ17" s="38"/>
      <c r="SYR17" s="38"/>
      <c r="SYS17" s="38"/>
      <c r="SYT17" s="38"/>
      <c r="SYU17" s="38"/>
      <c r="SYV17" s="38"/>
      <c r="SYW17" s="38"/>
      <c r="SYX17" s="38"/>
      <c r="SYY17" s="38"/>
      <c r="SYZ17" s="38"/>
      <c r="SZA17" s="38"/>
      <c r="SZB17" s="38"/>
      <c r="SZC17" s="38"/>
      <c r="SZD17" s="38"/>
      <c r="SZE17" s="38"/>
      <c r="SZF17" s="38"/>
      <c r="SZG17" s="38"/>
      <c r="SZH17" s="38"/>
      <c r="SZI17" s="38"/>
      <c r="SZJ17" s="38"/>
      <c r="SZK17" s="38"/>
      <c r="SZL17" s="38"/>
      <c r="SZM17" s="38"/>
      <c r="SZN17" s="38"/>
      <c r="SZO17" s="38"/>
      <c r="SZP17" s="38"/>
      <c r="SZQ17" s="38"/>
      <c r="SZR17" s="38"/>
      <c r="SZS17" s="38"/>
      <c r="SZT17" s="38"/>
      <c r="SZU17" s="38"/>
      <c r="SZV17" s="38"/>
      <c r="SZW17" s="38"/>
      <c r="SZX17" s="38"/>
      <c r="SZY17" s="38"/>
      <c r="SZZ17" s="38"/>
      <c r="TAA17" s="38"/>
      <c r="TAB17" s="38"/>
      <c r="TAC17" s="38"/>
      <c r="TAD17" s="38"/>
      <c r="TAE17" s="38"/>
      <c r="TAF17" s="38"/>
      <c r="TAG17" s="38"/>
      <c r="TAH17" s="38"/>
      <c r="TAI17" s="38"/>
      <c r="TAJ17" s="38"/>
      <c r="TAK17" s="38"/>
      <c r="TAL17" s="38"/>
      <c r="TAM17" s="38"/>
      <c r="TAN17" s="38"/>
      <c r="TAO17" s="38"/>
      <c r="TAP17" s="38"/>
      <c r="TAQ17" s="38"/>
      <c r="TAR17" s="38"/>
      <c r="TAS17" s="38"/>
      <c r="TAT17" s="38"/>
      <c r="TAU17" s="38"/>
      <c r="TAV17" s="38"/>
      <c r="TAW17" s="38"/>
      <c r="TAX17" s="38"/>
      <c r="TAY17" s="38"/>
      <c r="TAZ17" s="38"/>
      <c r="TBA17" s="38"/>
      <c r="TBB17" s="38"/>
      <c r="TBC17" s="38"/>
      <c r="TBD17" s="38"/>
      <c r="TBE17" s="38"/>
      <c r="TBF17" s="38"/>
      <c r="TBG17" s="38"/>
      <c r="TBH17" s="38"/>
      <c r="TBI17" s="38"/>
      <c r="TBJ17" s="38"/>
      <c r="TBK17" s="38"/>
      <c r="TBL17" s="38"/>
      <c r="TBM17" s="38"/>
      <c r="TBN17" s="38"/>
      <c r="TBO17" s="38"/>
      <c r="TBP17" s="38"/>
      <c r="TBQ17" s="38"/>
      <c r="TBR17" s="38"/>
      <c r="TBS17" s="38"/>
      <c r="TBT17" s="38"/>
      <c r="TBU17" s="38"/>
      <c r="TBV17" s="38"/>
      <c r="TBW17" s="38"/>
      <c r="TBX17" s="38"/>
      <c r="TBY17" s="38"/>
      <c r="TBZ17" s="38"/>
      <c r="TCA17" s="38"/>
      <c r="TCB17" s="38"/>
      <c r="TCC17" s="38"/>
      <c r="TCD17" s="38"/>
      <c r="TCE17" s="38"/>
      <c r="TCF17" s="38"/>
      <c r="TCG17" s="38"/>
      <c r="TCH17" s="38"/>
      <c r="TCI17" s="38"/>
      <c r="TCJ17" s="38"/>
      <c r="TCK17" s="38"/>
      <c r="TCL17" s="38"/>
      <c r="TCM17" s="38"/>
      <c r="TCN17" s="38"/>
      <c r="TCO17" s="38"/>
      <c r="TCP17" s="38"/>
      <c r="TCQ17" s="38"/>
      <c r="TCR17" s="38"/>
      <c r="TCS17" s="38"/>
      <c r="TCT17" s="38"/>
      <c r="TCU17" s="38"/>
      <c r="TCV17" s="38"/>
      <c r="TCW17" s="38"/>
      <c r="TCX17" s="38"/>
      <c r="TCY17" s="38"/>
      <c r="TCZ17" s="38"/>
      <c r="TDA17" s="38"/>
      <c r="TDB17" s="38"/>
      <c r="TDC17" s="38"/>
      <c r="TDD17" s="38"/>
      <c r="TDE17" s="38"/>
      <c r="TDF17" s="38"/>
      <c r="TDG17" s="38"/>
      <c r="TDH17" s="38"/>
      <c r="TDI17" s="38"/>
      <c r="TDJ17" s="38"/>
      <c r="TDK17" s="38"/>
      <c r="TDL17" s="38"/>
      <c r="TDM17" s="38"/>
      <c r="TDN17" s="38"/>
      <c r="TDO17" s="38"/>
      <c r="TDP17" s="38"/>
      <c r="TDQ17" s="38"/>
      <c r="TDR17" s="38"/>
      <c r="TDS17" s="38"/>
      <c r="TDT17" s="38"/>
      <c r="TDU17" s="38"/>
      <c r="TDV17" s="38"/>
      <c r="TDW17" s="38"/>
      <c r="TDX17" s="38"/>
      <c r="TDY17" s="38"/>
      <c r="TDZ17" s="38"/>
      <c r="TEA17" s="38"/>
      <c r="TEB17" s="38"/>
      <c r="TEC17" s="38"/>
      <c r="TED17" s="38"/>
      <c r="TEE17" s="38"/>
      <c r="TEF17" s="38"/>
      <c r="TEG17" s="38"/>
      <c r="TEH17" s="38"/>
      <c r="TEI17" s="38"/>
      <c r="TEJ17" s="38"/>
      <c r="TEK17" s="38"/>
      <c r="TEL17" s="38"/>
      <c r="TEM17" s="38"/>
      <c r="TEN17" s="38"/>
      <c r="TEO17" s="38"/>
      <c r="TEP17" s="38"/>
      <c r="TEQ17" s="38"/>
      <c r="TER17" s="38"/>
      <c r="TES17" s="38"/>
      <c r="TET17" s="38"/>
      <c r="TEU17" s="38"/>
      <c r="TEV17" s="38"/>
      <c r="TEW17" s="38"/>
      <c r="TEX17" s="38"/>
      <c r="TEY17" s="38"/>
      <c r="TEZ17" s="38"/>
      <c r="TFA17" s="38"/>
      <c r="TFB17" s="38"/>
      <c r="TFC17" s="38"/>
      <c r="TFD17" s="38"/>
      <c r="TFE17" s="38"/>
      <c r="TFF17" s="38"/>
      <c r="TFG17" s="38"/>
      <c r="TFH17" s="38"/>
      <c r="TFI17" s="38"/>
      <c r="TFJ17" s="38"/>
      <c r="TFK17" s="38"/>
      <c r="TFL17" s="38"/>
      <c r="TFM17" s="38"/>
      <c r="TFN17" s="38"/>
      <c r="TFO17" s="38"/>
      <c r="TFP17" s="38"/>
      <c r="TFQ17" s="38"/>
      <c r="TFR17" s="38"/>
      <c r="TFS17" s="38"/>
      <c r="TFT17" s="38"/>
      <c r="TFU17" s="38"/>
      <c r="TFV17" s="38"/>
      <c r="TFW17" s="38"/>
      <c r="TFX17" s="38"/>
      <c r="TFY17" s="38"/>
      <c r="TFZ17" s="38"/>
      <c r="TGA17" s="38"/>
      <c r="TGB17" s="38"/>
      <c r="TGC17" s="38"/>
      <c r="TGD17" s="38"/>
      <c r="TGE17" s="38"/>
      <c r="TGF17" s="38"/>
      <c r="TGG17" s="38"/>
      <c r="TGH17" s="38"/>
      <c r="TGI17" s="38"/>
      <c r="TGJ17" s="38"/>
      <c r="TGK17" s="38"/>
      <c r="TGL17" s="38"/>
      <c r="TGM17" s="38"/>
      <c r="TGN17" s="38"/>
      <c r="TGO17" s="38"/>
      <c r="TGP17" s="38"/>
      <c r="TGQ17" s="38"/>
      <c r="TGR17" s="38"/>
      <c r="TGS17" s="38"/>
      <c r="TGT17" s="38"/>
      <c r="TGU17" s="38"/>
      <c r="TGV17" s="38"/>
      <c r="TGW17" s="38"/>
      <c r="TGX17" s="38"/>
      <c r="TGY17" s="38"/>
      <c r="TGZ17" s="38"/>
      <c r="THA17" s="38"/>
      <c r="THB17" s="38"/>
      <c r="THC17" s="38"/>
      <c r="THD17" s="38"/>
      <c r="THE17" s="38"/>
      <c r="THF17" s="38"/>
      <c r="THG17" s="38"/>
      <c r="THH17" s="38"/>
      <c r="THI17" s="38"/>
      <c r="THJ17" s="38"/>
      <c r="THK17" s="38"/>
      <c r="THL17" s="38"/>
      <c r="THM17" s="38"/>
      <c r="THN17" s="38"/>
      <c r="THO17" s="38"/>
      <c r="THP17" s="38"/>
      <c r="THQ17" s="38"/>
      <c r="THR17" s="38"/>
      <c r="THS17" s="38"/>
      <c r="THT17" s="38"/>
      <c r="THU17" s="38"/>
      <c r="THV17" s="38"/>
      <c r="THW17" s="38"/>
      <c r="THX17" s="38"/>
      <c r="THY17" s="38"/>
      <c r="THZ17" s="38"/>
      <c r="TIA17" s="38"/>
      <c r="TIB17" s="38"/>
      <c r="TIC17" s="38"/>
      <c r="TID17" s="38"/>
      <c r="TIE17" s="38"/>
      <c r="TIF17" s="38"/>
      <c r="TIG17" s="38"/>
      <c r="TIH17" s="38"/>
      <c r="TII17" s="38"/>
      <c r="TIJ17" s="38"/>
      <c r="TIK17" s="38"/>
      <c r="TIL17" s="38"/>
      <c r="TIM17" s="38"/>
      <c r="TIN17" s="38"/>
      <c r="TIO17" s="38"/>
      <c r="TIP17" s="38"/>
      <c r="TIQ17" s="38"/>
      <c r="TIR17" s="38"/>
      <c r="TIS17" s="38"/>
      <c r="TIT17" s="38"/>
      <c r="TIU17" s="38"/>
      <c r="TIV17" s="38"/>
      <c r="TIW17" s="38"/>
      <c r="TIX17" s="38"/>
      <c r="TIY17" s="38"/>
      <c r="TIZ17" s="38"/>
      <c r="TJA17" s="38"/>
      <c r="TJB17" s="38"/>
      <c r="TJC17" s="38"/>
      <c r="TJD17" s="38"/>
      <c r="TJE17" s="38"/>
      <c r="TJF17" s="38"/>
      <c r="TJG17" s="38"/>
      <c r="TJH17" s="38"/>
      <c r="TJI17" s="38"/>
      <c r="TJJ17" s="38"/>
      <c r="TJK17" s="38"/>
      <c r="TJL17" s="38"/>
      <c r="TJM17" s="38"/>
      <c r="TJN17" s="38"/>
      <c r="TJO17" s="38"/>
      <c r="TJP17" s="38"/>
      <c r="TJQ17" s="38"/>
      <c r="TJR17" s="38"/>
      <c r="TJS17" s="38"/>
      <c r="TJT17" s="38"/>
      <c r="TJU17" s="38"/>
      <c r="TJV17" s="38"/>
      <c r="TJW17" s="38"/>
      <c r="TJX17" s="38"/>
      <c r="TJY17" s="38"/>
      <c r="TJZ17" s="38"/>
      <c r="TKA17" s="38"/>
      <c r="TKB17" s="38"/>
      <c r="TKC17" s="38"/>
      <c r="TKD17" s="38"/>
      <c r="TKE17" s="38"/>
      <c r="TKF17" s="38"/>
      <c r="TKG17" s="38"/>
      <c r="TKH17" s="38"/>
      <c r="TKI17" s="38"/>
      <c r="TKJ17" s="38"/>
      <c r="TKK17" s="38"/>
      <c r="TKL17" s="38"/>
      <c r="TKM17" s="38"/>
      <c r="TKN17" s="38"/>
      <c r="TKO17" s="38"/>
      <c r="TKP17" s="38"/>
      <c r="TKQ17" s="38"/>
      <c r="TKR17" s="38"/>
      <c r="TKS17" s="38"/>
      <c r="TKT17" s="38"/>
      <c r="TKU17" s="38"/>
      <c r="TKV17" s="38"/>
      <c r="TKW17" s="38"/>
      <c r="TKX17" s="38"/>
      <c r="TKY17" s="38"/>
      <c r="TKZ17" s="38"/>
      <c r="TLA17" s="38"/>
      <c r="TLB17" s="38"/>
      <c r="TLC17" s="38"/>
      <c r="TLD17" s="38"/>
      <c r="TLE17" s="38"/>
      <c r="TLF17" s="38"/>
      <c r="TLG17" s="38"/>
      <c r="TLH17" s="38"/>
      <c r="TLI17" s="38"/>
      <c r="TLJ17" s="38"/>
      <c r="TLK17" s="38"/>
      <c r="TLL17" s="38"/>
      <c r="TLM17" s="38"/>
      <c r="TLN17" s="38"/>
      <c r="TLO17" s="38"/>
      <c r="TLP17" s="38"/>
      <c r="TLQ17" s="38"/>
      <c r="TLR17" s="38"/>
      <c r="TLS17" s="38"/>
      <c r="TLT17" s="38"/>
      <c r="TLU17" s="38"/>
      <c r="TLV17" s="38"/>
      <c r="TLW17" s="38"/>
      <c r="TLX17" s="38"/>
      <c r="TLY17" s="38"/>
      <c r="TLZ17" s="38"/>
      <c r="TMA17" s="38"/>
      <c r="TMB17" s="38"/>
      <c r="TMC17" s="38"/>
      <c r="TMD17" s="38"/>
      <c r="TME17" s="38"/>
      <c r="TMF17" s="38"/>
      <c r="TMG17" s="38"/>
      <c r="TMH17" s="38"/>
      <c r="TMI17" s="38"/>
      <c r="TMJ17" s="38"/>
      <c r="TMK17" s="38"/>
      <c r="TML17" s="38"/>
      <c r="TMM17" s="38"/>
      <c r="TMN17" s="38"/>
      <c r="TMO17" s="38"/>
      <c r="TMP17" s="38"/>
      <c r="TMQ17" s="38"/>
      <c r="TMR17" s="38"/>
      <c r="TMS17" s="38"/>
      <c r="TMT17" s="38"/>
      <c r="TMU17" s="38"/>
      <c r="TMV17" s="38"/>
      <c r="TMW17" s="38"/>
      <c r="TMX17" s="38"/>
      <c r="TMY17" s="38"/>
      <c r="TMZ17" s="38"/>
      <c r="TNA17" s="38"/>
      <c r="TNB17" s="38"/>
      <c r="TNC17" s="38"/>
      <c r="TND17" s="38"/>
      <c r="TNE17" s="38"/>
      <c r="TNF17" s="38"/>
      <c r="TNG17" s="38"/>
      <c r="TNH17" s="38"/>
      <c r="TNI17" s="38"/>
      <c r="TNJ17" s="38"/>
      <c r="TNK17" s="38"/>
      <c r="TNL17" s="38"/>
      <c r="TNM17" s="38"/>
      <c r="TNN17" s="38"/>
      <c r="TNO17" s="38"/>
      <c r="TNP17" s="38"/>
      <c r="TNQ17" s="38"/>
      <c r="TNR17" s="38"/>
      <c r="TNS17" s="38"/>
      <c r="TNT17" s="38"/>
      <c r="TNU17" s="38"/>
      <c r="TNV17" s="38"/>
      <c r="TNW17" s="38"/>
      <c r="TNX17" s="38"/>
      <c r="TNY17" s="38"/>
      <c r="TNZ17" s="38"/>
      <c r="TOA17" s="38"/>
      <c r="TOB17" s="38"/>
      <c r="TOC17" s="38"/>
      <c r="TOD17" s="38"/>
      <c r="TOE17" s="38"/>
      <c r="TOF17" s="38"/>
      <c r="TOG17" s="38"/>
      <c r="TOH17" s="38"/>
      <c r="TOI17" s="38"/>
      <c r="TOJ17" s="38"/>
      <c r="TOK17" s="38"/>
      <c r="TOL17" s="38"/>
      <c r="TOM17" s="38"/>
      <c r="TON17" s="38"/>
      <c r="TOO17" s="38"/>
      <c r="TOP17" s="38"/>
      <c r="TOQ17" s="38"/>
      <c r="TOR17" s="38"/>
      <c r="TOS17" s="38"/>
      <c r="TOT17" s="38"/>
      <c r="TOU17" s="38"/>
      <c r="TOV17" s="38"/>
      <c r="TOW17" s="38"/>
      <c r="TOX17" s="38"/>
      <c r="TOY17" s="38"/>
      <c r="TOZ17" s="38"/>
      <c r="TPA17" s="38"/>
      <c r="TPB17" s="38"/>
      <c r="TPC17" s="38"/>
      <c r="TPD17" s="38"/>
      <c r="TPE17" s="38"/>
      <c r="TPF17" s="38"/>
      <c r="TPG17" s="38"/>
      <c r="TPH17" s="38"/>
      <c r="TPI17" s="38"/>
      <c r="TPJ17" s="38"/>
      <c r="TPK17" s="38"/>
      <c r="TPL17" s="38"/>
      <c r="TPM17" s="38"/>
      <c r="TPN17" s="38"/>
      <c r="TPO17" s="38"/>
      <c r="TPP17" s="38"/>
      <c r="TPQ17" s="38"/>
      <c r="TPR17" s="38"/>
      <c r="TPS17" s="38"/>
      <c r="TPT17" s="38"/>
      <c r="TPU17" s="38"/>
      <c r="TPV17" s="38"/>
      <c r="TPW17" s="38"/>
      <c r="TPX17" s="38"/>
      <c r="TPY17" s="38"/>
      <c r="TPZ17" s="38"/>
      <c r="TQA17" s="38"/>
      <c r="TQB17" s="38"/>
      <c r="TQC17" s="38"/>
      <c r="TQD17" s="38"/>
      <c r="TQE17" s="38"/>
      <c r="TQF17" s="38"/>
      <c r="TQG17" s="38"/>
      <c r="TQH17" s="38"/>
      <c r="TQI17" s="38"/>
      <c r="TQJ17" s="38"/>
      <c r="TQK17" s="38"/>
      <c r="TQL17" s="38"/>
      <c r="TQM17" s="38"/>
      <c r="TQN17" s="38"/>
      <c r="TQO17" s="38"/>
      <c r="TQP17" s="38"/>
      <c r="TQQ17" s="38"/>
      <c r="TQR17" s="38"/>
      <c r="TQS17" s="38"/>
      <c r="TQT17" s="38"/>
      <c r="TQU17" s="38"/>
      <c r="TQV17" s="38"/>
      <c r="TQW17" s="38"/>
      <c r="TQX17" s="38"/>
      <c r="TQY17" s="38"/>
      <c r="TQZ17" s="38"/>
      <c r="TRA17" s="38"/>
      <c r="TRB17" s="38"/>
      <c r="TRC17" s="38"/>
      <c r="TRD17" s="38"/>
      <c r="TRE17" s="38"/>
      <c r="TRF17" s="38"/>
      <c r="TRG17" s="38"/>
      <c r="TRH17" s="38"/>
      <c r="TRI17" s="38"/>
      <c r="TRJ17" s="38"/>
      <c r="TRK17" s="38"/>
      <c r="TRL17" s="38"/>
      <c r="TRM17" s="38"/>
      <c r="TRN17" s="38"/>
      <c r="TRO17" s="38"/>
      <c r="TRP17" s="38"/>
      <c r="TRQ17" s="38"/>
      <c r="TRR17" s="38"/>
      <c r="TRS17" s="38"/>
      <c r="TRT17" s="38"/>
      <c r="TRU17" s="38"/>
      <c r="TRV17" s="38"/>
      <c r="TRW17" s="38"/>
      <c r="TRX17" s="38"/>
      <c r="TRY17" s="38"/>
      <c r="TRZ17" s="38"/>
      <c r="TSA17" s="38"/>
      <c r="TSB17" s="38"/>
      <c r="TSC17" s="38"/>
      <c r="TSD17" s="38"/>
      <c r="TSE17" s="38"/>
      <c r="TSF17" s="38"/>
      <c r="TSG17" s="38"/>
      <c r="TSH17" s="38"/>
      <c r="TSI17" s="38"/>
      <c r="TSJ17" s="38"/>
      <c r="TSK17" s="38"/>
      <c r="TSL17" s="38"/>
      <c r="TSM17" s="38"/>
      <c r="TSN17" s="38"/>
      <c r="TSO17" s="38"/>
      <c r="TSP17" s="38"/>
      <c r="TSQ17" s="38"/>
      <c r="TSR17" s="38"/>
      <c r="TSS17" s="38"/>
      <c r="TST17" s="38"/>
      <c r="TSU17" s="38"/>
      <c r="TSV17" s="38"/>
      <c r="TSW17" s="38"/>
      <c r="TSX17" s="38"/>
      <c r="TSY17" s="38"/>
      <c r="TSZ17" s="38"/>
      <c r="TTA17" s="38"/>
      <c r="TTB17" s="38"/>
      <c r="TTC17" s="38"/>
      <c r="TTD17" s="38"/>
      <c r="TTE17" s="38"/>
      <c r="TTF17" s="38"/>
      <c r="TTG17" s="38"/>
      <c r="TTH17" s="38"/>
      <c r="TTI17" s="38"/>
      <c r="TTJ17" s="38"/>
      <c r="TTK17" s="38"/>
      <c r="TTL17" s="38"/>
      <c r="TTM17" s="38"/>
      <c r="TTN17" s="38"/>
      <c r="TTO17" s="38"/>
      <c r="TTP17" s="38"/>
      <c r="TTQ17" s="38"/>
      <c r="TTR17" s="38"/>
      <c r="TTS17" s="38"/>
      <c r="TTT17" s="38"/>
      <c r="TTU17" s="38"/>
      <c r="TTV17" s="38"/>
      <c r="TTW17" s="38"/>
      <c r="TTX17" s="38"/>
      <c r="TTY17" s="38"/>
      <c r="TTZ17" s="38"/>
      <c r="TUA17" s="38"/>
      <c r="TUB17" s="38"/>
      <c r="TUC17" s="38"/>
      <c r="TUD17" s="38"/>
      <c r="TUE17" s="38"/>
      <c r="TUF17" s="38"/>
      <c r="TUG17" s="38"/>
      <c r="TUH17" s="38"/>
      <c r="TUI17" s="38"/>
      <c r="TUJ17" s="38"/>
      <c r="TUK17" s="38"/>
      <c r="TUL17" s="38"/>
      <c r="TUM17" s="38"/>
      <c r="TUN17" s="38"/>
      <c r="TUO17" s="38"/>
      <c r="TUP17" s="38"/>
      <c r="TUQ17" s="38"/>
      <c r="TUR17" s="38"/>
      <c r="TUS17" s="38"/>
      <c r="TUT17" s="38"/>
      <c r="TUU17" s="38"/>
      <c r="TUV17" s="38"/>
      <c r="TUW17" s="38"/>
      <c r="TUX17" s="38"/>
      <c r="TUY17" s="38"/>
      <c r="TUZ17" s="38"/>
      <c r="TVA17" s="38"/>
      <c r="TVB17" s="38"/>
      <c r="TVC17" s="38"/>
      <c r="TVD17" s="38"/>
      <c r="TVE17" s="38"/>
      <c r="TVF17" s="38"/>
      <c r="TVG17" s="38"/>
      <c r="TVH17" s="38"/>
      <c r="TVI17" s="38"/>
      <c r="TVJ17" s="38"/>
      <c r="TVK17" s="38"/>
      <c r="TVL17" s="38"/>
      <c r="TVM17" s="38"/>
      <c r="TVN17" s="38"/>
      <c r="TVO17" s="38"/>
      <c r="TVP17" s="38"/>
      <c r="TVQ17" s="38"/>
      <c r="TVR17" s="38"/>
      <c r="TVS17" s="38"/>
      <c r="TVT17" s="38"/>
      <c r="TVU17" s="38"/>
      <c r="TVV17" s="38"/>
      <c r="TVW17" s="38"/>
      <c r="TVX17" s="38"/>
      <c r="TVY17" s="38"/>
      <c r="TVZ17" s="38"/>
      <c r="TWA17" s="38"/>
      <c r="TWB17" s="38"/>
      <c r="TWC17" s="38"/>
      <c r="TWD17" s="38"/>
      <c r="TWE17" s="38"/>
      <c r="TWF17" s="38"/>
      <c r="TWG17" s="38"/>
      <c r="TWH17" s="38"/>
      <c r="TWI17" s="38"/>
      <c r="TWJ17" s="38"/>
      <c r="TWK17" s="38"/>
      <c r="TWL17" s="38"/>
      <c r="TWM17" s="38"/>
      <c r="TWN17" s="38"/>
      <c r="TWO17" s="38"/>
      <c r="TWP17" s="38"/>
      <c r="TWQ17" s="38"/>
      <c r="TWR17" s="38"/>
      <c r="TWS17" s="38"/>
      <c r="TWT17" s="38"/>
      <c r="TWU17" s="38"/>
      <c r="TWV17" s="38"/>
      <c r="TWW17" s="38"/>
      <c r="TWX17" s="38"/>
      <c r="TWY17" s="38"/>
      <c r="TWZ17" s="38"/>
      <c r="TXA17" s="38"/>
      <c r="TXB17" s="38"/>
      <c r="TXC17" s="38"/>
      <c r="TXD17" s="38"/>
      <c r="TXE17" s="38"/>
      <c r="TXF17" s="38"/>
      <c r="TXG17" s="38"/>
      <c r="TXH17" s="38"/>
      <c r="TXI17" s="38"/>
      <c r="TXJ17" s="38"/>
      <c r="TXK17" s="38"/>
      <c r="TXL17" s="38"/>
      <c r="TXM17" s="38"/>
      <c r="TXN17" s="38"/>
      <c r="TXO17" s="38"/>
      <c r="TXP17" s="38"/>
      <c r="TXQ17" s="38"/>
      <c r="TXR17" s="38"/>
      <c r="TXS17" s="38"/>
      <c r="TXT17" s="38"/>
      <c r="TXU17" s="38"/>
      <c r="TXV17" s="38"/>
      <c r="TXW17" s="38"/>
      <c r="TXX17" s="38"/>
      <c r="TXY17" s="38"/>
      <c r="TXZ17" s="38"/>
      <c r="TYA17" s="38"/>
      <c r="TYB17" s="38"/>
      <c r="TYC17" s="38"/>
      <c r="TYD17" s="38"/>
      <c r="TYE17" s="38"/>
      <c r="TYF17" s="38"/>
      <c r="TYG17" s="38"/>
      <c r="TYH17" s="38"/>
      <c r="TYI17" s="38"/>
      <c r="TYJ17" s="38"/>
      <c r="TYK17" s="38"/>
      <c r="TYL17" s="38"/>
      <c r="TYM17" s="38"/>
      <c r="TYN17" s="38"/>
      <c r="TYO17" s="38"/>
      <c r="TYP17" s="38"/>
      <c r="TYQ17" s="38"/>
      <c r="TYR17" s="38"/>
      <c r="TYS17" s="38"/>
      <c r="TYT17" s="38"/>
      <c r="TYU17" s="38"/>
      <c r="TYV17" s="38"/>
      <c r="TYW17" s="38"/>
      <c r="TYX17" s="38"/>
      <c r="TYY17" s="38"/>
      <c r="TYZ17" s="38"/>
      <c r="TZA17" s="38"/>
      <c r="TZB17" s="38"/>
      <c r="TZC17" s="38"/>
      <c r="TZD17" s="38"/>
      <c r="TZE17" s="38"/>
      <c r="TZF17" s="38"/>
      <c r="TZG17" s="38"/>
      <c r="TZH17" s="38"/>
      <c r="TZI17" s="38"/>
      <c r="TZJ17" s="38"/>
      <c r="TZK17" s="38"/>
      <c r="TZL17" s="38"/>
      <c r="TZM17" s="38"/>
      <c r="TZN17" s="38"/>
      <c r="TZO17" s="38"/>
      <c r="TZP17" s="38"/>
      <c r="TZQ17" s="38"/>
      <c r="TZR17" s="38"/>
      <c r="TZS17" s="38"/>
      <c r="TZT17" s="38"/>
      <c r="TZU17" s="38"/>
      <c r="TZV17" s="38"/>
      <c r="TZW17" s="38"/>
      <c r="TZX17" s="38"/>
      <c r="TZY17" s="38"/>
      <c r="TZZ17" s="38"/>
      <c r="UAA17" s="38"/>
      <c r="UAB17" s="38"/>
      <c r="UAC17" s="38"/>
      <c r="UAD17" s="38"/>
      <c r="UAE17" s="38"/>
      <c r="UAF17" s="38"/>
      <c r="UAG17" s="38"/>
      <c r="UAH17" s="38"/>
      <c r="UAI17" s="38"/>
      <c r="UAJ17" s="38"/>
      <c r="UAK17" s="38"/>
      <c r="UAL17" s="38"/>
      <c r="UAM17" s="38"/>
      <c r="UAN17" s="38"/>
      <c r="UAO17" s="38"/>
      <c r="UAP17" s="38"/>
      <c r="UAQ17" s="38"/>
      <c r="UAR17" s="38"/>
      <c r="UAS17" s="38"/>
      <c r="UAT17" s="38"/>
      <c r="UAU17" s="38"/>
      <c r="UAV17" s="38"/>
      <c r="UAW17" s="38"/>
      <c r="UAX17" s="38"/>
      <c r="UAY17" s="38"/>
      <c r="UAZ17" s="38"/>
      <c r="UBA17" s="38"/>
      <c r="UBB17" s="38"/>
      <c r="UBC17" s="38"/>
      <c r="UBD17" s="38"/>
      <c r="UBE17" s="38"/>
      <c r="UBF17" s="38"/>
      <c r="UBG17" s="38"/>
      <c r="UBH17" s="38"/>
      <c r="UBI17" s="38"/>
      <c r="UBJ17" s="38"/>
      <c r="UBK17" s="38"/>
      <c r="UBL17" s="38"/>
      <c r="UBM17" s="38"/>
      <c r="UBN17" s="38"/>
      <c r="UBO17" s="38"/>
      <c r="UBP17" s="38"/>
      <c r="UBQ17" s="38"/>
      <c r="UBR17" s="38"/>
      <c r="UBS17" s="38"/>
      <c r="UBT17" s="38"/>
      <c r="UBU17" s="38"/>
      <c r="UBV17" s="38"/>
      <c r="UBW17" s="38"/>
      <c r="UBX17" s="38"/>
      <c r="UBY17" s="38"/>
      <c r="UBZ17" s="38"/>
      <c r="UCA17" s="38"/>
      <c r="UCB17" s="38"/>
      <c r="UCC17" s="38"/>
      <c r="UCD17" s="38"/>
      <c r="UCE17" s="38"/>
      <c r="UCF17" s="38"/>
      <c r="UCG17" s="38"/>
      <c r="UCH17" s="38"/>
      <c r="UCI17" s="38"/>
      <c r="UCJ17" s="38"/>
      <c r="UCK17" s="38"/>
      <c r="UCL17" s="38"/>
      <c r="UCM17" s="38"/>
      <c r="UCN17" s="38"/>
      <c r="UCO17" s="38"/>
      <c r="UCP17" s="38"/>
      <c r="UCQ17" s="38"/>
      <c r="UCR17" s="38"/>
      <c r="UCS17" s="38"/>
      <c r="UCT17" s="38"/>
      <c r="UCU17" s="38"/>
      <c r="UCV17" s="38"/>
      <c r="UCW17" s="38"/>
      <c r="UCX17" s="38"/>
      <c r="UCY17" s="38"/>
      <c r="UCZ17" s="38"/>
      <c r="UDA17" s="38"/>
      <c r="UDB17" s="38"/>
      <c r="UDC17" s="38"/>
      <c r="UDD17" s="38"/>
      <c r="UDE17" s="38"/>
      <c r="UDF17" s="38"/>
      <c r="UDG17" s="38"/>
      <c r="UDH17" s="38"/>
      <c r="UDI17" s="38"/>
      <c r="UDJ17" s="38"/>
      <c r="UDK17" s="38"/>
      <c r="UDL17" s="38"/>
      <c r="UDM17" s="38"/>
      <c r="UDN17" s="38"/>
      <c r="UDO17" s="38"/>
      <c r="UDP17" s="38"/>
      <c r="UDQ17" s="38"/>
      <c r="UDR17" s="38"/>
      <c r="UDS17" s="38"/>
      <c r="UDT17" s="38"/>
      <c r="UDU17" s="38"/>
      <c r="UDV17" s="38"/>
      <c r="UDW17" s="38"/>
      <c r="UDX17" s="38"/>
      <c r="UDY17" s="38"/>
      <c r="UDZ17" s="38"/>
      <c r="UEA17" s="38"/>
      <c r="UEB17" s="38"/>
      <c r="UEC17" s="38"/>
      <c r="UED17" s="38"/>
      <c r="UEE17" s="38"/>
      <c r="UEF17" s="38"/>
      <c r="UEG17" s="38"/>
      <c r="UEH17" s="38"/>
      <c r="UEI17" s="38"/>
      <c r="UEJ17" s="38"/>
      <c r="UEK17" s="38"/>
      <c r="UEL17" s="38"/>
      <c r="UEM17" s="38"/>
      <c r="UEN17" s="38"/>
      <c r="UEO17" s="38"/>
      <c r="UEP17" s="38"/>
      <c r="UEQ17" s="38"/>
      <c r="UER17" s="38"/>
      <c r="UES17" s="38"/>
      <c r="UET17" s="38"/>
      <c r="UEU17" s="38"/>
      <c r="UEV17" s="38"/>
      <c r="UEW17" s="38"/>
      <c r="UEX17" s="38"/>
      <c r="UEY17" s="38"/>
      <c r="UEZ17" s="38"/>
      <c r="UFA17" s="38"/>
      <c r="UFB17" s="38"/>
      <c r="UFC17" s="38"/>
      <c r="UFD17" s="38"/>
      <c r="UFE17" s="38"/>
      <c r="UFF17" s="38"/>
      <c r="UFG17" s="38"/>
      <c r="UFH17" s="38"/>
      <c r="UFI17" s="38"/>
      <c r="UFJ17" s="38"/>
      <c r="UFK17" s="38"/>
      <c r="UFL17" s="38"/>
      <c r="UFM17" s="38"/>
      <c r="UFN17" s="38"/>
      <c r="UFO17" s="38"/>
      <c r="UFP17" s="38"/>
      <c r="UFQ17" s="38"/>
      <c r="UFR17" s="38"/>
      <c r="UFS17" s="38"/>
      <c r="UFT17" s="38"/>
      <c r="UFU17" s="38"/>
      <c r="UFV17" s="38"/>
      <c r="UFW17" s="38"/>
      <c r="UFX17" s="38"/>
      <c r="UFY17" s="38"/>
      <c r="UFZ17" s="38"/>
      <c r="UGA17" s="38"/>
      <c r="UGB17" s="38"/>
      <c r="UGC17" s="38"/>
      <c r="UGD17" s="38"/>
      <c r="UGE17" s="38"/>
      <c r="UGF17" s="38"/>
      <c r="UGG17" s="38"/>
      <c r="UGH17" s="38"/>
      <c r="UGI17" s="38"/>
      <c r="UGJ17" s="38"/>
      <c r="UGK17" s="38"/>
      <c r="UGL17" s="38"/>
      <c r="UGM17" s="38"/>
      <c r="UGN17" s="38"/>
      <c r="UGO17" s="38"/>
      <c r="UGP17" s="38"/>
      <c r="UGQ17" s="38"/>
      <c r="UGR17" s="38"/>
      <c r="UGS17" s="38"/>
      <c r="UGT17" s="38"/>
      <c r="UGU17" s="38"/>
      <c r="UGV17" s="38"/>
      <c r="UGW17" s="38"/>
      <c r="UGX17" s="38"/>
      <c r="UGY17" s="38"/>
      <c r="UGZ17" s="38"/>
      <c r="UHA17" s="38"/>
      <c r="UHB17" s="38"/>
      <c r="UHC17" s="38"/>
      <c r="UHD17" s="38"/>
      <c r="UHE17" s="38"/>
      <c r="UHF17" s="38"/>
      <c r="UHG17" s="38"/>
      <c r="UHH17" s="38"/>
      <c r="UHI17" s="38"/>
      <c r="UHJ17" s="38"/>
      <c r="UHK17" s="38"/>
      <c r="UHL17" s="38"/>
      <c r="UHM17" s="38"/>
      <c r="UHN17" s="38"/>
      <c r="UHO17" s="38"/>
      <c r="UHP17" s="38"/>
      <c r="UHQ17" s="38"/>
      <c r="UHR17" s="38"/>
      <c r="UHS17" s="38"/>
      <c r="UHT17" s="38"/>
      <c r="UHU17" s="38"/>
      <c r="UHV17" s="38"/>
      <c r="UHW17" s="38"/>
      <c r="UHX17" s="38"/>
      <c r="UHY17" s="38"/>
      <c r="UHZ17" s="38"/>
      <c r="UIA17" s="38"/>
      <c r="UIB17" s="38"/>
      <c r="UIC17" s="38"/>
      <c r="UID17" s="38"/>
      <c r="UIE17" s="38"/>
      <c r="UIF17" s="38"/>
      <c r="UIG17" s="38"/>
      <c r="UIH17" s="38"/>
      <c r="UII17" s="38"/>
      <c r="UIJ17" s="38"/>
      <c r="UIK17" s="38"/>
      <c r="UIL17" s="38"/>
      <c r="UIM17" s="38"/>
      <c r="UIN17" s="38"/>
      <c r="UIO17" s="38"/>
      <c r="UIP17" s="38"/>
      <c r="UIQ17" s="38"/>
      <c r="UIR17" s="38"/>
      <c r="UIS17" s="38"/>
      <c r="UIT17" s="38"/>
      <c r="UIU17" s="38"/>
      <c r="UIV17" s="38"/>
      <c r="UIW17" s="38"/>
      <c r="UIX17" s="38"/>
      <c r="UIY17" s="38"/>
      <c r="UIZ17" s="38"/>
      <c r="UJA17" s="38"/>
      <c r="UJB17" s="38"/>
      <c r="UJC17" s="38"/>
      <c r="UJD17" s="38"/>
      <c r="UJE17" s="38"/>
      <c r="UJF17" s="38"/>
      <c r="UJG17" s="38"/>
      <c r="UJH17" s="38"/>
      <c r="UJI17" s="38"/>
      <c r="UJJ17" s="38"/>
      <c r="UJK17" s="38"/>
      <c r="UJL17" s="38"/>
      <c r="UJM17" s="38"/>
      <c r="UJN17" s="38"/>
      <c r="UJO17" s="38"/>
      <c r="UJP17" s="38"/>
      <c r="UJQ17" s="38"/>
      <c r="UJR17" s="38"/>
      <c r="UJS17" s="38"/>
      <c r="UJT17" s="38"/>
      <c r="UJU17" s="38"/>
      <c r="UJV17" s="38"/>
      <c r="UJW17" s="38"/>
      <c r="UJX17" s="38"/>
      <c r="UJY17" s="38"/>
      <c r="UJZ17" s="38"/>
      <c r="UKA17" s="38"/>
      <c r="UKB17" s="38"/>
      <c r="UKC17" s="38"/>
      <c r="UKD17" s="38"/>
      <c r="UKE17" s="38"/>
      <c r="UKF17" s="38"/>
      <c r="UKG17" s="38"/>
      <c r="UKH17" s="38"/>
      <c r="UKI17" s="38"/>
      <c r="UKJ17" s="38"/>
      <c r="UKK17" s="38"/>
      <c r="UKL17" s="38"/>
      <c r="UKM17" s="38"/>
      <c r="UKN17" s="38"/>
      <c r="UKO17" s="38"/>
      <c r="UKP17" s="38"/>
      <c r="UKQ17" s="38"/>
      <c r="UKR17" s="38"/>
      <c r="UKS17" s="38"/>
      <c r="UKT17" s="38"/>
      <c r="UKU17" s="38"/>
      <c r="UKV17" s="38"/>
      <c r="UKW17" s="38"/>
      <c r="UKX17" s="38"/>
      <c r="UKY17" s="38"/>
      <c r="UKZ17" s="38"/>
      <c r="ULA17" s="38"/>
      <c r="ULB17" s="38"/>
      <c r="ULC17" s="38"/>
      <c r="ULD17" s="38"/>
      <c r="ULE17" s="38"/>
      <c r="ULF17" s="38"/>
      <c r="ULG17" s="38"/>
      <c r="ULH17" s="38"/>
      <c r="ULI17" s="38"/>
      <c r="ULJ17" s="38"/>
      <c r="ULK17" s="38"/>
      <c r="ULL17" s="38"/>
      <c r="ULM17" s="38"/>
      <c r="ULN17" s="38"/>
      <c r="ULO17" s="38"/>
      <c r="ULP17" s="38"/>
      <c r="ULQ17" s="38"/>
      <c r="ULR17" s="38"/>
      <c r="ULS17" s="38"/>
      <c r="ULT17" s="38"/>
      <c r="ULU17" s="38"/>
      <c r="ULV17" s="38"/>
      <c r="ULW17" s="38"/>
      <c r="ULX17" s="38"/>
      <c r="ULY17" s="38"/>
      <c r="ULZ17" s="38"/>
      <c r="UMA17" s="38"/>
      <c r="UMB17" s="38"/>
      <c r="UMC17" s="38"/>
      <c r="UMD17" s="38"/>
      <c r="UME17" s="38"/>
      <c r="UMF17" s="38"/>
      <c r="UMG17" s="38"/>
      <c r="UMH17" s="38"/>
      <c r="UMI17" s="38"/>
      <c r="UMJ17" s="38"/>
      <c r="UMK17" s="38"/>
      <c r="UML17" s="38"/>
      <c r="UMM17" s="38"/>
      <c r="UMN17" s="38"/>
      <c r="UMO17" s="38"/>
      <c r="UMP17" s="38"/>
      <c r="UMQ17" s="38"/>
      <c r="UMR17" s="38"/>
      <c r="UMS17" s="38"/>
      <c r="UMT17" s="38"/>
      <c r="UMU17" s="38"/>
      <c r="UMV17" s="38"/>
      <c r="UMW17" s="38"/>
      <c r="UMX17" s="38"/>
      <c r="UMY17" s="38"/>
      <c r="UMZ17" s="38"/>
      <c r="UNA17" s="38"/>
      <c r="UNB17" s="38"/>
      <c r="UNC17" s="38"/>
      <c r="UND17" s="38"/>
      <c r="UNE17" s="38"/>
      <c r="UNF17" s="38"/>
      <c r="UNG17" s="38"/>
      <c r="UNH17" s="38"/>
      <c r="UNI17" s="38"/>
      <c r="UNJ17" s="38"/>
      <c r="UNK17" s="38"/>
      <c r="UNL17" s="38"/>
      <c r="UNM17" s="38"/>
      <c r="UNN17" s="38"/>
      <c r="UNO17" s="38"/>
      <c r="UNP17" s="38"/>
      <c r="UNQ17" s="38"/>
      <c r="UNR17" s="38"/>
      <c r="UNS17" s="38"/>
      <c r="UNT17" s="38"/>
      <c r="UNU17" s="38"/>
      <c r="UNV17" s="38"/>
      <c r="UNW17" s="38"/>
      <c r="UNX17" s="38"/>
      <c r="UNY17" s="38"/>
      <c r="UNZ17" s="38"/>
      <c r="UOA17" s="38"/>
      <c r="UOB17" s="38"/>
      <c r="UOC17" s="38"/>
      <c r="UOD17" s="38"/>
      <c r="UOE17" s="38"/>
      <c r="UOF17" s="38"/>
      <c r="UOG17" s="38"/>
      <c r="UOH17" s="38"/>
      <c r="UOI17" s="38"/>
      <c r="UOJ17" s="38"/>
      <c r="UOK17" s="38"/>
      <c r="UOL17" s="38"/>
      <c r="UOM17" s="38"/>
      <c r="UON17" s="38"/>
      <c r="UOO17" s="38"/>
      <c r="UOP17" s="38"/>
      <c r="UOQ17" s="38"/>
      <c r="UOR17" s="38"/>
      <c r="UOS17" s="38"/>
      <c r="UOT17" s="38"/>
      <c r="UOU17" s="38"/>
      <c r="UOV17" s="38"/>
      <c r="UOW17" s="38"/>
      <c r="UOX17" s="38"/>
      <c r="UOY17" s="38"/>
      <c r="UOZ17" s="38"/>
      <c r="UPA17" s="38"/>
      <c r="UPB17" s="38"/>
      <c r="UPC17" s="38"/>
      <c r="UPD17" s="38"/>
      <c r="UPE17" s="38"/>
      <c r="UPF17" s="38"/>
      <c r="UPG17" s="38"/>
      <c r="UPH17" s="38"/>
      <c r="UPI17" s="38"/>
      <c r="UPJ17" s="38"/>
      <c r="UPK17" s="38"/>
      <c r="UPL17" s="38"/>
      <c r="UPM17" s="38"/>
      <c r="UPN17" s="38"/>
      <c r="UPO17" s="38"/>
      <c r="UPP17" s="38"/>
      <c r="UPQ17" s="38"/>
      <c r="UPR17" s="38"/>
      <c r="UPS17" s="38"/>
      <c r="UPT17" s="38"/>
      <c r="UPU17" s="38"/>
      <c r="UPV17" s="38"/>
      <c r="UPW17" s="38"/>
      <c r="UPX17" s="38"/>
      <c r="UPY17" s="38"/>
      <c r="UPZ17" s="38"/>
      <c r="UQA17" s="38"/>
      <c r="UQB17" s="38"/>
      <c r="UQC17" s="38"/>
      <c r="UQD17" s="38"/>
      <c r="UQE17" s="38"/>
      <c r="UQF17" s="38"/>
      <c r="UQG17" s="38"/>
      <c r="UQH17" s="38"/>
      <c r="UQI17" s="38"/>
      <c r="UQJ17" s="38"/>
      <c r="UQK17" s="38"/>
      <c r="UQL17" s="38"/>
      <c r="UQM17" s="38"/>
      <c r="UQN17" s="38"/>
      <c r="UQO17" s="38"/>
      <c r="UQP17" s="38"/>
      <c r="UQQ17" s="38"/>
      <c r="UQR17" s="38"/>
      <c r="UQS17" s="38"/>
      <c r="UQT17" s="38"/>
      <c r="UQU17" s="38"/>
      <c r="UQV17" s="38"/>
      <c r="UQW17" s="38"/>
      <c r="UQX17" s="38"/>
      <c r="UQY17" s="38"/>
      <c r="UQZ17" s="38"/>
      <c r="URA17" s="38"/>
      <c r="URB17" s="38"/>
      <c r="URC17" s="38"/>
      <c r="URD17" s="38"/>
      <c r="URE17" s="38"/>
      <c r="URF17" s="38"/>
      <c r="URG17" s="38"/>
      <c r="URH17" s="38"/>
      <c r="URI17" s="38"/>
      <c r="URJ17" s="38"/>
      <c r="URK17" s="38"/>
      <c r="URL17" s="38"/>
      <c r="URM17" s="38"/>
      <c r="URN17" s="38"/>
      <c r="URO17" s="38"/>
      <c r="URP17" s="38"/>
      <c r="URQ17" s="38"/>
      <c r="URR17" s="38"/>
      <c r="URS17" s="38"/>
      <c r="URT17" s="38"/>
      <c r="URU17" s="38"/>
      <c r="URV17" s="38"/>
      <c r="URW17" s="38"/>
      <c r="URX17" s="38"/>
      <c r="URY17" s="38"/>
      <c r="URZ17" s="38"/>
      <c r="USA17" s="38"/>
      <c r="USB17" s="38"/>
      <c r="USC17" s="38"/>
      <c r="USD17" s="38"/>
      <c r="USE17" s="38"/>
      <c r="USF17" s="38"/>
      <c r="USG17" s="38"/>
      <c r="USH17" s="38"/>
      <c r="USI17" s="38"/>
      <c r="USJ17" s="38"/>
      <c r="USK17" s="38"/>
      <c r="USL17" s="38"/>
      <c r="USM17" s="38"/>
      <c r="USN17" s="38"/>
      <c r="USO17" s="38"/>
      <c r="USP17" s="38"/>
      <c r="USQ17" s="38"/>
      <c r="USR17" s="38"/>
      <c r="USS17" s="38"/>
      <c r="UST17" s="38"/>
      <c r="USU17" s="38"/>
      <c r="USV17" s="38"/>
      <c r="USW17" s="38"/>
      <c r="USX17" s="38"/>
      <c r="USY17" s="38"/>
      <c r="USZ17" s="38"/>
      <c r="UTA17" s="38"/>
      <c r="UTB17" s="38"/>
      <c r="UTC17" s="38"/>
      <c r="UTD17" s="38"/>
      <c r="UTE17" s="38"/>
      <c r="UTF17" s="38"/>
      <c r="UTG17" s="38"/>
      <c r="UTH17" s="38"/>
      <c r="UTI17" s="38"/>
      <c r="UTJ17" s="38"/>
      <c r="UTK17" s="38"/>
      <c r="UTL17" s="38"/>
      <c r="UTM17" s="38"/>
      <c r="UTN17" s="38"/>
      <c r="UTO17" s="38"/>
      <c r="UTP17" s="38"/>
      <c r="UTQ17" s="38"/>
      <c r="UTR17" s="38"/>
      <c r="UTS17" s="38"/>
      <c r="UTT17" s="38"/>
      <c r="UTU17" s="38"/>
      <c r="UTV17" s="38"/>
      <c r="UTW17" s="38"/>
      <c r="UTX17" s="38"/>
      <c r="UTY17" s="38"/>
      <c r="UTZ17" s="38"/>
      <c r="UUA17" s="38"/>
      <c r="UUB17" s="38"/>
      <c r="UUC17" s="38"/>
      <c r="UUD17" s="38"/>
      <c r="UUE17" s="38"/>
      <c r="UUF17" s="38"/>
      <c r="UUG17" s="38"/>
      <c r="UUH17" s="38"/>
      <c r="UUI17" s="38"/>
      <c r="UUJ17" s="38"/>
      <c r="UUK17" s="38"/>
      <c r="UUL17" s="38"/>
      <c r="UUM17" s="38"/>
      <c r="UUN17" s="38"/>
      <c r="UUO17" s="38"/>
      <c r="UUP17" s="38"/>
      <c r="UUQ17" s="38"/>
      <c r="UUR17" s="38"/>
      <c r="UUS17" s="38"/>
      <c r="UUT17" s="38"/>
      <c r="UUU17" s="38"/>
      <c r="UUV17" s="38"/>
      <c r="UUW17" s="38"/>
      <c r="UUX17" s="38"/>
      <c r="UUY17" s="38"/>
      <c r="UUZ17" s="38"/>
      <c r="UVA17" s="38"/>
      <c r="UVB17" s="38"/>
      <c r="UVC17" s="38"/>
      <c r="UVD17" s="38"/>
      <c r="UVE17" s="38"/>
      <c r="UVF17" s="38"/>
      <c r="UVG17" s="38"/>
      <c r="UVH17" s="38"/>
      <c r="UVI17" s="38"/>
      <c r="UVJ17" s="38"/>
      <c r="UVK17" s="38"/>
      <c r="UVL17" s="38"/>
      <c r="UVM17" s="38"/>
      <c r="UVN17" s="38"/>
      <c r="UVO17" s="38"/>
      <c r="UVP17" s="38"/>
      <c r="UVQ17" s="38"/>
      <c r="UVR17" s="38"/>
      <c r="UVS17" s="38"/>
      <c r="UVT17" s="38"/>
      <c r="UVU17" s="38"/>
      <c r="UVV17" s="38"/>
      <c r="UVW17" s="38"/>
      <c r="UVX17" s="38"/>
      <c r="UVY17" s="38"/>
      <c r="UVZ17" s="38"/>
      <c r="UWA17" s="38"/>
      <c r="UWB17" s="38"/>
      <c r="UWC17" s="38"/>
      <c r="UWD17" s="38"/>
      <c r="UWE17" s="38"/>
      <c r="UWF17" s="38"/>
      <c r="UWG17" s="38"/>
      <c r="UWH17" s="38"/>
      <c r="UWI17" s="38"/>
      <c r="UWJ17" s="38"/>
      <c r="UWK17" s="38"/>
      <c r="UWL17" s="38"/>
      <c r="UWM17" s="38"/>
      <c r="UWN17" s="38"/>
      <c r="UWO17" s="38"/>
      <c r="UWP17" s="38"/>
      <c r="UWQ17" s="38"/>
      <c r="UWR17" s="38"/>
      <c r="UWS17" s="38"/>
      <c r="UWT17" s="38"/>
      <c r="UWU17" s="38"/>
      <c r="UWV17" s="38"/>
      <c r="UWW17" s="38"/>
      <c r="UWX17" s="38"/>
      <c r="UWY17" s="38"/>
      <c r="UWZ17" s="38"/>
      <c r="UXA17" s="38"/>
      <c r="UXB17" s="38"/>
      <c r="UXC17" s="38"/>
      <c r="UXD17" s="38"/>
      <c r="UXE17" s="38"/>
      <c r="UXF17" s="38"/>
      <c r="UXG17" s="38"/>
      <c r="UXH17" s="38"/>
      <c r="UXI17" s="38"/>
      <c r="UXJ17" s="38"/>
      <c r="UXK17" s="38"/>
      <c r="UXL17" s="38"/>
      <c r="UXM17" s="38"/>
      <c r="UXN17" s="38"/>
      <c r="UXO17" s="38"/>
      <c r="UXP17" s="38"/>
      <c r="UXQ17" s="38"/>
      <c r="UXR17" s="38"/>
      <c r="UXS17" s="38"/>
      <c r="UXT17" s="38"/>
      <c r="UXU17" s="38"/>
      <c r="UXV17" s="38"/>
      <c r="UXW17" s="38"/>
      <c r="UXX17" s="38"/>
      <c r="UXY17" s="38"/>
      <c r="UXZ17" s="38"/>
      <c r="UYA17" s="38"/>
      <c r="UYB17" s="38"/>
      <c r="UYC17" s="38"/>
      <c r="UYD17" s="38"/>
      <c r="UYE17" s="38"/>
      <c r="UYF17" s="38"/>
      <c r="UYG17" s="38"/>
      <c r="UYH17" s="38"/>
      <c r="UYI17" s="38"/>
      <c r="UYJ17" s="38"/>
      <c r="UYK17" s="38"/>
      <c r="UYL17" s="38"/>
      <c r="UYM17" s="38"/>
      <c r="UYN17" s="38"/>
      <c r="UYO17" s="38"/>
      <c r="UYP17" s="38"/>
      <c r="UYQ17" s="38"/>
      <c r="UYR17" s="38"/>
      <c r="UYS17" s="38"/>
      <c r="UYT17" s="38"/>
      <c r="UYU17" s="38"/>
      <c r="UYV17" s="38"/>
      <c r="UYW17" s="38"/>
      <c r="UYX17" s="38"/>
      <c r="UYY17" s="38"/>
      <c r="UYZ17" s="38"/>
      <c r="UZA17" s="38"/>
      <c r="UZB17" s="38"/>
      <c r="UZC17" s="38"/>
      <c r="UZD17" s="38"/>
      <c r="UZE17" s="38"/>
      <c r="UZF17" s="38"/>
      <c r="UZG17" s="38"/>
      <c r="UZH17" s="38"/>
      <c r="UZI17" s="38"/>
      <c r="UZJ17" s="38"/>
      <c r="UZK17" s="38"/>
      <c r="UZL17" s="38"/>
      <c r="UZM17" s="38"/>
      <c r="UZN17" s="38"/>
      <c r="UZO17" s="38"/>
      <c r="UZP17" s="38"/>
      <c r="UZQ17" s="38"/>
      <c r="UZR17" s="38"/>
      <c r="UZS17" s="38"/>
      <c r="UZT17" s="38"/>
      <c r="UZU17" s="38"/>
      <c r="UZV17" s="38"/>
      <c r="UZW17" s="38"/>
      <c r="UZX17" s="38"/>
      <c r="UZY17" s="38"/>
      <c r="UZZ17" s="38"/>
      <c r="VAA17" s="38"/>
      <c r="VAB17" s="38"/>
      <c r="VAC17" s="38"/>
      <c r="VAD17" s="38"/>
      <c r="VAE17" s="38"/>
      <c r="VAF17" s="38"/>
      <c r="VAG17" s="38"/>
      <c r="VAH17" s="38"/>
      <c r="VAI17" s="38"/>
      <c r="VAJ17" s="38"/>
      <c r="VAK17" s="38"/>
      <c r="VAL17" s="38"/>
      <c r="VAM17" s="38"/>
      <c r="VAN17" s="38"/>
      <c r="VAO17" s="38"/>
      <c r="VAP17" s="38"/>
      <c r="VAQ17" s="38"/>
      <c r="VAR17" s="38"/>
      <c r="VAS17" s="38"/>
      <c r="VAT17" s="38"/>
      <c r="VAU17" s="38"/>
      <c r="VAV17" s="38"/>
      <c r="VAW17" s="38"/>
      <c r="VAX17" s="38"/>
      <c r="VAY17" s="38"/>
      <c r="VAZ17" s="38"/>
      <c r="VBA17" s="38"/>
      <c r="VBB17" s="38"/>
      <c r="VBC17" s="38"/>
      <c r="VBD17" s="38"/>
      <c r="VBE17" s="38"/>
      <c r="VBF17" s="38"/>
      <c r="VBG17" s="38"/>
      <c r="VBH17" s="38"/>
      <c r="VBI17" s="38"/>
      <c r="VBJ17" s="38"/>
      <c r="VBK17" s="38"/>
      <c r="VBL17" s="38"/>
      <c r="VBM17" s="38"/>
      <c r="VBN17" s="38"/>
      <c r="VBO17" s="38"/>
      <c r="VBP17" s="38"/>
      <c r="VBQ17" s="38"/>
      <c r="VBR17" s="38"/>
      <c r="VBS17" s="38"/>
      <c r="VBT17" s="38"/>
      <c r="VBU17" s="38"/>
      <c r="VBV17" s="38"/>
      <c r="VBW17" s="38"/>
      <c r="VBX17" s="38"/>
      <c r="VBY17" s="38"/>
      <c r="VBZ17" s="38"/>
      <c r="VCA17" s="38"/>
      <c r="VCB17" s="38"/>
      <c r="VCC17" s="38"/>
      <c r="VCD17" s="38"/>
      <c r="VCE17" s="38"/>
      <c r="VCF17" s="38"/>
      <c r="VCG17" s="38"/>
      <c r="VCH17" s="38"/>
      <c r="VCI17" s="38"/>
      <c r="VCJ17" s="38"/>
      <c r="VCK17" s="38"/>
      <c r="VCL17" s="38"/>
      <c r="VCM17" s="38"/>
      <c r="VCN17" s="38"/>
      <c r="VCO17" s="38"/>
      <c r="VCP17" s="38"/>
      <c r="VCQ17" s="38"/>
      <c r="VCR17" s="38"/>
      <c r="VCS17" s="38"/>
      <c r="VCT17" s="38"/>
      <c r="VCU17" s="38"/>
      <c r="VCV17" s="38"/>
      <c r="VCW17" s="38"/>
      <c r="VCX17" s="38"/>
      <c r="VCY17" s="38"/>
      <c r="VCZ17" s="38"/>
      <c r="VDA17" s="38"/>
      <c r="VDB17" s="38"/>
      <c r="VDC17" s="38"/>
      <c r="VDD17" s="38"/>
      <c r="VDE17" s="38"/>
      <c r="VDF17" s="38"/>
      <c r="VDG17" s="38"/>
      <c r="VDH17" s="38"/>
      <c r="VDI17" s="38"/>
      <c r="VDJ17" s="38"/>
      <c r="VDK17" s="38"/>
      <c r="VDL17" s="38"/>
      <c r="VDM17" s="38"/>
      <c r="VDN17" s="38"/>
      <c r="VDO17" s="38"/>
      <c r="VDP17" s="38"/>
      <c r="VDQ17" s="38"/>
      <c r="VDR17" s="38"/>
      <c r="VDS17" s="38"/>
      <c r="VDT17" s="38"/>
      <c r="VDU17" s="38"/>
      <c r="VDV17" s="38"/>
      <c r="VDW17" s="38"/>
      <c r="VDX17" s="38"/>
      <c r="VDY17" s="38"/>
      <c r="VDZ17" s="38"/>
      <c r="VEA17" s="38"/>
      <c r="VEB17" s="38"/>
      <c r="VEC17" s="38"/>
      <c r="VED17" s="38"/>
      <c r="VEE17" s="38"/>
      <c r="VEF17" s="38"/>
      <c r="VEG17" s="38"/>
      <c r="VEH17" s="38"/>
      <c r="VEI17" s="38"/>
      <c r="VEJ17" s="38"/>
      <c r="VEK17" s="38"/>
      <c r="VEL17" s="38"/>
      <c r="VEM17" s="38"/>
      <c r="VEN17" s="38"/>
      <c r="VEO17" s="38"/>
      <c r="VEP17" s="38"/>
      <c r="VEQ17" s="38"/>
      <c r="VER17" s="38"/>
      <c r="VES17" s="38"/>
      <c r="VET17" s="38"/>
      <c r="VEU17" s="38"/>
      <c r="VEV17" s="38"/>
      <c r="VEW17" s="38"/>
      <c r="VEX17" s="38"/>
      <c r="VEY17" s="38"/>
      <c r="VEZ17" s="38"/>
      <c r="VFA17" s="38"/>
      <c r="VFB17" s="38"/>
      <c r="VFC17" s="38"/>
      <c r="VFD17" s="38"/>
      <c r="VFE17" s="38"/>
      <c r="VFF17" s="38"/>
      <c r="VFG17" s="38"/>
      <c r="VFH17" s="38"/>
      <c r="VFI17" s="38"/>
      <c r="VFJ17" s="38"/>
      <c r="VFK17" s="38"/>
      <c r="VFL17" s="38"/>
      <c r="VFM17" s="38"/>
      <c r="VFN17" s="38"/>
      <c r="VFO17" s="38"/>
      <c r="VFP17" s="38"/>
      <c r="VFQ17" s="38"/>
      <c r="VFR17" s="38"/>
      <c r="VFS17" s="38"/>
      <c r="VFT17" s="38"/>
      <c r="VFU17" s="38"/>
      <c r="VFV17" s="38"/>
      <c r="VFW17" s="38"/>
      <c r="VFX17" s="38"/>
      <c r="VFY17" s="38"/>
      <c r="VFZ17" s="38"/>
      <c r="VGA17" s="38"/>
      <c r="VGB17" s="38"/>
      <c r="VGC17" s="38"/>
      <c r="VGD17" s="38"/>
      <c r="VGE17" s="38"/>
      <c r="VGF17" s="38"/>
      <c r="VGG17" s="38"/>
      <c r="VGH17" s="38"/>
      <c r="VGI17" s="38"/>
      <c r="VGJ17" s="38"/>
      <c r="VGK17" s="38"/>
      <c r="VGL17" s="38"/>
      <c r="VGM17" s="38"/>
      <c r="VGN17" s="38"/>
      <c r="VGO17" s="38"/>
      <c r="VGP17" s="38"/>
      <c r="VGQ17" s="38"/>
      <c r="VGR17" s="38"/>
      <c r="VGS17" s="38"/>
      <c r="VGT17" s="38"/>
      <c r="VGU17" s="38"/>
      <c r="VGV17" s="38"/>
      <c r="VGW17" s="38"/>
      <c r="VGX17" s="38"/>
      <c r="VGY17" s="38"/>
      <c r="VGZ17" s="38"/>
      <c r="VHA17" s="38"/>
      <c r="VHB17" s="38"/>
      <c r="VHC17" s="38"/>
      <c r="VHD17" s="38"/>
      <c r="VHE17" s="38"/>
      <c r="VHF17" s="38"/>
      <c r="VHG17" s="38"/>
      <c r="VHH17" s="38"/>
      <c r="VHI17" s="38"/>
      <c r="VHJ17" s="38"/>
      <c r="VHK17" s="38"/>
      <c r="VHL17" s="38"/>
      <c r="VHM17" s="38"/>
      <c r="VHN17" s="38"/>
      <c r="VHO17" s="38"/>
      <c r="VHP17" s="38"/>
      <c r="VHQ17" s="38"/>
      <c r="VHR17" s="38"/>
      <c r="VHS17" s="38"/>
      <c r="VHT17" s="38"/>
      <c r="VHU17" s="38"/>
      <c r="VHV17" s="38"/>
      <c r="VHW17" s="38"/>
      <c r="VHX17" s="38"/>
      <c r="VHY17" s="38"/>
      <c r="VHZ17" s="38"/>
      <c r="VIA17" s="38"/>
      <c r="VIB17" s="38"/>
      <c r="VIC17" s="38"/>
      <c r="VID17" s="38"/>
      <c r="VIE17" s="38"/>
      <c r="VIF17" s="38"/>
      <c r="VIG17" s="38"/>
      <c r="VIH17" s="38"/>
      <c r="VII17" s="38"/>
      <c r="VIJ17" s="38"/>
      <c r="VIK17" s="38"/>
      <c r="VIL17" s="38"/>
      <c r="VIM17" s="38"/>
      <c r="VIN17" s="38"/>
      <c r="VIO17" s="38"/>
      <c r="VIP17" s="38"/>
      <c r="VIQ17" s="38"/>
      <c r="VIR17" s="38"/>
      <c r="VIS17" s="38"/>
      <c r="VIT17" s="38"/>
      <c r="VIU17" s="38"/>
      <c r="VIV17" s="38"/>
      <c r="VIW17" s="38"/>
      <c r="VIX17" s="38"/>
      <c r="VIY17" s="38"/>
      <c r="VIZ17" s="38"/>
      <c r="VJA17" s="38"/>
      <c r="VJB17" s="38"/>
      <c r="VJC17" s="38"/>
      <c r="VJD17" s="38"/>
      <c r="VJE17" s="38"/>
      <c r="VJF17" s="38"/>
      <c r="VJG17" s="38"/>
      <c r="VJH17" s="38"/>
      <c r="VJI17" s="38"/>
      <c r="VJJ17" s="38"/>
      <c r="VJK17" s="38"/>
      <c r="VJL17" s="38"/>
      <c r="VJM17" s="38"/>
      <c r="VJN17" s="38"/>
      <c r="VJO17" s="38"/>
      <c r="VJP17" s="38"/>
      <c r="VJQ17" s="38"/>
      <c r="VJR17" s="38"/>
      <c r="VJS17" s="38"/>
      <c r="VJT17" s="38"/>
      <c r="VJU17" s="38"/>
      <c r="VJV17" s="38"/>
      <c r="VJW17" s="38"/>
      <c r="VJX17" s="38"/>
      <c r="VJY17" s="38"/>
      <c r="VJZ17" s="38"/>
      <c r="VKA17" s="38"/>
      <c r="VKB17" s="38"/>
      <c r="VKC17" s="38"/>
      <c r="VKD17" s="38"/>
      <c r="VKE17" s="38"/>
      <c r="VKF17" s="38"/>
      <c r="VKG17" s="38"/>
      <c r="VKH17" s="38"/>
      <c r="VKI17" s="38"/>
      <c r="VKJ17" s="38"/>
      <c r="VKK17" s="38"/>
      <c r="VKL17" s="38"/>
      <c r="VKM17" s="38"/>
      <c r="VKN17" s="38"/>
      <c r="VKO17" s="38"/>
      <c r="VKP17" s="38"/>
      <c r="VKQ17" s="38"/>
      <c r="VKR17" s="38"/>
      <c r="VKS17" s="38"/>
      <c r="VKT17" s="38"/>
      <c r="VKU17" s="38"/>
      <c r="VKV17" s="38"/>
      <c r="VKW17" s="38"/>
      <c r="VKX17" s="38"/>
      <c r="VKY17" s="38"/>
      <c r="VKZ17" s="38"/>
      <c r="VLA17" s="38"/>
      <c r="VLB17" s="38"/>
      <c r="VLC17" s="38"/>
      <c r="VLD17" s="38"/>
      <c r="VLE17" s="38"/>
      <c r="VLF17" s="38"/>
      <c r="VLG17" s="38"/>
      <c r="VLH17" s="38"/>
      <c r="VLI17" s="38"/>
      <c r="VLJ17" s="38"/>
      <c r="VLK17" s="38"/>
      <c r="VLL17" s="38"/>
      <c r="VLM17" s="38"/>
      <c r="VLN17" s="38"/>
      <c r="VLO17" s="38"/>
      <c r="VLP17" s="38"/>
      <c r="VLQ17" s="38"/>
      <c r="VLR17" s="38"/>
      <c r="VLS17" s="38"/>
      <c r="VLT17" s="38"/>
      <c r="VLU17" s="38"/>
      <c r="VLV17" s="38"/>
      <c r="VLW17" s="38"/>
      <c r="VLX17" s="38"/>
      <c r="VLY17" s="38"/>
      <c r="VLZ17" s="38"/>
      <c r="VMA17" s="38"/>
      <c r="VMB17" s="38"/>
      <c r="VMC17" s="38"/>
      <c r="VMD17" s="38"/>
      <c r="VME17" s="38"/>
      <c r="VMF17" s="38"/>
      <c r="VMG17" s="38"/>
      <c r="VMH17" s="38"/>
      <c r="VMI17" s="38"/>
      <c r="VMJ17" s="38"/>
      <c r="VMK17" s="38"/>
      <c r="VML17" s="38"/>
      <c r="VMM17" s="38"/>
      <c r="VMN17" s="38"/>
      <c r="VMO17" s="38"/>
      <c r="VMP17" s="38"/>
      <c r="VMQ17" s="38"/>
      <c r="VMR17" s="38"/>
      <c r="VMS17" s="38"/>
      <c r="VMT17" s="38"/>
      <c r="VMU17" s="38"/>
      <c r="VMV17" s="38"/>
      <c r="VMW17" s="38"/>
      <c r="VMX17" s="38"/>
      <c r="VMY17" s="38"/>
      <c r="VMZ17" s="38"/>
      <c r="VNA17" s="38"/>
      <c r="VNB17" s="38"/>
      <c r="VNC17" s="38"/>
      <c r="VND17" s="38"/>
      <c r="VNE17" s="38"/>
      <c r="VNF17" s="38"/>
      <c r="VNG17" s="38"/>
      <c r="VNH17" s="38"/>
      <c r="VNI17" s="38"/>
      <c r="VNJ17" s="38"/>
      <c r="VNK17" s="38"/>
      <c r="VNL17" s="38"/>
      <c r="VNM17" s="38"/>
      <c r="VNN17" s="38"/>
      <c r="VNO17" s="38"/>
      <c r="VNP17" s="38"/>
      <c r="VNQ17" s="38"/>
      <c r="VNR17" s="38"/>
      <c r="VNS17" s="38"/>
      <c r="VNT17" s="38"/>
      <c r="VNU17" s="38"/>
      <c r="VNV17" s="38"/>
      <c r="VNW17" s="38"/>
      <c r="VNX17" s="38"/>
      <c r="VNY17" s="38"/>
      <c r="VNZ17" s="38"/>
      <c r="VOA17" s="38"/>
      <c r="VOB17" s="38"/>
      <c r="VOC17" s="38"/>
      <c r="VOD17" s="38"/>
      <c r="VOE17" s="38"/>
      <c r="VOF17" s="38"/>
      <c r="VOG17" s="38"/>
      <c r="VOH17" s="38"/>
      <c r="VOI17" s="38"/>
      <c r="VOJ17" s="38"/>
      <c r="VOK17" s="38"/>
      <c r="VOL17" s="38"/>
      <c r="VOM17" s="38"/>
      <c r="VON17" s="38"/>
      <c r="VOO17" s="38"/>
      <c r="VOP17" s="38"/>
      <c r="VOQ17" s="38"/>
      <c r="VOR17" s="38"/>
      <c r="VOS17" s="38"/>
      <c r="VOT17" s="38"/>
      <c r="VOU17" s="38"/>
      <c r="VOV17" s="38"/>
      <c r="VOW17" s="38"/>
      <c r="VOX17" s="38"/>
      <c r="VOY17" s="38"/>
      <c r="VOZ17" s="38"/>
      <c r="VPA17" s="38"/>
      <c r="VPB17" s="38"/>
      <c r="VPC17" s="38"/>
      <c r="VPD17" s="38"/>
      <c r="VPE17" s="38"/>
      <c r="VPF17" s="38"/>
      <c r="VPG17" s="38"/>
      <c r="VPH17" s="38"/>
      <c r="VPI17" s="38"/>
      <c r="VPJ17" s="38"/>
      <c r="VPK17" s="38"/>
      <c r="VPL17" s="38"/>
      <c r="VPM17" s="38"/>
      <c r="VPN17" s="38"/>
      <c r="VPO17" s="38"/>
      <c r="VPP17" s="38"/>
      <c r="VPQ17" s="38"/>
      <c r="VPR17" s="38"/>
      <c r="VPS17" s="38"/>
      <c r="VPT17" s="38"/>
      <c r="VPU17" s="38"/>
      <c r="VPV17" s="38"/>
      <c r="VPW17" s="38"/>
      <c r="VPX17" s="38"/>
      <c r="VPY17" s="38"/>
      <c r="VPZ17" s="38"/>
      <c r="VQA17" s="38"/>
      <c r="VQB17" s="38"/>
      <c r="VQC17" s="38"/>
      <c r="VQD17" s="38"/>
      <c r="VQE17" s="38"/>
      <c r="VQF17" s="38"/>
      <c r="VQG17" s="38"/>
      <c r="VQH17" s="38"/>
      <c r="VQI17" s="38"/>
      <c r="VQJ17" s="38"/>
      <c r="VQK17" s="38"/>
      <c r="VQL17" s="38"/>
      <c r="VQM17" s="38"/>
      <c r="VQN17" s="38"/>
      <c r="VQO17" s="38"/>
      <c r="VQP17" s="38"/>
      <c r="VQQ17" s="38"/>
      <c r="VQR17" s="38"/>
      <c r="VQS17" s="38"/>
      <c r="VQT17" s="38"/>
      <c r="VQU17" s="38"/>
      <c r="VQV17" s="38"/>
      <c r="VQW17" s="38"/>
      <c r="VQX17" s="38"/>
      <c r="VQY17" s="38"/>
      <c r="VQZ17" s="38"/>
      <c r="VRA17" s="38"/>
      <c r="VRB17" s="38"/>
      <c r="VRC17" s="38"/>
      <c r="VRD17" s="38"/>
      <c r="VRE17" s="38"/>
      <c r="VRF17" s="38"/>
      <c r="VRG17" s="38"/>
      <c r="VRH17" s="38"/>
      <c r="VRI17" s="38"/>
      <c r="VRJ17" s="38"/>
      <c r="VRK17" s="38"/>
      <c r="VRL17" s="38"/>
      <c r="VRM17" s="38"/>
      <c r="VRN17" s="38"/>
      <c r="VRO17" s="38"/>
      <c r="VRP17" s="38"/>
      <c r="VRQ17" s="38"/>
      <c r="VRR17" s="38"/>
      <c r="VRS17" s="38"/>
      <c r="VRT17" s="38"/>
      <c r="VRU17" s="38"/>
      <c r="VRV17" s="38"/>
      <c r="VRW17" s="38"/>
      <c r="VRX17" s="38"/>
      <c r="VRY17" s="38"/>
      <c r="VRZ17" s="38"/>
      <c r="VSA17" s="38"/>
      <c r="VSB17" s="38"/>
      <c r="VSC17" s="38"/>
      <c r="VSD17" s="38"/>
      <c r="VSE17" s="38"/>
      <c r="VSF17" s="38"/>
      <c r="VSG17" s="38"/>
      <c r="VSH17" s="38"/>
      <c r="VSI17" s="38"/>
      <c r="VSJ17" s="38"/>
      <c r="VSK17" s="38"/>
      <c r="VSL17" s="38"/>
      <c r="VSM17" s="38"/>
      <c r="VSN17" s="38"/>
      <c r="VSO17" s="38"/>
      <c r="VSP17" s="38"/>
      <c r="VSQ17" s="38"/>
      <c r="VSR17" s="38"/>
      <c r="VSS17" s="38"/>
      <c r="VST17" s="38"/>
      <c r="VSU17" s="38"/>
      <c r="VSV17" s="38"/>
      <c r="VSW17" s="38"/>
      <c r="VSX17" s="38"/>
      <c r="VSY17" s="38"/>
      <c r="VSZ17" s="38"/>
      <c r="VTA17" s="38"/>
      <c r="VTB17" s="38"/>
      <c r="VTC17" s="38"/>
      <c r="VTD17" s="38"/>
      <c r="VTE17" s="38"/>
      <c r="VTF17" s="38"/>
      <c r="VTG17" s="38"/>
      <c r="VTH17" s="38"/>
      <c r="VTI17" s="38"/>
      <c r="VTJ17" s="38"/>
      <c r="VTK17" s="38"/>
      <c r="VTL17" s="38"/>
      <c r="VTM17" s="38"/>
      <c r="VTN17" s="38"/>
      <c r="VTO17" s="38"/>
      <c r="VTP17" s="38"/>
      <c r="VTQ17" s="38"/>
      <c r="VTR17" s="38"/>
      <c r="VTS17" s="38"/>
      <c r="VTT17" s="38"/>
      <c r="VTU17" s="38"/>
      <c r="VTV17" s="38"/>
      <c r="VTW17" s="38"/>
      <c r="VTX17" s="38"/>
      <c r="VTY17" s="38"/>
      <c r="VTZ17" s="38"/>
      <c r="VUA17" s="38"/>
      <c r="VUB17" s="38"/>
      <c r="VUC17" s="38"/>
      <c r="VUD17" s="38"/>
      <c r="VUE17" s="38"/>
      <c r="VUF17" s="38"/>
      <c r="VUG17" s="38"/>
      <c r="VUH17" s="38"/>
      <c r="VUI17" s="38"/>
      <c r="VUJ17" s="38"/>
      <c r="VUK17" s="38"/>
      <c r="VUL17" s="38"/>
      <c r="VUM17" s="38"/>
      <c r="VUN17" s="38"/>
      <c r="VUO17" s="38"/>
      <c r="VUP17" s="38"/>
      <c r="VUQ17" s="38"/>
      <c r="VUR17" s="38"/>
      <c r="VUS17" s="38"/>
      <c r="VUT17" s="38"/>
      <c r="VUU17" s="38"/>
      <c r="VUV17" s="38"/>
      <c r="VUW17" s="38"/>
      <c r="VUX17" s="38"/>
      <c r="VUY17" s="38"/>
      <c r="VUZ17" s="38"/>
      <c r="VVA17" s="38"/>
      <c r="VVB17" s="38"/>
      <c r="VVC17" s="38"/>
      <c r="VVD17" s="38"/>
      <c r="VVE17" s="38"/>
      <c r="VVF17" s="38"/>
      <c r="VVG17" s="38"/>
      <c r="VVH17" s="38"/>
      <c r="VVI17" s="38"/>
      <c r="VVJ17" s="38"/>
      <c r="VVK17" s="38"/>
      <c r="VVL17" s="38"/>
      <c r="VVM17" s="38"/>
      <c r="VVN17" s="38"/>
      <c r="VVO17" s="38"/>
      <c r="VVP17" s="38"/>
      <c r="VVQ17" s="38"/>
      <c r="VVR17" s="38"/>
      <c r="VVS17" s="38"/>
      <c r="VVT17" s="38"/>
      <c r="VVU17" s="38"/>
      <c r="VVV17" s="38"/>
      <c r="VVW17" s="38"/>
      <c r="VVX17" s="38"/>
      <c r="VVY17" s="38"/>
      <c r="VVZ17" s="38"/>
      <c r="VWA17" s="38"/>
      <c r="VWB17" s="38"/>
      <c r="VWC17" s="38"/>
      <c r="VWD17" s="38"/>
      <c r="VWE17" s="38"/>
      <c r="VWF17" s="38"/>
      <c r="VWG17" s="38"/>
      <c r="VWH17" s="38"/>
      <c r="VWI17" s="38"/>
      <c r="VWJ17" s="38"/>
      <c r="VWK17" s="38"/>
      <c r="VWL17" s="38"/>
      <c r="VWM17" s="38"/>
      <c r="VWN17" s="38"/>
      <c r="VWO17" s="38"/>
      <c r="VWP17" s="38"/>
      <c r="VWQ17" s="38"/>
      <c r="VWR17" s="38"/>
      <c r="VWS17" s="38"/>
      <c r="VWT17" s="38"/>
      <c r="VWU17" s="38"/>
      <c r="VWV17" s="38"/>
      <c r="VWW17" s="38"/>
      <c r="VWX17" s="38"/>
      <c r="VWY17" s="38"/>
      <c r="VWZ17" s="38"/>
      <c r="VXA17" s="38"/>
      <c r="VXB17" s="38"/>
      <c r="VXC17" s="38"/>
      <c r="VXD17" s="38"/>
      <c r="VXE17" s="38"/>
      <c r="VXF17" s="38"/>
      <c r="VXG17" s="38"/>
      <c r="VXH17" s="38"/>
      <c r="VXI17" s="38"/>
      <c r="VXJ17" s="38"/>
      <c r="VXK17" s="38"/>
      <c r="VXL17" s="38"/>
      <c r="VXM17" s="38"/>
      <c r="VXN17" s="38"/>
      <c r="VXO17" s="38"/>
      <c r="VXP17" s="38"/>
      <c r="VXQ17" s="38"/>
      <c r="VXR17" s="38"/>
      <c r="VXS17" s="38"/>
      <c r="VXT17" s="38"/>
      <c r="VXU17" s="38"/>
      <c r="VXV17" s="38"/>
      <c r="VXW17" s="38"/>
      <c r="VXX17" s="38"/>
      <c r="VXY17" s="38"/>
      <c r="VXZ17" s="38"/>
      <c r="VYA17" s="38"/>
      <c r="VYB17" s="38"/>
      <c r="VYC17" s="38"/>
      <c r="VYD17" s="38"/>
      <c r="VYE17" s="38"/>
      <c r="VYF17" s="38"/>
      <c r="VYG17" s="38"/>
      <c r="VYH17" s="38"/>
      <c r="VYI17" s="38"/>
      <c r="VYJ17" s="38"/>
      <c r="VYK17" s="38"/>
      <c r="VYL17" s="38"/>
      <c r="VYM17" s="38"/>
      <c r="VYN17" s="38"/>
      <c r="VYO17" s="38"/>
      <c r="VYP17" s="38"/>
      <c r="VYQ17" s="38"/>
      <c r="VYR17" s="38"/>
      <c r="VYS17" s="38"/>
      <c r="VYT17" s="38"/>
      <c r="VYU17" s="38"/>
      <c r="VYV17" s="38"/>
      <c r="VYW17" s="38"/>
      <c r="VYX17" s="38"/>
      <c r="VYY17" s="38"/>
      <c r="VYZ17" s="38"/>
      <c r="VZA17" s="38"/>
      <c r="VZB17" s="38"/>
      <c r="VZC17" s="38"/>
      <c r="VZD17" s="38"/>
      <c r="VZE17" s="38"/>
      <c r="VZF17" s="38"/>
      <c r="VZG17" s="38"/>
      <c r="VZH17" s="38"/>
      <c r="VZI17" s="38"/>
      <c r="VZJ17" s="38"/>
      <c r="VZK17" s="38"/>
      <c r="VZL17" s="38"/>
      <c r="VZM17" s="38"/>
      <c r="VZN17" s="38"/>
      <c r="VZO17" s="38"/>
      <c r="VZP17" s="38"/>
      <c r="VZQ17" s="38"/>
      <c r="VZR17" s="38"/>
      <c r="VZS17" s="38"/>
      <c r="VZT17" s="38"/>
      <c r="VZU17" s="38"/>
      <c r="VZV17" s="38"/>
      <c r="VZW17" s="38"/>
      <c r="VZX17" s="38"/>
      <c r="VZY17" s="38"/>
      <c r="VZZ17" s="38"/>
      <c r="WAA17" s="38"/>
      <c r="WAB17" s="38"/>
      <c r="WAC17" s="38"/>
      <c r="WAD17" s="38"/>
      <c r="WAE17" s="38"/>
      <c r="WAF17" s="38"/>
      <c r="WAG17" s="38"/>
      <c r="WAH17" s="38"/>
      <c r="WAI17" s="38"/>
      <c r="WAJ17" s="38"/>
      <c r="WAK17" s="38"/>
      <c r="WAL17" s="38"/>
      <c r="WAM17" s="38"/>
      <c r="WAN17" s="38"/>
      <c r="WAO17" s="38"/>
      <c r="WAP17" s="38"/>
      <c r="WAQ17" s="38"/>
      <c r="WAR17" s="38"/>
      <c r="WAS17" s="38"/>
      <c r="WAT17" s="38"/>
      <c r="WAU17" s="38"/>
      <c r="WAV17" s="38"/>
      <c r="WAW17" s="38"/>
      <c r="WAX17" s="38"/>
      <c r="WAY17" s="38"/>
      <c r="WAZ17" s="38"/>
      <c r="WBA17" s="38"/>
      <c r="WBB17" s="38"/>
      <c r="WBC17" s="38"/>
      <c r="WBD17" s="38"/>
      <c r="WBE17" s="38"/>
      <c r="WBF17" s="38"/>
      <c r="WBG17" s="38"/>
      <c r="WBH17" s="38"/>
      <c r="WBI17" s="38"/>
      <c r="WBJ17" s="38"/>
      <c r="WBK17" s="38"/>
      <c r="WBL17" s="38"/>
      <c r="WBM17" s="38"/>
      <c r="WBN17" s="38"/>
      <c r="WBO17" s="38"/>
      <c r="WBP17" s="38"/>
      <c r="WBQ17" s="38"/>
      <c r="WBR17" s="38"/>
      <c r="WBS17" s="38"/>
      <c r="WBT17" s="38"/>
      <c r="WBU17" s="38"/>
      <c r="WBV17" s="38"/>
      <c r="WBW17" s="38"/>
      <c r="WBX17" s="38"/>
      <c r="WBY17" s="38"/>
      <c r="WBZ17" s="38"/>
      <c r="WCA17" s="38"/>
      <c r="WCB17" s="38"/>
      <c r="WCC17" s="38"/>
      <c r="WCD17" s="38"/>
      <c r="WCE17" s="38"/>
      <c r="WCF17" s="38"/>
      <c r="WCG17" s="38"/>
      <c r="WCH17" s="38"/>
      <c r="WCI17" s="38"/>
      <c r="WCJ17" s="38"/>
      <c r="WCK17" s="38"/>
      <c r="WCL17" s="38"/>
      <c r="WCM17" s="38"/>
      <c r="WCN17" s="38"/>
      <c r="WCO17" s="38"/>
      <c r="WCP17" s="38"/>
      <c r="WCQ17" s="38"/>
      <c r="WCR17" s="38"/>
      <c r="WCS17" s="38"/>
      <c r="WCT17" s="38"/>
      <c r="WCU17" s="38"/>
      <c r="WCV17" s="38"/>
      <c r="WCW17" s="38"/>
      <c r="WCX17" s="38"/>
      <c r="WCY17" s="38"/>
      <c r="WCZ17" s="38"/>
      <c r="WDA17" s="38"/>
      <c r="WDB17" s="38"/>
      <c r="WDC17" s="38"/>
      <c r="WDD17" s="38"/>
      <c r="WDE17" s="38"/>
      <c r="WDF17" s="38"/>
      <c r="WDG17" s="38"/>
      <c r="WDH17" s="38"/>
      <c r="WDI17" s="38"/>
      <c r="WDJ17" s="38"/>
      <c r="WDK17" s="38"/>
      <c r="WDL17" s="38"/>
      <c r="WDM17" s="38"/>
      <c r="WDN17" s="38"/>
      <c r="WDO17" s="38"/>
      <c r="WDP17" s="38"/>
      <c r="WDQ17" s="38"/>
      <c r="WDR17" s="38"/>
      <c r="WDS17" s="38"/>
      <c r="WDT17" s="38"/>
      <c r="WDU17" s="38"/>
      <c r="WDV17" s="38"/>
      <c r="WDW17" s="38"/>
      <c r="WDX17" s="38"/>
      <c r="WDY17" s="38"/>
      <c r="WDZ17" s="38"/>
      <c r="WEA17" s="38"/>
      <c r="WEB17" s="38"/>
      <c r="WEC17" s="38"/>
      <c r="WED17" s="38"/>
      <c r="WEE17" s="38"/>
      <c r="WEF17" s="38"/>
      <c r="WEG17" s="38"/>
      <c r="WEH17" s="38"/>
      <c r="WEI17" s="38"/>
      <c r="WEJ17" s="38"/>
      <c r="WEK17" s="38"/>
      <c r="WEL17" s="38"/>
      <c r="WEM17" s="38"/>
      <c r="WEN17" s="38"/>
      <c r="WEO17" s="38"/>
      <c r="WEP17" s="38"/>
      <c r="WEQ17" s="38"/>
      <c r="WER17" s="38"/>
      <c r="WES17" s="38"/>
      <c r="WET17" s="38"/>
      <c r="WEU17" s="38"/>
      <c r="WEV17" s="38"/>
      <c r="WEW17" s="38"/>
      <c r="WEX17" s="38"/>
      <c r="WEY17" s="38"/>
      <c r="WEZ17" s="38"/>
      <c r="WFA17" s="38"/>
      <c r="WFB17" s="38"/>
      <c r="WFC17" s="38"/>
      <c r="WFD17" s="38"/>
      <c r="WFE17" s="38"/>
      <c r="WFF17" s="38"/>
      <c r="WFG17" s="38"/>
      <c r="WFH17" s="38"/>
      <c r="WFI17" s="38"/>
      <c r="WFJ17" s="38"/>
      <c r="WFK17" s="38"/>
      <c r="WFL17" s="38"/>
      <c r="WFM17" s="38"/>
      <c r="WFN17" s="38"/>
      <c r="WFO17" s="38"/>
      <c r="WFP17" s="38"/>
      <c r="WFQ17" s="38"/>
      <c r="WFR17" s="38"/>
      <c r="WFS17" s="38"/>
      <c r="WFT17" s="38"/>
      <c r="WFU17" s="38"/>
      <c r="WFV17" s="38"/>
      <c r="WFW17" s="38"/>
      <c r="WFX17" s="38"/>
      <c r="WFY17" s="38"/>
      <c r="WFZ17" s="38"/>
      <c r="WGA17" s="38"/>
      <c r="WGB17" s="38"/>
      <c r="WGC17" s="38"/>
      <c r="WGD17" s="38"/>
      <c r="WGE17" s="38"/>
      <c r="WGF17" s="38"/>
      <c r="WGG17" s="38"/>
      <c r="WGH17" s="38"/>
      <c r="WGI17" s="38"/>
      <c r="WGJ17" s="38"/>
      <c r="WGK17" s="38"/>
      <c r="WGL17" s="38"/>
      <c r="WGM17" s="38"/>
      <c r="WGN17" s="38"/>
      <c r="WGO17" s="38"/>
      <c r="WGP17" s="38"/>
      <c r="WGQ17" s="38"/>
      <c r="WGR17" s="38"/>
      <c r="WGS17" s="38"/>
      <c r="WGT17" s="38"/>
      <c r="WGU17" s="38"/>
      <c r="WGV17" s="38"/>
      <c r="WGW17" s="38"/>
      <c r="WGX17" s="38"/>
      <c r="WGY17" s="38"/>
      <c r="WGZ17" s="38"/>
      <c r="WHA17" s="38"/>
      <c r="WHB17" s="38"/>
      <c r="WHC17" s="38"/>
      <c r="WHD17" s="38"/>
      <c r="WHE17" s="38"/>
      <c r="WHF17" s="38"/>
      <c r="WHG17" s="38"/>
      <c r="WHH17" s="38"/>
      <c r="WHI17" s="38"/>
      <c r="WHJ17" s="38"/>
      <c r="WHK17" s="38"/>
      <c r="WHL17" s="38"/>
      <c r="WHM17" s="38"/>
      <c r="WHN17" s="38"/>
      <c r="WHO17" s="38"/>
      <c r="WHP17" s="38"/>
      <c r="WHQ17" s="38"/>
      <c r="WHR17" s="38"/>
      <c r="WHS17" s="38"/>
      <c r="WHT17" s="38"/>
      <c r="WHU17" s="38"/>
      <c r="WHV17" s="38"/>
      <c r="WHW17" s="38"/>
      <c r="WHX17" s="38"/>
      <c r="WHY17" s="38"/>
      <c r="WHZ17" s="38"/>
      <c r="WIA17" s="38"/>
      <c r="WIB17" s="38"/>
      <c r="WIC17" s="38"/>
      <c r="WID17" s="38"/>
      <c r="WIE17" s="38"/>
      <c r="WIF17" s="38"/>
      <c r="WIG17" s="38"/>
      <c r="WIH17" s="38"/>
      <c r="WII17" s="38"/>
      <c r="WIJ17" s="38"/>
      <c r="WIK17" s="38"/>
      <c r="WIL17" s="38"/>
      <c r="WIM17" s="38"/>
      <c r="WIN17" s="38"/>
      <c r="WIO17" s="38"/>
      <c r="WIP17" s="38"/>
      <c r="WIQ17" s="38"/>
      <c r="WIR17" s="38"/>
      <c r="WIS17" s="38"/>
      <c r="WIT17" s="38"/>
      <c r="WIU17" s="38"/>
      <c r="WIV17" s="38"/>
      <c r="WIW17" s="38"/>
      <c r="WIX17" s="38"/>
      <c r="WIY17" s="38"/>
      <c r="WIZ17" s="38"/>
      <c r="WJA17" s="38"/>
      <c r="WJB17" s="38"/>
      <c r="WJC17" s="38"/>
      <c r="WJD17" s="38"/>
      <c r="WJE17" s="38"/>
      <c r="WJF17" s="38"/>
      <c r="WJG17" s="38"/>
      <c r="WJH17" s="38"/>
      <c r="WJI17" s="38"/>
      <c r="WJJ17" s="38"/>
      <c r="WJK17" s="38"/>
      <c r="WJL17" s="38"/>
      <c r="WJM17" s="38"/>
      <c r="WJN17" s="38"/>
      <c r="WJO17" s="38"/>
      <c r="WJP17" s="38"/>
      <c r="WJQ17" s="38"/>
      <c r="WJR17" s="38"/>
      <c r="WJS17" s="38"/>
      <c r="WJT17" s="38"/>
      <c r="WJU17" s="38"/>
      <c r="WJV17" s="38"/>
      <c r="WJW17" s="38"/>
      <c r="WJX17" s="38"/>
      <c r="WJY17" s="38"/>
      <c r="WJZ17" s="38"/>
      <c r="WKA17" s="38"/>
      <c r="WKB17" s="38"/>
      <c r="WKC17" s="38"/>
      <c r="WKD17" s="38"/>
      <c r="WKE17" s="38"/>
      <c r="WKF17" s="38"/>
      <c r="WKG17" s="38"/>
      <c r="WKH17" s="38"/>
      <c r="WKI17" s="38"/>
      <c r="WKJ17" s="38"/>
      <c r="WKK17" s="38"/>
      <c r="WKL17" s="38"/>
      <c r="WKM17" s="38"/>
      <c r="WKN17" s="38"/>
      <c r="WKO17" s="38"/>
      <c r="WKP17" s="38"/>
      <c r="WKQ17" s="38"/>
      <c r="WKR17" s="38"/>
      <c r="WKS17" s="38"/>
      <c r="WKT17" s="38"/>
      <c r="WKU17" s="38"/>
      <c r="WKV17" s="38"/>
      <c r="WKW17" s="38"/>
      <c r="WKX17" s="38"/>
      <c r="WKY17" s="38"/>
      <c r="WKZ17" s="38"/>
      <c r="WLA17" s="38"/>
      <c r="WLB17" s="38"/>
      <c r="WLC17" s="38"/>
      <c r="WLD17" s="38"/>
      <c r="WLE17" s="38"/>
      <c r="WLF17" s="38"/>
      <c r="WLG17" s="38"/>
      <c r="WLH17" s="38"/>
      <c r="WLI17" s="38"/>
      <c r="WLJ17" s="38"/>
      <c r="WLK17" s="38"/>
      <c r="WLL17" s="38"/>
      <c r="WLM17" s="38"/>
      <c r="WLN17" s="38"/>
      <c r="WLO17" s="38"/>
      <c r="WLP17" s="38"/>
      <c r="WLQ17" s="38"/>
      <c r="WLR17" s="38"/>
      <c r="WLS17" s="38"/>
      <c r="WLT17" s="38"/>
      <c r="WLU17" s="38"/>
      <c r="WLV17" s="38"/>
      <c r="WLW17" s="38"/>
      <c r="WLX17" s="38"/>
      <c r="WLY17" s="38"/>
      <c r="WLZ17" s="38"/>
      <c r="WMA17" s="38"/>
      <c r="WMB17" s="38"/>
      <c r="WMC17" s="38"/>
      <c r="WMD17" s="38"/>
      <c r="WME17" s="38"/>
      <c r="WMF17" s="38"/>
      <c r="WMG17" s="38"/>
      <c r="WMH17" s="38"/>
      <c r="WMI17" s="38"/>
      <c r="WMJ17" s="38"/>
      <c r="WMK17" s="38"/>
      <c r="WML17" s="38"/>
      <c r="WMM17" s="38"/>
      <c r="WMN17" s="38"/>
      <c r="WMO17" s="38"/>
      <c r="WMP17" s="38"/>
      <c r="WMQ17" s="38"/>
      <c r="WMR17" s="38"/>
      <c r="WMS17" s="38"/>
      <c r="WMT17" s="38"/>
      <c r="WMU17" s="38"/>
      <c r="WMV17" s="38"/>
      <c r="WMW17" s="38"/>
      <c r="WMX17" s="38"/>
      <c r="WMY17" s="38"/>
      <c r="WMZ17" s="38"/>
      <c r="WNA17" s="38"/>
      <c r="WNB17" s="38"/>
      <c r="WNC17" s="38"/>
      <c r="WND17" s="38"/>
      <c r="WNE17" s="38"/>
      <c r="WNF17" s="38"/>
      <c r="WNG17" s="38"/>
      <c r="WNH17" s="38"/>
      <c r="WNI17" s="38"/>
      <c r="WNJ17" s="38"/>
      <c r="WNK17" s="38"/>
      <c r="WNL17" s="38"/>
      <c r="WNM17" s="38"/>
      <c r="WNN17" s="38"/>
      <c r="WNO17" s="38"/>
      <c r="WNP17" s="38"/>
      <c r="WNQ17" s="38"/>
      <c r="WNR17" s="38"/>
      <c r="WNS17" s="38"/>
      <c r="WNT17" s="38"/>
      <c r="WNU17" s="38"/>
      <c r="WNV17" s="38"/>
      <c r="WNW17" s="38"/>
      <c r="WNX17" s="38"/>
      <c r="WNY17" s="38"/>
      <c r="WNZ17" s="38"/>
      <c r="WOA17" s="38"/>
      <c r="WOB17" s="38"/>
      <c r="WOC17" s="38"/>
      <c r="WOD17" s="38"/>
      <c r="WOE17" s="38"/>
      <c r="WOF17" s="38"/>
      <c r="WOG17" s="38"/>
      <c r="WOH17" s="38"/>
      <c r="WOI17" s="38"/>
      <c r="WOJ17" s="38"/>
      <c r="WOK17" s="38"/>
      <c r="WOL17" s="38"/>
      <c r="WOM17" s="38"/>
      <c r="WON17" s="38"/>
      <c r="WOO17" s="38"/>
      <c r="WOP17" s="38"/>
      <c r="WOQ17" s="38"/>
      <c r="WOR17" s="38"/>
      <c r="WOS17" s="38"/>
      <c r="WOT17" s="38"/>
      <c r="WOU17" s="38"/>
      <c r="WOV17" s="38"/>
      <c r="WOW17" s="38"/>
      <c r="WOX17" s="38"/>
      <c r="WOY17" s="38"/>
      <c r="WOZ17" s="38"/>
      <c r="WPA17" s="38"/>
      <c r="WPB17" s="38"/>
      <c r="WPC17" s="38"/>
      <c r="WPD17" s="38"/>
      <c r="WPE17" s="38"/>
      <c r="WPF17" s="38"/>
      <c r="WPG17" s="38"/>
      <c r="WPH17" s="38"/>
      <c r="WPI17" s="38"/>
      <c r="WPJ17" s="38"/>
      <c r="WPK17" s="38"/>
      <c r="WPL17" s="38"/>
      <c r="WPM17" s="38"/>
      <c r="WPN17" s="38"/>
      <c r="WPO17" s="38"/>
      <c r="WPP17" s="38"/>
      <c r="WPQ17" s="38"/>
      <c r="WPR17" s="38"/>
      <c r="WPS17" s="38"/>
      <c r="WPT17" s="38"/>
      <c r="WPU17" s="38"/>
      <c r="WPV17" s="38"/>
      <c r="WPW17" s="38"/>
      <c r="WPX17" s="38"/>
      <c r="WPY17" s="38"/>
      <c r="WPZ17" s="38"/>
      <c r="WQA17" s="38"/>
      <c r="WQB17" s="38"/>
      <c r="WQC17" s="38"/>
      <c r="WQD17" s="38"/>
      <c r="WQE17" s="38"/>
      <c r="WQF17" s="38"/>
      <c r="WQG17" s="38"/>
      <c r="WQH17" s="38"/>
      <c r="WQI17" s="38"/>
      <c r="WQJ17" s="38"/>
      <c r="WQK17" s="38"/>
      <c r="WQL17" s="38"/>
      <c r="WQM17" s="38"/>
      <c r="WQN17" s="38"/>
      <c r="WQO17" s="38"/>
      <c r="WQP17" s="38"/>
      <c r="WQQ17" s="38"/>
      <c r="WQR17" s="38"/>
      <c r="WQS17" s="38"/>
      <c r="WQT17" s="38"/>
      <c r="WQU17" s="38"/>
      <c r="WQV17" s="38"/>
      <c r="WQW17" s="38"/>
      <c r="WQX17" s="38"/>
      <c r="WQY17" s="38"/>
      <c r="WQZ17" s="38"/>
      <c r="WRA17" s="38"/>
      <c r="WRB17" s="38"/>
      <c r="WRC17" s="38"/>
      <c r="WRD17" s="38"/>
      <c r="WRE17" s="38"/>
      <c r="WRF17" s="38"/>
      <c r="WRG17" s="38"/>
      <c r="WRH17" s="38"/>
      <c r="WRI17" s="38"/>
      <c r="WRJ17" s="38"/>
      <c r="WRK17" s="38"/>
      <c r="WRL17" s="38"/>
      <c r="WRM17" s="38"/>
      <c r="WRN17" s="38"/>
      <c r="WRO17" s="38"/>
      <c r="WRP17" s="38"/>
      <c r="WRQ17" s="38"/>
      <c r="WRR17" s="38"/>
      <c r="WRS17" s="38"/>
      <c r="WRT17" s="38"/>
      <c r="WRU17" s="38"/>
      <c r="WRV17" s="38"/>
      <c r="WRW17" s="38"/>
      <c r="WRX17" s="38"/>
      <c r="WRY17" s="38"/>
      <c r="WRZ17" s="38"/>
      <c r="WSA17" s="38"/>
      <c r="WSB17" s="38"/>
      <c r="WSC17" s="38"/>
      <c r="WSD17" s="38"/>
      <c r="WSE17" s="38"/>
      <c r="WSF17" s="38"/>
      <c r="WSG17" s="38"/>
      <c r="WSH17" s="38"/>
      <c r="WSI17" s="38"/>
      <c r="WSJ17" s="38"/>
      <c r="WSK17" s="38"/>
      <c r="WSL17" s="38"/>
      <c r="WSM17" s="38"/>
      <c r="WSN17" s="38"/>
      <c r="WSO17" s="38"/>
      <c r="WSP17" s="38"/>
      <c r="WSQ17" s="38"/>
      <c r="WSR17" s="38"/>
      <c r="WSS17" s="38"/>
      <c r="WST17" s="38"/>
      <c r="WSU17" s="38"/>
      <c r="WSV17" s="38"/>
      <c r="WSW17" s="38"/>
      <c r="WSX17" s="38"/>
      <c r="WSY17" s="38"/>
      <c r="WSZ17" s="38"/>
      <c r="WTA17" s="38"/>
      <c r="WTB17" s="38"/>
      <c r="WTC17" s="38"/>
      <c r="WTD17" s="38"/>
      <c r="WTE17" s="38"/>
      <c r="WTF17" s="38"/>
      <c r="WTG17" s="38"/>
      <c r="WTH17" s="38"/>
      <c r="WTI17" s="38"/>
      <c r="WTJ17" s="38"/>
      <c r="WTK17" s="38"/>
      <c r="WTL17" s="38"/>
      <c r="WTM17" s="38"/>
      <c r="WTN17" s="38"/>
      <c r="WTO17" s="38"/>
      <c r="WTP17" s="38"/>
      <c r="WTQ17" s="38"/>
      <c r="WTR17" s="38"/>
      <c r="WTS17" s="38"/>
      <c r="WTT17" s="38"/>
      <c r="WTU17" s="38"/>
      <c r="WTV17" s="38"/>
      <c r="WTW17" s="38"/>
      <c r="WTX17" s="38"/>
      <c r="WTY17" s="38"/>
      <c r="WTZ17" s="38"/>
      <c r="WUA17" s="38"/>
      <c r="WUB17" s="38"/>
      <c r="WUC17" s="38"/>
      <c r="WUD17" s="38"/>
      <c r="WUE17" s="38"/>
      <c r="WUF17" s="38"/>
      <c r="WUG17" s="38"/>
      <c r="WUH17" s="38"/>
      <c r="WUI17" s="38"/>
      <c r="WUJ17" s="38"/>
      <c r="WUK17" s="38"/>
      <c r="WUL17" s="38"/>
      <c r="WUM17" s="38"/>
      <c r="WUN17" s="38"/>
      <c r="WUO17" s="38"/>
      <c r="WUP17" s="38"/>
      <c r="WUQ17" s="38"/>
      <c r="WUR17" s="38"/>
      <c r="WUS17" s="38"/>
      <c r="WUT17" s="38"/>
      <c r="WUU17" s="38"/>
      <c r="WUV17" s="38"/>
      <c r="WUW17" s="38"/>
      <c r="WUX17" s="38"/>
      <c r="WUY17" s="38"/>
      <c r="WUZ17" s="38"/>
      <c r="WVA17" s="38"/>
      <c r="WVB17" s="38"/>
      <c r="WVC17" s="38"/>
      <c r="WVD17" s="38"/>
      <c r="WVE17" s="38"/>
      <c r="WVF17" s="38"/>
      <c r="WVG17" s="38"/>
      <c r="WVH17" s="38"/>
      <c r="WVI17" s="38"/>
      <c r="WVJ17" s="38"/>
      <c r="WVK17" s="38"/>
      <c r="WVL17" s="38"/>
      <c r="WVM17" s="38"/>
      <c r="WVN17" s="38"/>
      <c r="WVO17" s="38"/>
      <c r="WVP17" s="38"/>
      <c r="WVQ17" s="38"/>
      <c r="WVR17" s="38"/>
      <c r="WVS17" s="38"/>
      <c r="WVT17" s="38"/>
      <c r="WVU17" s="38"/>
      <c r="WVV17" s="38"/>
      <c r="WVW17" s="38"/>
      <c r="WVX17" s="38"/>
      <c r="WVY17" s="38"/>
      <c r="WVZ17" s="38"/>
      <c r="WWA17" s="38"/>
      <c r="WWB17" s="38"/>
      <c r="WWC17" s="38"/>
      <c r="WWD17" s="38"/>
      <c r="WWE17" s="38"/>
      <c r="WWF17" s="38"/>
      <c r="WWG17" s="38"/>
      <c r="WWH17" s="38"/>
      <c r="WWI17" s="38"/>
      <c r="WWJ17" s="38"/>
      <c r="WWK17" s="38"/>
      <c r="WWL17" s="38"/>
      <c r="WWM17" s="38"/>
      <c r="WWN17" s="38"/>
      <c r="WWO17" s="38"/>
      <c r="WWP17" s="38"/>
      <c r="WWQ17" s="38"/>
      <c r="WWR17" s="38"/>
      <c r="WWS17" s="38"/>
      <c r="WWT17" s="38"/>
      <c r="WWU17" s="38"/>
      <c r="WWV17" s="38"/>
      <c r="WWW17" s="38"/>
      <c r="WWX17" s="38"/>
      <c r="WWY17" s="38"/>
      <c r="WWZ17" s="38"/>
      <c r="WXA17" s="38"/>
      <c r="WXB17" s="38"/>
      <c r="WXC17" s="38"/>
      <c r="WXD17" s="38"/>
      <c r="WXE17" s="38"/>
      <c r="WXF17" s="38"/>
      <c r="WXG17" s="38"/>
      <c r="WXH17" s="38"/>
      <c r="WXI17" s="38"/>
      <c r="WXJ17" s="38"/>
      <c r="WXK17" s="38"/>
      <c r="WXL17" s="38"/>
      <c r="WXM17" s="38"/>
      <c r="WXN17" s="38"/>
      <c r="WXO17" s="38"/>
      <c r="WXP17" s="38"/>
      <c r="WXQ17" s="38"/>
      <c r="WXR17" s="38"/>
      <c r="WXS17" s="38"/>
      <c r="WXT17" s="38"/>
      <c r="WXU17" s="38"/>
      <c r="WXV17" s="38"/>
      <c r="WXW17" s="38"/>
      <c r="WXX17" s="38"/>
      <c r="WXY17" s="38"/>
      <c r="WXZ17" s="38"/>
      <c r="WYA17" s="38"/>
      <c r="WYB17" s="38"/>
      <c r="WYC17" s="38"/>
      <c r="WYD17" s="38"/>
      <c r="WYE17" s="38"/>
      <c r="WYF17" s="38"/>
      <c r="WYG17" s="38"/>
      <c r="WYH17" s="38"/>
      <c r="WYI17" s="38"/>
      <c r="WYJ17" s="38"/>
      <c r="WYK17" s="38"/>
      <c r="WYL17" s="38"/>
      <c r="WYM17" s="38"/>
      <c r="WYN17" s="38"/>
      <c r="WYO17" s="38"/>
      <c r="WYP17" s="38"/>
      <c r="WYQ17" s="38"/>
      <c r="WYR17" s="38"/>
      <c r="WYS17" s="38"/>
      <c r="WYT17" s="38"/>
      <c r="WYU17" s="38"/>
      <c r="WYV17" s="38"/>
      <c r="WYW17" s="38"/>
      <c r="WYX17" s="38"/>
      <c r="WYY17" s="38"/>
      <c r="WYZ17" s="38"/>
      <c r="WZA17" s="38"/>
      <c r="WZB17" s="38"/>
      <c r="WZC17" s="38"/>
      <c r="WZD17" s="38"/>
      <c r="WZE17" s="38"/>
      <c r="WZF17" s="38"/>
      <c r="WZG17" s="38"/>
      <c r="WZH17" s="38"/>
      <c r="WZI17" s="38"/>
      <c r="WZJ17" s="38"/>
      <c r="WZK17" s="38"/>
      <c r="WZL17" s="38"/>
      <c r="WZM17" s="38"/>
      <c r="WZN17" s="38"/>
      <c r="WZO17" s="38"/>
      <c r="WZP17" s="38"/>
      <c r="WZQ17" s="38"/>
      <c r="WZR17" s="38"/>
      <c r="WZS17" s="38"/>
      <c r="WZT17" s="38"/>
      <c r="WZU17" s="38"/>
      <c r="WZV17" s="38"/>
      <c r="WZW17" s="38"/>
      <c r="WZX17" s="38"/>
      <c r="WZY17" s="38"/>
      <c r="WZZ17" s="38"/>
      <c r="XAA17" s="38"/>
      <c r="XAB17" s="38"/>
      <c r="XAC17" s="38"/>
      <c r="XAD17" s="38"/>
      <c r="XAE17" s="38"/>
      <c r="XAF17" s="38"/>
      <c r="XAG17" s="38"/>
      <c r="XAH17" s="38"/>
      <c r="XAI17" s="38"/>
      <c r="XAJ17" s="38"/>
      <c r="XAK17" s="38"/>
      <c r="XAL17" s="38"/>
      <c r="XAM17" s="38"/>
      <c r="XAN17" s="38"/>
      <c r="XAO17" s="38"/>
      <c r="XAP17" s="38"/>
      <c r="XAQ17" s="38"/>
      <c r="XAR17" s="38"/>
      <c r="XAS17" s="38"/>
      <c r="XAT17" s="38"/>
      <c r="XAU17" s="38"/>
      <c r="XAV17" s="38"/>
      <c r="XAW17" s="38"/>
      <c r="XAX17" s="38"/>
      <c r="XAY17" s="38"/>
      <c r="XAZ17" s="38"/>
      <c r="XBA17" s="38"/>
      <c r="XBB17" s="38"/>
      <c r="XBC17" s="38"/>
      <c r="XBD17" s="38"/>
      <c r="XBE17" s="38"/>
      <c r="XBF17" s="38"/>
      <c r="XBG17" s="38"/>
      <c r="XBH17" s="38"/>
      <c r="XBI17" s="38"/>
      <c r="XBJ17" s="38"/>
      <c r="XBK17" s="38"/>
      <c r="XBL17" s="38"/>
      <c r="XBM17" s="38"/>
      <c r="XBN17" s="38"/>
      <c r="XBO17" s="38"/>
      <c r="XBP17" s="38"/>
      <c r="XBQ17" s="38"/>
      <c r="XBR17" s="38"/>
      <c r="XBS17" s="38"/>
      <c r="XBT17" s="38"/>
      <c r="XBU17" s="38"/>
      <c r="XBV17" s="38"/>
      <c r="XBW17" s="38"/>
      <c r="XBX17" s="38"/>
      <c r="XBY17" s="38"/>
      <c r="XBZ17" s="38"/>
      <c r="XCA17" s="38"/>
      <c r="XCB17" s="38"/>
      <c r="XCC17" s="38"/>
      <c r="XCD17" s="38"/>
      <c r="XCE17" s="38"/>
      <c r="XCF17" s="38"/>
      <c r="XCG17" s="38"/>
      <c r="XCH17" s="38"/>
      <c r="XCI17" s="38"/>
      <c r="XCJ17" s="38"/>
      <c r="XCK17" s="38"/>
      <c r="XCL17" s="38"/>
      <c r="XCM17" s="38"/>
      <c r="XCN17" s="38"/>
      <c r="XCO17" s="38"/>
      <c r="XCP17" s="38"/>
      <c r="XCQ17" s="38"/>
      <c r="XCR17" s="38"/>
      <c r="XCS17" s="38"/>
      <c r="XCT17" s="38"/>
      <c r="XCU17" s="38"/>
      <c r="XCV17" s="38"/>
      <c r="XCW17" s="38"/>
      <c r="XCX17" s="38"/>
      <c r="XCY17" s="38"/>
      <c r="XCZ17" s="38"/>
      <c r="XDA17" s="38"/>
      <c r="XDB17" s="38"/>
      <c r="XDC17" s="38"/>
      <c r="XDD17" s="38"/>
      <c r="XDE17" s="38"/>
      <c r="XDF17" s="38"/>
      <c r="XDG17" s="38"/>
      <c r="XDH17" s="38"/>
      <c r="XDI17" s="38"/>
      <c r="XDJ17" s="38"/>
      <c r="XDK17" s="38"/>
      <c r="XDL17" s="38"/>
      <c r="XDM17" s="38"/>
      <c r="XDN17" s="38"/>
      <c r="XDO17" s="38"/>
      <c r="XDP17" s="38"/>
      <c r="XDQ17" s="38"/>
      <c r="XDR17" s="38"/>
      <c r="XDS17" s="38"/>
      <c r="XDT17" s="38"/>
      <c r="XDU17" s="38"/>
      <c r="XDV17" s="38"/>
      <c r="XDW17" s="38"/>
      <c r="XDX17" s="38"/>
      <c r="XDY17" s="38"/>
      <c r="XDZ17" s="38"/>
      <c r="XEA17" s="38"/>
      <c r="XEB17" s="38"/>
      <c r="XEC17" s="38"/>
      <c r="XED17" s="38"/>
      <c r="XEE17" s="38"/>
      <c r="XEF17" s="38"/>
      <c r="XEG17" s="38"/>
      <c r="XEH17" s="38"/>
      <c r="XEI17" s="38"/>
      <c r="XEJ17" s="38"/>
      <c r="XEK17" s="38"/>
      <c r="XEL17" s="38"/>
      <c r="XEM17" s="38"/>
      <c r="XEN17" s="38"/>
      <c r="XEO17" s="38"/>
      <c r="XEP17" s="38"/>
      <c r="XEQ17" s="38"/>
      <c r="XER17" s="38"/>
      <c r="XES17" s="38"/>
      <c r="XET17" s="38"/>
      <c r="XEU17" s="38"/>
      <c r="XEV17" s="38"/>
      <c r="XEW17" s="38"/>
      <c r="XEX17" s="38"/>
      <c r="XEY17" s="38"/>
      <c r="XEZ17" s="38"/>
      <c r="XFA17" s="38"/>
      <c r="XFB17" s="38"/>
      <c r="XFC17" s="38"/>
      <c r="XFD17" s="38"/>
    </row>
    <row r="18" s="3" customFormat="1" ht="98" customHeight="1" spans="1:16384">
      <c r="A18" s="18">
        <v>12</v>
      </c>
      <c r="B18" s="19" t="s">
        <v>896</v>
      </c>
      <c r="C18" s="25" t="s">
        <v>646</v>
      </c>
      <c r="D18" s="25" t="s">
        <v>933</v>
      </c>
      <c r="E18" s="25" t="s">
        <v>934</v>
      </c>
      <c r="F18" s="25" t="s">
        <v>930</v>
      </c>
      <c r="G18" s="25" t="s">
        <v>935</v>
      </c>
      <c r="H18" s="25">
        <v>30</v>
      </c>
      <c r="I18" s="25">
        <v>30</v>
      </c>
      <c r="J18" s="31"/>
      <c r="K18" s="25"/>
      <c r="L18" s="25"/>
      <c r="M18" s="25">
        <v>92</v>
      </c>
      <c r="N18" s="25">
        <v>276</v>
      </c>
      <c r="O18" s="25">
        <v>768</v>
      </c>
      <c r="P18" s="25" t="s">
        <v>936</v>
      </c>
      <c r="Q18" s="25" t="s">
        <v>930</v>
      </c>
      <c r="R18" s="25"/>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c r="XEV18" s="38"/>
      <c r="XEW18" s="38"/>
      <c r="XEX18" s="38"/>
      <c r="XEY18" s="38"/>
      <c r="XEZ18" s="38"/>
      <c r="XFA18" s="38"/>
      <c r="XFB18" s="38"/>
      <c r="XFC18" s="38"/>
      <c r="XFD18" s="38"/>
    </row>
    <row r="19" s="3" customFormat="1" ht="114" customHeight="1" spans="1:16384">
      <c r="A19" s="18">
        <v>13</v>
      </c>
      <c r="B19" s="19" t="s">
        <v>896</v>
      </c>
      <c r="C19" s="25" t="s">
        <v>646</v>
      </c>
      <c r="D19" s="25" t="s">
        <v>937</v>
      </c>
      <c r="E19" s="25" t="s">
        <v>938</v>
      </c>
      <c r="F19" s="25" t="s">
        <v>939</v>
      </c>
      <c r="G19" s="25" t="s">
        <v>940</v>
      </c>
      <c r="H19" s="25">
        <v>55</v>
      </c>
      <c r="I19" s="25">
        <v>55</v>
      </c>
      <c r="J19" s="31"/>
      <c r="K19" s="25"/>
      <c r="L19" s="25"/>
      <c r="M19" s="25">
        <v>48</v>
      </c>
      <c r="N19" s="25">
        <v>120</v>
      </c>
      <c r="O19" s="25">
        <v>533</v>
      </c>
      <c r="P19" s="25" t="s">
        <v>941</v>
      </c>
      <c r="Q19" s="25" t="s">
        <v>939</v>
      </c>
      <c r="R19" s="25"/>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c r="ANO19" s="38"/>
      <c r="ANP19" s="38"/>
      <c r="ANQ19" s="38"/>
      <c r="ANR19" s="38"/>
      <c r="ANS19" s="38"/>
      <c r="ANT19" s="38"/>
      <c r="ANU19" s="38"/>
      <c r="ANV19" s="38"/>
      <c r="ANW19" s="38"/>
      <c r="ANX19" s="38"/>
      <c r="ANY19" s="38"/>
      <c r="ANZ19" s="38"/>
      <c r="AOA19" s="38"/>
      <c r="AOB19" s="38"/>
      <c r="AOC19" s="38"/>
      <c r="AOD19" s="38"/>
      <c r="AOE19" s="38"/>
      <c r="AOF19" s="38"/>
      <c r="AOG19" s="38"/>
      <c r="AOH19" s="38"/>
      <c r="AOI19" s="38"/>
      <c r="AOJ19" s="38"/>
      <c r="AOK19" s="38"/>
      <c r="AOL19" s="38"/>
      <c r="AOM19" s="38"/>
      <c r="AON19" s="38"/>
      <c r="AOO19" s="38"/>
      <c r="AOP19" s="38"/>
      <c r="AOQ19" s="38"/>
      <c r="AOR19" s="38"/>
      <c r="AOS19" s="38"/>
      <c r="AOT19" s="38"/>
      <c r="AOU19" s="38"/>
      <c r="AOV19" s="38"/>
      <c r="AOW19" s="38"/>
      <c r="AOX19" s="38"/>
      <c r="AOY19" s="38"/>
      <c r="AOZ19" s="38"/>
      <c r="APA19" s="38"/>
      <c r="APB19" s="38"/>
      <c r="APC19" s="38"/>
      <c r="APD19" s="38"/>
      <c r="APE19" s="38"/>
      <c r="APF19" s="38"/>
      <c r="APG19" s="38"/>
      <c r="APH19" s="38"/>
      <c r="API19" s="38"/>
      <c r="APJ19" s="38"/>
      <c r="APK19" s="38"/>
      <c r="APL19" s="38"/>
      <c r="APM19" s="38"/>
      <c r="APN19" s="38"/>
      <c r="APO19" s="38"/>
      <c r="APP19" s="38"/>
      <c r="APQ19" s="38"/>
      <c r="APR19" s="38"/>
      <c r="APS19" s="38"/>
      <c r="APT19" s="38"/>
      <c r="APU19" s="38"/>
      <c r="APV19" s="38"/>
      <c r="APW19" s="38"/>
      <c r="APX19" s="38"/>
      <c r="APY19" s="38"/>
      <c r="APZ19" s="38"/>
      <c r="AQA19" s="38"/>
      <c r="AQB19" s="38"/>
      <c r="AQC19" s="38"/>
      <c r="AQD19" s="38"/>
      <c r="AQE19" s="38"/>
      <c r="AQF19" s="38"/>
      <c r="AQG19" s="38"/>
      <c r="AQH19" s="38"/>
      <c r="AQI19" s="38"/>
      <c r="AQJ19" s="38"/>
      <c r="AQK19" s="38"/>
      <c r="AQL19" s="38"/>
      <c r="AQM19" s="38"/>
      <c r="AQN19" s="38"/>
      <c r="AQO19" s="38"/>
      <c r="AQP19" s="38"/>
      <c r="AQQ19" s="38"/>
      <c r="AQR19" s="38"/>
      <c r="AQS19" s="38"/>
      <c r="AQT19" s="38"/>
      <c r="AQU19" s="38"/>
      <c r="AQV19" s="38"/>
      <c r="AQW19" s="38"/>
      <c r="AQX19" s="38"/>
      <c r="AQY19" s="38"/>
      <c r="AQZ19" s="38"/>
      <c r="ARA19" s="38"/>
      <c r="ARB19" s="38"/>
      <c r="ARC19" s="38"/>
      <c r="ARD19" s="38"/>
      <c r="ARE19" s="38"/>
      <c r="ARF19" s="38"/>
      <c r="ARG19" s="38"/>
      <c r="ARH19" s="38"/>
      <c r="ARI19" s="38"/>
      <c r="ARJ19" s="38"/>
      <c r="ARK19" s="38"/>
      <c r="ARL19" s="38"/>
      <c r="ARM19" s="38"/>
      <c r="ARN19" s="38"/>
      <c r="ARO19" s="38"/>
      <c r="ARP19" s="38"/>
      <c r="ARQ19" s="38"/>
      <c r="ARR19" s="38"/>
      <c r="ARS19" s="38"/>
      <c r="ART19" s="38"/>
      <c r="ARU19" s="38"/>
      <c r="ARV19" s="38"/>
      <c r="ARW19" s="38"/>
      <c r="ARX19" s="38"/>
      <c r="ARY19" s="38"/>
      <c r="ARZ19" s="38"/>
      <c r="ASA19" s="38"/>
      <c r="ASB19" s="38"/>
      <c r="ASC19" s="38"/>
      <c r="ASD19" s="38"/>
      <c r="ASE19" s="38"/>
      <c r="ASF19" s="38"/>
      <c r="ASG19" s="38"/>
      <c r="ASH19" s="38"/>
      <c r="ASI19" s="38"/>
      <c r="ASJ19" s="38"/>
      <c r="ASK19" s="38"/>
      <c r="ASL19" s="38"/>
      <c r="ASM19" s="38"/>
      <c r="ASN19" s="38"/>
      <c r="ASO19" s="38"/>
      <c r="ASP19" s="38"/>
      <c r="ASQ19" s="38"/>
      <c r="ASR19" s="38"/>
      <c r="ASS19" s="38"/>
      <c r="AST19" s="38"/>
      <c r="ASU19" s="38"/>
      <c r="ASV19" s="38"/>
      <c r="ASW19" s="38"/>
      <c r="ASX19" s="38"/>
      <c r="ASY19" s="38"/>
      <c r="ASZ19" s="38"/>
      <c r="ATA19" s="38"/>
      <c r="ATB19" s="38"/>
      <c r="ATC19" s="38"/>
      <c r="ATD19" s="38"/>
      <c r="ATE19" s="38"/>
      <c r="ATF19" s="38"/>
      <c r="ATG19" s="38"/>
      <c r="ATH19" s="38"/>
      <c r="ATI19" s="38"/>
      <c r="ATJ19" s="38"/>
      <c r="ATK19" s="38"/>
      <c r="ATL19" s="38"/>
      <c r="ATM19" s="38"/>
      <c r="ATN19" s="38"/>
      <c r="ATO19" s="38"/>
      <c r="ATP19" s="38"/>
      <c r="ATQ19" s="38"/>
      <c r="ATR19" s="38"/>
      <c r="ATS19" s="38"/>
      <c r="ATT19" s="38"/>
      <c r="ATU19" s="38"/>
      <c r="ATV19" s="38"/>
      <c r="ATW19" s="38"/>
      <c r="ATX19" s="38"/>
      <c r="ATY19" s="38"/>
      <c r="ATZ19" s="38"/>
      <c r="AUA19" s="38"/>
      <c r="AUB19" s="38"/>
      <c r="AUC19" s="38"/>
      <c r="AUD19" s="38"/>
      <c r="AUE19" s="38"/>
      <c r="AUF19" s="38"/>
      <c r="AUG19" s="38"/>
      <c r="AUH19" s="38"/>
      <c r="AUI19" s="38"/>
      <c r="AUJ19" s="38"/>
      <c r="AUK19" s="38"/>
      <c r="AUL19" s="38"/>
      <c r="AUM19" s="38"/>
      <c r="AUN19" s="38"/>
      <c r="AUO19" s="38"/>
      <c r="AUP19" s="38"/>
      <c r="AUQ19" s="38"/>
      <c r="AUR19" s="38"/>
      <c r="AUS19" s="38"/>
      <c r="AUT19" s="38"/>
      <c r="AUU19" s="38"/>
      <c r="AUV19" s="38"/>
      <c r="AUW19" s="38"/>
      <c r="AUX19" s="38"/>
      <c r="AUY19" s="38"/>
      <c r="AUZ19" s="38"/>
      <c r="AVA19" s="38"/>
      <c r="AVB19" s="38"/>
      <c r="AVC19" s="38"/>
      <c r="AVD19" s="38"/>
      <c r="AVE19" s="38"/>
      <c r="AVF19" s="38"/>
      <c r="AVG19" s="38"/>
      <c r="AVH19" s="38"/>
      <c r="AVI19" s="38"/>
      <c r="AVJ19" s="38"/>
      <c r="AVK19" s="38"/>
      <c r="AVL19" s="38"/>
      <c r="AVM19" s="38"/>
      <c r="AVN19" s="38"/>
      <c r="AVO19" s="38"/>
      <c r="AVP19" s="38"/>
      <c r="AVQ19" s="38"/>
      <c r="AVR19" s="38"/>
      <c r="AVS19" s="38"/>
      <c r="AVT19" s="38"/>
      <c r="AVU19" s="38"/>
      <c r="AVV19" s="38"/>
      <c r="AVW19" s="38"/>
      <c r="AVX19" s="38"/>
      <c r="AVY19" s="38"/>
      <c r="AVZ19" s="38"/>
      <c r="AWA19" s="38"/>
      <c r="AWB19" s="38"/>
      <c r="AWC19" s="38"/>
      <c r="AWD19" s="38"/>
      <c r="AWE19" s="38"/>
      <c r="AWF19" s="38"/>
      <c r="AWG19" s="38"/>
      <c r="AWH19" s="38"/>
      <c r="AWI19" s="38"/>
      <c r="AWJ19" s="38"/>
      <c r="AWK19" s="38"/>
      <c r="AWL19" s="38"/>
      <c r="AWM19" s="38"/>
      <c r="AWN19" s="38"/>
      <c r="AWO19" s="38"/>
      <c r="AWP19" s="38"/>
      <c r="AWQ19" s="38"/>
      <c r="AWR19" s="38"/>
      <c r="AWS19" s="38"/>
      <c r="AWT19" s="38"/>
      <c r="AWU19" s="38"/>
      <c r="AWV19" s="38"/>
      <c r="AWW19" s="38"/>
      <c r="AWX19" s="38"/>
      <c r="AWY19" s="38"/>
      <c r="AWZ19" s="38"/>
      <c r="AXA19" s="38"/>
      <c r="AXB19" s="38"/>
      <c r="AXC19" s="38"/>
      <c r="AXD19" s="38"/>
      <c r="AXE19" s="38"/>
      <c r="AXF19" s="38"/>
      <c r="AXG19" s="38"/>
      <c r="AXH19" s="38"/>
      <c r="AXI19" s="38"/>
      <c r="AXJ19" s="38"/>
      <c r="AXK19" s="38"/>
      <c r="AXL19" s="38"/>
      <c r="AXM19" s="38"/>
      <c r="AXN19" s="38"/>
      <c r="AXO19" s="38"/>
      <c r="AXP19" s="38"/>
      <c r="AXQ19" s="38"/>
      <c r="AXR19" s="38"/>
      <c r="AXS19" s="38"/>
      <c r="AXT19" s="38"/>
      <c r="AXU19" s="38"/>
      <c r="AXV19" s="38"/>
      <c r="AXW19" s="38"/>
      <c r="AXX19" s="38"/>
      <c r="AXY19" s="38"/>
      <c r="AXZ19" s="38"/>
      <c r="AYA19" s="38"/>
      <c r="AYB19" s="38"/>
      <c r="AYC19" s="38"/>
      <c r="AYD19" s="38"/>
      <c r="AYE19" s="38"/>
      <c r="AYF19" s="38"/>
      <c r="AYG19" s="38"/>
      <c r="AYH19" s="38"/>
      <c r="AYI19" s="38"/>
      <c r="AYJ19" s="38"/>
      <c r="AYK19" s="38"/>
      <c r="AYL19" s="38"/>
      <c r="AYM19" s="38"/>
      <c r="AYN19" s="38"/>
      <c r="AYO19" s="38"/>
      <c r="AYP19" s="38"/>
      <c r="AYQ19" s="38"/>
      <c r="AYR19" s="38"/>
      <c r="AYS19" s="38"/>
      <c r="AYT19" s="38"/>
      <c r="AYU19" s="38"/>
      <c r="AYV19" s="38"/>
      <c r="AYW19" s="38"/>
      <c r="AYX19" s="38"/>
      <c r="AYY19" s="38"/>
      <c r="AYZ19" s="38"/>
      <c r="AZA19" s="38"/>
      <c r="AZB19" s="38"/>
      <c r="AZC19" s="38"/>
      <c r="AZD19" s="38"/>
      <c r="AZE19" s="38"/>
      <c r="AZF19" s="38"/>
      <c r="AZG19" s="38"/>
      <c r="AZH19" s="38"/>
      <c r="AZI19" s="38"/>
      <c r="AZJ19" s="38"/>
      <c r="AZK19" s="38"/>
      <c r="AZL19" s="38"/>
      <c r="AZM19" s="38"/>
      <c r="AZN19" s="38"/>
      <c r="AZO19" s="38"/>
      <c r="AZP19" s="38"/>
      <c r="AZQ19" s="38"/>
      <c r="AZR19" s="38"/>
      <c r="AZS19" s="38"/>
      <c r="AZT19" s="38"/>
      <c r="AZU19" s="38"/>
      <c r="AZV19" s="38"/>
      <c r="AZW19" s="38"/>
      <c r="AZX19" s="38"/>
      <c r="AZY19" s="38"/>
      <c r="AZZ19" s="38"/>
      <c r="BAA19" s="38"/>
      <c r="BAB19" s="38"/>
      <c r="BAC19" s="38"/>
      <c r="BAD19" s="38"/>
      <c r="BAE19" s="38"/>
      <c r="BAF19" s="38"/>
      <c r="BAG19" s="38"/>
      <c r="BAH19" s="38"/>
      <c r="BAI19" s="38"/>
      <c r="BAJ19" s="38"/>
      <c r="BAK19" s="38"/>
      <c r="BAL19" s="38"/>
      <c r="BAM19" s="38"/>
      <c r="BAN19" s="38"/>
      <c r="BAO19" s="38"/>
      <c r="BAP19" s="38"/>
      <c r="BAQ19" s="38"/>
      <c r="BAR19" s="38"/>
      <c r="BAS19" s="38"/>
      <c r="BAT19" s="38"/>
      <c r="BAU19" s="38"/>
      <c r="BAV19" s="38"/>
      <c r="BAW19" s="38"/>
      <c r="BAX19" s="38"/>
      <c r="BAY19" s="38"/>
      <c r="BAZ19" s="38"/>
      <c r="BBA19" s="38"/>
      <c r="BBB19" s="38"/>
      <c r="BBC19" s="38"/>
      <c r="BBD19" s="38"/>
      <c r="BBE19" s="38"/>
      <c r="BBF19" s="38"/>
      <c r="BBG19" s="38"/>
      <c r="BBH19" s="38"/>
      <c r="BBI19" s="38"/>
      <c r="BBJ19" s="38"/>
      <c r="BBK19" s="38"/>
      <c r="BBL19" s="38"/>
      <c r="BBM19" s="38"/>
      <c r="BBN19" s="38"/>
      <c r="BBO19" s="38"/>
      <c r="BBP19" s="38"/>
      <c r="BBQ19" s="38"/>
      <c r="BBR19" s="38"/>
      <c r="BBS19" s="38"/>
      <c r="BBT19" s="38"/>
      <c r="BBU19" s="38"/>
      <c r="BBV19" s="38"/>
      <c r="BBW19" s="38"/>
      <c r="BBX19" s="38"/>
      <c r="BBY19" s="38"/>
      <c r="BBZ19" s="38"/>
      <c r="BCA19" s="38"/>
      <c r="BCB19" s="38"/>
      <c r="BCC19" s="38"/>
      <c r="BCD19" s="38"/>
      <c r="BCE19" s="38"/>
      <c r="BCF19" s="38"/>
      <c r="BCG19" s="38"/>
      <c r="BCH19" s="38"/>
      <c r="BCI19" s="38"/>
      <c r="BCJ19" s="38"/>
      <c r="BCK19" s="38"/>
      <c r="BCL19" s="38"/>
      <c r="BCM19" s="38"/>
      <c r="BCN19" s="38"/>
      <c r="BCO19" s="38"/>
      <c r="BCP19" s="38"/>
      <c r="BCQ19" s="38"/>
      <c r="BCR19" s="38"/>
      <c r="BCS19" s="38"/>
      <c r="BCT19" s="38"/>
      <c r="BCU19" s="38"/>
      <c r="BCV19" s="38"/>
      <c r="BCW19" s="38"/>
      <c r="BCX19" s="38"/>
      <c r="BCY19" s="38"/>
      <c r="BCZ19" s="38"/>
      <c r="BDA19" s="38"/>
      <c r="BDB19" s="38"/>
      <c r="BDC19" s="38"/>
      <c r="BDD19" s="38"/>
      <c r="BDE19" s="38"/>
      <c r="BDF19" s="38"/>
      <c r="BDG19" s="38"/>
      <c r="BDH19" s="38"/>
      <c r="BDI19" s="38"/>
      <c r="BDJ19" s="38"/>
      <c r="BDK19" s="38"/>
      <c r="BDL19" s="38"/>
      <c r="BDM19" s="38"/>
      <c r="BDN19" s="38"/>
      <c r="BDO19" s="38"/>
      <c r="BDP19" s="38"/>
      <c r="BDQ19" s="38"/>
      <c r="BDR19" s="38"/>
      <c r="BDS19" s="38"/>
      <c r="BDT19" s="38"/>
      <c r="BDU19" s="38"/>
      <c r="BDV19" s="38"/>
      <c r="BDW19" s="38"/>
      <c r="BDX19" s="38"/>
      <c r="BDY19" s="38"/>
      <c r="BDZ19" s="38"/>
      <c r="BEA19" s="38"/>
      <c r="BEB19" s="38"/>
      <c r="BEC19" s="38"/>
      <c r="BED19" s="38"/>
      <c r="BEE19" s="38"/>
      <c r="BEF19" s="38"/>
      <c r="BEG19" s="38"/>
      <c r="BEH19" s="38"/>
      <c r="BEI19" s="38"/>
      <c r="BEJ19" s="38"/>
      <c r="BEK19" s="38"/>
      <c r="BEL19" s="38"/>
      <c r="BEM19" s="38"/>
      <c r="BEN19" s="38"/>
      <c r="BEO19" s="38"/>
      <c r="BEP19" s="38"/>
      <c r="BEQ19" s="38"/>
      <c r="BER19" s="38"/>
      <c r="BES19" s="38"/>
      <c r="BET19" s="38"/>
      <c r="BEU19" s="38"/>
      <c r="BEV19" s="38"/>
      <c r="BEW19" s="38"/>
      <c r="BEX19" s="38"/>
      <c r="BEY19" s="38"/>
      <c r="BEZ19" s="38"/>
      <c r="BFA19" s="38"/>
      <c r="BFB19" s="38"/>
      <c r="BFC19" s="38"/>
      <c r="BFD19" s="38"/>
      <c r="BFE19" s="38"/>
      <c r="BFF19" s="38"/>
      <c r="BFG19" s="38"/>
      <c r="BFH19" s="38"/>
      <c r="BFI19" s="38"/>
      <c r="BFJ19" s="38"/>
      <c r="BFK19" s="38"/>
      <c r="BFL19" s="38"/>
      <c r="BFM19" s="38"/>
      <c r="BFN19" s="38"/>
      <c r="BFO19" s="38"/>
      <c r="BFP19" s="38"/>
      <c r="BFQ19" s="38"/>
      <c r="BFR19" s="38"/>
      <c r="BFS19" s="38"/>
      <c r="BFT19" s="38"/>
      <c r="BFU19" s="38"/>
      <c r="BFV19" s="38"/>
      <c r="BFW19" s="38"/>
      <c r="BFX19" s="38"/>
      <c r="BFY19" s="38"/>
      <c r="BFZ19" s="38"/>
      <c r="BGA19" s="38"/>
      <c r="BGB19" s="38"/>
      <c r="BGC19" s="38"/>
      <c r="BGD19" s="38"/>
      <c r="BGE19" s="38"/>
      <c r="BGF19" s="38"/>
      <c r="BGG19" s="38"/>
      <c r="BGH19" s="38"/>
      <c r="BGI19" s="38"/>
      <c r="BGJ19" s="38"/>
      <c r="BGK19" s="38"/>
      <c r="BGL19" s="38"/>
      <c r="BGM19" s="38"/>
      <c r="BGN19" s="38"/>
      <c r="BGO19" s="38"/>
      <c r="BGP19" s="38"/>
      <c r="BGQ19" s="38"/>
      <c r="BGR19" s="38"/>
      <c r="BGS19" s="38"/>
      <c r="BGT19" s="38"/>
      <c r="BGU19" s="38"/>
      <c r="BGV19" s="38"/>
      <c r="BGW19" s="38"/>
      <c r="BGX19" s="38"/>
      <c r="BGY19" s="38"/>
      <c r="BGZ19" s="38"/>
      <c r="BHA19" s="38"/>
      <c r="BHB19" s="38"/>
      <c r="BHC19" s="38"/>
      <c r="BHD19" s="38"/>
      <c r="BHE19" s="38"/>
      <c r="BHF19" s="38"/>
      <c r="BHG19" s="38"/>
      <c r="BHH19" s="38"/>
      <c r="BHI19" s="38"/>
      <c r="BHJ19" s="38"/>
      <c r="BHK19" s="38"/>
      <c r="BHL19" s="38"/>
      <c r="BHM19" s="38"/>
      <c r="BHN19" s="38"/>
      <c r="BHO19" s="38"/>
      <c r="BHP19" s="38"/>
      <c r="BHQ19" s="38"/>
      <c r="BHR19" s="38"/>
      <c r="BHS19" s="38"/>
      <c r="BHT19" s="38"/>
      <c r="BHU19" s="38"/>
      <c r="BHV19" s="38"/>
      <c r="BHW19" s="38"/>
      <c r="BHX19" s="38"/>
      <c r="BHY19" s="38"/>
      <c r="BHZ19" s="38"/>
      <c r="BIA19" s="38"/>
      <c r="BIB19" s="38"/>
      <c r="BIC19" s="38"/>
      <c r="BID19" s="38"/>
      <c r="BIE19" s="38"/>
      <c r="BIF19" s="38"/>
      <c r="BIG19" s="38"/>
      <c r="BIH19" s="38"/>
      <c r="BII19" s="38"/>
      <c r="BIJ19" s="38"/>
      <c r="BIK19" s="38"/>
      <c r="BIL19" s="38"/>
      <c r="BIM19" s="38"/>
      <c r="BIN19" s="38"/>
      <c r="BIO19" s="38"/>
      <c r="BIP19" s="38"/>
      <c r="BIQ19" s="38"/>
      <c r="BIR19" s="38"/>
      <c r="BIS19" s="38"/>
      <c r="BIT19" s="38"/>
      <c r="BIU19" s="38"/>
      <c r="BIV19" s="38"/>
      <c r="BIW19" s="38"/>
      <c r="BIX19" s="38"/>
      <c r="BIY19" s="38"/>
      <c r="BIZ19" s="38"/>
      <c r="BJA19" s="38"/>
      <c r="BJB19" s="38"/>
      <c r="BJC19" s="38"/>
      <c r="BJD19" s="38"/>
      <c r="BJE19" s="38"/>
      <c r="BJF19" s="38"/>
      <c r="BJG19" s="38"/>
      <c r="BJH19" s="38"/>
      <c r="BJI19" s="38"/>
      <c r="BJJ19" s="38"/>
      <c r="BJK19" s="38"/>
      <c r="BJL19" s="38"/>
      <c r="BJM19" s="38"/>
      <c r="BJN19" s="38"/>
      <c r="BJO19" s="38"/>
      <c r="BJP19" s="38"/>
      <c r="BJQ19" s="38"/>
      <c r="BJR19" s="38"/>
      <c r="BJS19" s="38"/>
      <c r="BJT19" s="38"/>
      <c r="BJU19" s="38"/>
      <c r="BJV19" s="38"/>
      <c r="BJW19" s="38"/>
      <c r="BJX19" s="38"/>
      <c r="BJY19" s="38"/>
      <c r="BJZ19" s="38"/>
      <c r="BKA19" s="38"/>
      <c r="BKB19" s="38"/>
      <c r="BKC19" s="38"/>
      <c r="BKD19" s="38"/>
      <c r="BKE19" s="38"/>
      <c r="BKF19" s="38"/>
      <c r="BKG19" s="38"/>
      <c r="BKH19" s="38"/>
      <c r="BKI19" s="38"/>
      <c r="BKJ19" s="38"/>
      <c r="BKK19" s="38"/>
      <c r="BKL19" s="38"/>
      <c r="BKM19" s="38"/>
      <c r="BKN19" s="38"/>
      <c r="BKO19" s="38"/>
      <c r="BKP19" s="38"/>
      <c r="BKQ19" s="38"/>
      <c r="BKR19" s="38"/>
      <c r="BKS19" s="38"/>
      <c r="BKT19" s="38"/>
      <c r="BKU19" s="38"/>
      <c r="BKV19" s="38"/>
      <c r="BKW19" s="38"/>
      <c r="BKX19" s="38"/>
      <c r="BKY19" s="38"/>
      <c r="BKZ19" s="38"/>
      <c r="BLA19" s="38"/>
      <c r="BLB19" s="38"/>
      <c r="BLC19" s="38"/>
      <c r="BLD19" s="38"/>
      <c r="BLE19" s="38"/>
      <c r="BLF19" s="38"/>
      <c r="BLG19" s="38"/>
      <c r="BLH19" s="38"/>
      <c r="BLI19" s="38"/>
      <c r="BLJ19" s="38"/>
      <c r="BLK19" s="38"/>
      <c r="BLL19" s="38"/>
      <c r="BLM19" s="38"/>
      <c r="BLN19" s="38"/>
      <c r="BLO19" s="38"/>
      <c r="BLP19" s="38"/>
      <c r="BLQ19" s="38"/>
      <c r="BLR19" s="38"/>
      <c r="BLS19" s="38"/>
      <c r="BLT19" s="38"/>
      <c r="BLU19" s="38"/>
      <c r="BLV19" s="38"/>
      <c r="BLW19" s="38"/>
      <c r="BLX19" s="38"/>
      <c r="BLY19" s="38"/>
      <c r="BLZ19" s="38"/>
      <c r="BMA19" s="38"/>
      <c r="BMB19" s="38"/>
      <c r="BMC19" s="38"/>
      <c r="BMD19" s="38"/>
      <c r="BME19" s="38"/>
      <c r="BMF19" s="38"/>
      <c r="BMG19" s="38"/>
      <c r="BMH19" s="38"/>
      <c r="BMI19" s="38"/>
      <c r="BMJ19" s="38"/>
      <c r="BMK19" s="38"/>
      <c r="BML19" s="38"/>
      <c r="BMM19" s="38"/>
      <c r="BMN19" s="38"/>
      <c r="BMO19" s="38"/>
      <c r="BMP19" s="38"/>
      <c r="BMQ19" s="38"/>
      <c r="BMR19" s="38"/>
      <c r="BMS19" s="38"/>
      <c r="BMT19" s="38"/>
      <c r="BMU19" s="38"/>
      <c r="BMV19" s="38"/>
      <c r="BMW19" s="38"/>
      <c r="BMX19" s="38"/>
      <c r="BMY19" s="38"/>
      <c r="BMZ19" s="38"/>
      <c r="BNA19" s="38"/>
      <c r="BNB19" s="38"/>
      <c r="BNC19" s="38"/>
      <c r="BND19" s="38"/>
      <c r="BNE19" s="38"/>
      <c r="BNF19" s="38"/>
      <c r="BNG19" s="38"/>
      <c r="BNH19" s="38"/>
      <c r="BNI19" s="38"/>
      <c r="BNJ19" s="38"/>
      <c r="BNK19" s="38"/>
      <c r="BNL19" s="38"/>
      <c r="BNM19" s="38"/>
      <c r="BNN19" s="38"/>
      <c r="BNO19" s="38"/>
      <c r="BNP19" s="38"/>
      <c r="BNQ19" s="38"/>
      <c r="BNR19" s="38"/>
      <c r="BNS19" s="38"/>
      <c r="BNT19" s="38"/>
      <c r="BNU19" s="38"/>
      <c r="BNV19" s="38"/>
      <c r="BNW19" s="38"/>
      <c r="BNX19" s="38"/>
      <c r="BNY19" s="38"/>
      <c r="BNZ19" s="38"/>
      <c r="BOA19" s="38"/>
      <c r="BOB19" s="38"/>
      <c r="BOC19" s="38"/>
      <c r="BOD19" s="38"/>
      <c r="BOE19" s="38"/>
      <c r="BOF19" s="38"/>
      <c r="BOG19" s="38"/>
      <c r="BOH19" s="38"/>
      <c r="BOI19" s="38"/>
      <c r="BOJ19" s="38"/>
      <c r="BOK19" s="38"/>
      <c r="BOL19" s="38"/>
      <c r="BOM19" s="38"/>
      <c r="BON19" s="38"/>
      <c r="BOO19" s="38"/>
      <c r="BOP19" s="38"/>
      <c r="BOQ19" s="38"/>
      <c r="BOR19" s="38"/>
      <c r="BOS19" s="38"/>
      <c r="BOT19" s="38"/>
      <c r="BOU19" s="38"/>
      <c r="BOV19" s="38"/>
      <c r="BOW19" s="38"/>
      <c r="BOX19" s="38"/>
      <c r="BOY19" s="38"/>
      <c r="BOZ19" s="38"/>
      <c r="BPA19" s="38"/>
      <c r="BPB19" s="38"/>
      <c r="BPC19" s="38"/>
      <c r="BPD19" s="38"/>
      <c r="BPE19" s="38"/>
      <c r="BPF19" s="38"/>
      <c r="BPG19" s="38"/>
      <c r="BPH19" s="38"/>
      <c r="BPI19" s="38"/>
      <c r="BPJ19" s="38"/>
      <c r="BPK19" s="38"/>
      <c r="BPL19" s="38"/>
      <c r="BPM19" s="38"/>
      <c r="BPN19" s="38"/>
      <c r="BPO19" s="38"/>
      <c r="BPP19" s="38"/>
      <c r="BPQ19" s="38"/>
      <c r="BPR19" s="38"/>
      <c r="BPS19" s="38"/>
      <c r="BPT19" s="38"/>
      <c r="BPU19" s="38"/>
      <c r="BPV19" s="38"/>
      <c r="BPW19" s="38"/>
      <c r="BPX19" s="38"/>
      <c r="BPY19" s="38"/>
      <c r="BPZ19" s="38"/>
      <c r="BQA19" s="38"/>
      <c r="BQB19" s="38"/>
      <c r="BQC19" s="38"/>
      <c r="BQD19" s="38"/>
      <c r="BQE19" s="38"/>
      <c r="BQF19" s="38"/>
      <c r="BQG19" s="38"/>
      <c r="BQH19" s="38"/>
      <c r="BQI19" s="38"/>
      <c r="BQJ19" s="38"/>
      <c r="BQK19" s="38"/>
      <c r="BQL19" s="38"/>
      <c r="BQM19" s="38"/>
      <c r="BQN19" s="38"/>
      <c r="BQO19" s="38"/>
      <c r="BQP19" s="38"/>
      <c r="BQQ19" s="38"/>
      <c r="BQR19" s="38"/>
      <c r="BQS19" s="38"/>
      <c r="BQT19" s="38"/>
      <c r="BQU19" s="38"/>
      <c r="BQV19" s="38"/>
      <c r="BQW19" s="38"/>
      <c r="BQX19" s="38"/>
      <c r="BQY19" s="38"/>
      <c r="BQZ19" s="38"/>
      <c r="BRA19" s="38"/>
      <c r="BRB19" s="38"/>
      <c r="BRC19" s="38"/>
      <c r="BRD19" s="38"/>
      <c r="BRE19" s="38"/>
      <c r="BRF19" s="38"/>
      <c r="BRG19" s="38"/>
      <c r="BRH19" s="38"/>
      <c r="BRI19" s="38"/>
      <c r="BRJ19" s="38"/>
      <c r="BRK19" s="38"/>
      <c r="BRL19" s="38"/>
      <c r="BRM19" s="38"/>
      <c r="BRN19" s="38"/>
      <c r="BRO19" s="38"/>
      <c r="BRP19" s="38"/>
      <c r="BRQ19" s="38"/>
      <c r="BRR19" s="38"/>
      <c r="BRS19" s="38"/>
      <c r="BRT19" s="38"/>
      <c r="BRU19" s="38"/>
      <c r="BRV19" s="38"/>
      <c r="BRW19" s="38"/>
      <c r="BRX19" s="38"/>
      <c r="BRY19" s="38"/>
      <c r="BRZ19" s="38"/>
      <c r="BSA19" s="38"/>
      <c r="BSB19" s="38"/>
      <c r="BSC19" s="38"/>
      <c r="BSD19" s="38"/>
      <c r="BSE19" s="38"/>
      <c r="BSF19" s="38"/>
      <c r="BSG19" s="38"/>
      <c r="BSH19" s="38"/>
      <c r="BSI19" s="38"/>
      <c r="BSJ19" s="38"/>
      <c r="BSK19" s="38"/>
      <c r="BSL19" s="38"/>
      <c r="BSM19" s="38"/>
      <c r="BSN19" s="38"/>
      <c r="BSO19" s="38"/>
      <c r="BSP19" s="38"/>
      <c r="BSQ19" s="38"/>
      <c r="BSR19" s="38"/>
      <c r="BSS19" s="38"/>
      <c r="BST19" s="38"/>
      <c r="BSU19" s="38"/>
      <c r="BSV19" s="38"/>
      <c r="BSW19" s="38"/>
      <c r="BSX19" s="38"/>
      <c r="BSY19" s="38"/>
      <c r="BSZ19" s="38"/>
      <c r="BTA19" s="38"/>
      <c r="BTB19" s="38"/>
      <c r="BTC19" s="38"/>
      <c r="BTD19" s="38"/>
      <c r="BTE19" s="38"/>
      <c r="BTF19" s="38"/>
      <c r="BTG19" s="38"/>
      <c r="BTH19" s="38"/>
      <c r="BTI19" s="38"/>
      <c r="BTJ19" s="38"/>
      <c r="BTK19" s="38"/>
      <c r="BTL19" s="38"/>
      <c r="BTM19" s="38"/>
      <c r="BTN19" s="38"/>
      <c r="BTO19" s="38"/>
      <c r="BTP19" s="38"/>
      <c r="BTQ19" s="38"/>
      <c r="BTR19" s="38"/>
      <c r="BTS19" s="38"/>
      <c r="BTT19" s="38"/>
      <c r="BTU19" s="38"/>
      <c r="BTV19" s="38"/>
      <c r="BTW19" s="38"/>
      <c r="BTX19" s="38"/>
      <c r="BTY19" s="38"/>
      <c r="BTZ19" s="38"/>
      <c r="BUA19" s="38"/>
      <c r="BUB19" s="38"/>
      <c r="BUC19" s="38"/>
      <c r="BUD19" s="38"/>
      <c r="BUE19" s="38"/>
      <c r="BUF19" s="38"/>
      <c r="BUG19" s="38"/>
      <c r="BUH19" s="38"/>
      <c r="BUI19" s="38"/>
      <c r="BUJ19" s="38"/>
      <c r="BUK19" s="38"/>
      <c r="BUL19" s="38"/>
      <c r="BUM19" s="38"/>
      <c r="BUN19" s="38"/>
      <c r="BUO19" s="38"/>
      <c r="BUP19" s="38"/>
      <c r="BUQ19" s="38"/>
      <c r="BUR19" s="38"/>
      <c r="BUS19" s="38"/>
      <c r="BUT19" s="38"/>
      <c r="BUU19" s="38"/>
      <c r="BUV19" s="38"/>
      <c r="BUW19" s="38"/>
      <c r="BUX19" s="38"/>
      <c r="BUY19" s="38"/>
      <c r="BUZ19" s="38"/>
      <c r="BVA19" s="38"/>
      <c r="BVB19" s="38"/>
      <c r="BVC19" s="38"/>
      <c r="BVD19" s="38"/>
      <c r="BVE19" s="38"/>
      <c r="BVF19" s="38"/>
      <c r="BVG19" s="38"/>
      <c r="BVH19" s="38"/>
      <c r="BVI19" s="38"/>
      <c r="BVJ19" s="38"/>
      <c r="BVK19" s="38"/>
      <c r="BVL19" s="38"/>
      <c r="BVM19" s="38"/>
      <c r="BVN19" s="38"/>
      <c r="BVO19" s="38"/>
      <c r="BVP19" s="38"/>
      <c r="BVQ19" s="38"/>
      <c r="BVR19" s="38"/>
      <c r="BVS19" s="38"/>
      <c r="BVT19" s="38"/>
      <c r="BVU19" s="38"/>
      <c r="BVV19" s="38"/>
      <c r="BVW19" s="38"/>
      <c r="BVX19" s="38"/>
      <c r="BVY19" s="38"/>
      <c r="BVZ19" s="38"/>
      <c r="BWA19" s="38"/>
      <c r="BWB19" s="38"/>
      <c r="BWC19" s="38"/>
      <c r="BWD19" s="38"/>
      <c r="BWE19" s="38"/>
      <c r="BWF19" s="38"/>
      <c r="BWG19" s="38"/>
      <c r="BWH19" s="38"/>
      <c r="BWI19" s="38"/>
      <c r="BWJ19" s="38"/>
      <c r="BWK19" s="38"/>
      <c r="BWL19" s="38"/>
      <c r="BWM19" s="38"/>
      <c r="BWN19" s="38"/>
      <c r="BWO19" s="38"/>
      <c r="BWP19" s="38"/>
      <c r="BWQ19" s="38"/>
      <c r="BWR19" s="38"/>
      <c r="BWS19" s="38"/>
      <c r="BWT19" s="38"/>
      <c r="BWU19" s="38"/>
      <c r="BWV19" s="38"/>
      <c r="BWW19" s="38"/>
      <c r="BWX19" s="38"/>
      <c r="BWY19" s="38"/>
      <c r="BWZ19" s="38"/>
      <c r="BXA19" s="38"/>
      <c r="BXB19" s="38"/>
      <c r="BXC19" s="38"/>
      <c r="BXD19" s="38"/>
      <c r="BXE19" s="38"/>
      <c r="BXF19" s="38"/>
      <c r="BXG19" s="38"/>
      <c r="BXH19" s="38"/>
      <c r="BXI19" s="38"/>
      <c r="BXJ19" s="38"/>
      <c r="BXK19" s="38"/>
      <c r="BXL19" s="38"/>
      <c r="BXM19" s="38"/>
      <c r="BXN19" s="38"/>
      <c r="BXO19" s="38"/>
      <c r="BXP19" s="38"/>
      <c r="BXQ19" s="38"/>
      <c r="BXR19" s="38"/>
      <c r="BXS19" s="38"/>
      <c r="BXT19" s="38"/>
      <c r="BXU19" s="38"/>
      <c r="BXV19" s="38"/>
      <c r="BXW19" s="38"/>
      <c r="BXX19" s="38"/>
      <c r="BXY19" s="38"/>
      <c r="BXZ19" s="38"/>
      <c r="BYA19" s="38"/>
      <c r="BYB19" s="38"/>
      <c r="BYC19" s="38"/>
      <c r="BYD19" s="38"/>
      <c r="BYE19" s="38"/>
      <c r="BYF19" s="38"/>
      <c r="BYG19" s="38"/>
      <c r="BYH19" s="38"/>
      <c r="BYI19" s="38"/>
      <c r="BYJ19" s="38"/>
      <c r="BYK19" s="38"/>
      <c r="BYL19" s="38"/>
      <c r="BYM19" s="38"/>
      <c r="BYN19" s="38"/>
      <c r="BYO19" s="38"/>
      <c r="BYP19" s="38"/>
      <c r="BYQ19" s="38"/>
      <c r="BYR19" s="38"/>
      <c r="BYS19" s="38"/>
      <c r="BYT19" s="38"/>
      <c r="BYU19" s="38"/>
      <c r="BYV19" s="38"/>
      <c r="BYW19" s="38"/>
      <c r="BYX19" s="38"/>
      <c r="BYY19" s="38"/>
      <c r="BYZ19" s="38"/>
      <c r="BZA19" s="38"/>
      <c r="BZB19" s="38"/>
      <c r="BZC19" s="38"/>
      <c r="BZD19" s="38"/>
      <c r="BZE19" s="38"/>
      <c r="BZF19" s="38"/>
      <c r="BZG19" s="38"/>
      <c r="BZH19" s="38"/>
      <c r="BZI19" s="38"/>
      <c r="BZJ19" s="38"/>
      <c r="BZK19" s="38"/>
      <c r="BZL19" s="38"/>
      <c r="BZM19" s="38"/>
      <c r="BZN19" s="38"/>
      <c r="BZO19" s="38"/>
      <c r="BZP19" s="38"/>
      <c r="BZQ19" s="38"/>
      <c r="BZR19" s="38"/>
      <c r="BZS19" s="38"/>
      <c r="BZT19" s="38"/>
      <c r="BZU19" s="38"/>
      <c r="BZV19" s="38"/>
      <c r="BZW19" s="38"/>
      <c r="BZX19" s="38"/>
      <c r="BZY19" s="38"/>
      <c r="BZZ19" s="38"/>
      <c r="CAA19" s="38"/>
      <c r="CAB19" s="38"/>
      <c r="CAC19" s="38"/>
      <c r="CAD19" s="38"/>
      <c r="CAE19" s="38"/>
      <c r="CAF19" s="38"/>
      <c r="CAG19" s="38"/>
      <c r="CAH19" s="38"/>
      <c r="CAI19" s="38"/>
      <c r="CAJ19" s="38"/>
      <c r="CAK19" s="38"/>
      <c r="CAL19" s="38"/>
      <c r="CAM19" s="38"/>
      <c r="CAN19" s="38"/>
      <c r="CAO19" s="38"/>
      <c r="CAP19" s="38"/>
      <c r="CAQ19" s="38"/>
      <c r="CAR19" s="38"/>
      <c r="CAS19" s="38"/>
      <c r="CAT19" s="38"/>
      <c r="CAU19" s="38"/>
      <c r="CAV19" s="38"/>
      <c r="CAW19" s="38"/>
      <c r="CAX19" s="38"/>
      <c r="CAY19" s="38"/>
      <c r="CAZ19" s="38"/>
      <c r="CBA19" s="38"/>
      <c r="CBB19" s="38"/>
      <c r="CBC19" s="38"/>
      <c r="CBD19" s="38"/>
      <c r="CBE19" s="38"/>
      <c r="CBF19" s="38"/>
      <c r="CBG19" s="38"/>
      <c r="CBH19" s="38"/>
      <c r="CBI19" s="38"/>
      <c r="CBJ19" s="38"/>
      <c r="CBK19" s="38"/>
      <c r="CBL19" s="38"/>
      <c r="CBM19" s="38"/>
      <c r="CBN19" s="38"/>
      <c r="CBO19" s="38"/>
      <c r="CBP19" s="38"/>
      <c r="CBQ19" s="38"/>
      <c r="CBR19" s="38"/>
      <c r="CBS19" s="38"/>
      <c r="CBT19" s="38"/>
      <c r="CBU19" s="38"/>
      <c r="CBV19" s="38"/>
      <c r="CBW19" s="38"/>
      <c r="CBX19" s="38"/>
      <c r="CBY19" s="38"/>
      <c r="CBZ19" s="38"/>
      <c r="CCA19" s="38"/>
      <c r="CCB19" s="38"/>
      <c r="CCC19" s="38"/>
      <c r="CCD19" s="38"/>
      <c r="CCE19" s="38"/>
      <c r="CCF19" s="38"/>
      <c r="CCG19" s="38"/>
      <c r="CCH19" s="38"/>
      <c r="CCI19" s="38"/>
      <c r="CCJ19" s="38"/>
      <c r="CCK19" s="38"/>
      <c r="CCL19" s="38"/>
      <c r="CCM19" s="38"/>
      <c r="CCN19" s="38"/>
      <c r="CCO19" s="38"/>
      <c r="CCP19" s="38"/>
      <c r="CCQ19" s="38"/>
      <c r="CCR19" s="38"/>
      <c r="CCS19" s="38"/>
      <c r="CCT19" s="38"/>
      <c r="CCU19" s="38"/>
      <c r="CCV19" s="38"/>
      <c r="CCW19" s="38"/>
      <c r="CCX19" s="38"/>
      <c r="CCY19" s="38"/>
      <c r="CCZ19" s="38"/>
      <c r="CDA19" s="38"/>
      <c r="CDB19" s="38"/>
      <c r="CDC19" s="38"/>
      <c r="CDD19" s="38"/>
      <c r="CDE19" s="38"/>
      <c r="CDF19" s="38"/>
      <c r="CDG19" s="38"/>
      <c r="CDH19" s="38"/>
      <c r="CDI19" s="38"/>
      <c r="CDJ19" s="38"/>
      <c r="CDK19" s="38"/>
      <c r="CDL19" s="38"/>
      <c r="CDM19" s="38"/>
      <c r="CDN19" s="38"/>
      <c r="CDO19" s="38"/>
      <c r="CDP19" s="38"/>
      <c r="CDQ19" s="38"/>
      <c r="CDR19" s="38"/>
      <c r="CDS19" s="38"/>
      <c r="CDT19" s="38"/>
      <c r="CDU19" s="38"/>
      <c r="CDV19" s="38"/>
      <c r="CDW19" s="38"/>
      <c r="CDX19" s="38"/>
      <c r="CDY19" s="38"/>
      <c r="CDZ19" s="38"/>
      <c r="CEA19" s="38"/>
      <c r="CEB19" s="38"/>
      <c r="CEC19" s="38"/>
      <c r="CED19" s="38"/>
      <c r="CEE19" s="38"/>
      <c r="CEF19" s="38"/>
      <c r="CEG19" s="38"/>
      <c r="CEH19" s="38"/>
      <c r="CEI19" s="38"/>
      <c r="CEJ19" s="38"/>
      <c r="CEK19" s="38"/>
      <c r="CEL19" s="38"/>
      <c r="CEM19" s="38"/>
      <c r="CEN19" s="38"/>
      <c r="CEO19" s="38"/>
      <c r="CEP19" s="38"/>
      <c r="CEQ19" s="38"/>
      <c r="CER19" s="38"/>
      <c r="CES19" s="38"/>
      <c r="CET19" s="38"/>
      <c r="CEU19" s="38"/>
      <c r="CEV19" s="38"/>
      <c r="CEW19" s="38"/>
      <c r="CEX19" s="38"/>
      <c r="CEY19" s="38"/>
      <c r="CEZ19" s="38"/>
      <c r="CFA19" s="38"/>
      <c r="CFB19" s="38"/>
      <c r="CFC19" s="38"/>
      <c r="CFD19" s="38"/>
      <c r="CFE19" s="38"/>
      <c r="CFF19" s="38"/>
      <c r="CFG19" s="38"/>
      <c r="CFH19" s="38"/>
      <c r="CFI19" s="38"/>
      <c r="CFJ19" s="38"/>
      <c r="CFK19" s="38"/>
      <c r="CFL19" s="38"/>
      <c r="CFM19" s="38"/>
      <c r="CFN19" s="38"/>
      <c r="CFO19" s="38"/>
      <c r="CFP19" s="38"/>
      <c r="CFQ19" s="38"/>
      <c r="CFR19" s="38"/>
      <c r="CFS19" s="38"/>
      <c r="CFT19" s="38"/>
      <c r="CFU19" s="38"/>
      <c r="CFV19" s="38"/>
      <c r="CFW19" s="38"/>
      <c r="CFX19" s="38"/>
      <c r="CFY19" s="38"/>
      <c r="CFZ19" s="38"/>
      <c r="CGA19" s="38"/>
      <c r="CGB19" s="38"/>
      <c r="CGC19" s="38"/>
      <c r="CGD19" s="38"/>
      <c r="CGE19" s="38"/>
      <c r="CGF19" s="38"/>
      <c r="CGG19" s="38"/>
      <c r="CGH19" s="38"/>
      <c r="CGI19" s="38"/>
      <c r="CGJ19" s="38"/>
      <c r="CGK19" s="38"/>
      <c r="CGL19" s="38"/>
      <c r="CGM19" s="38"/>
      <c r="CGN19" s="38"/>
      <c r="CGO19" s="38"/>
      <c r="CGP19" s="38"/>
      <c r="CGQ19" s="38"/>
      <c r="CGR19" s="38"/>
      <c r="CGS19" s="38"/>
      <c r="CGT19" s="38"/>
      <c r="CGU19" s="38"/>
      <c r="CGV19" s="38"/>
      <c r="CGW19" s="38"/>
      <c r="CGX19" s="38"/>
      <c r="CGY19" s="38"/>
      <c r="CGZ19" s="38"/>
      <c r="CHA19" s="38"/>
      <c r="CHB19" s="38"/>
      <c r="CHC19" s="38"/>
      <c r="CHD19" s="38"/>
      <c r="CHE19" s="38"/>
      <c r="CHF19" s="38"/>
      <c r="CHG19" s="38"/>
      <c r="CHH19" s="38"/>
      <c r="CHI19" s="38"/>
      <c r="CHJ19" s="38"/>
      <c r="CHK19" s="38"/>
      <c r="CHL19" s="38"/>
      <c r="CHM19" s="38"/>
      <c r="CHN19" s="38"/>
      <c r="CHO19" s="38"/>
      <c r="CHP19" s="38"/>
      <c r="CHQ19" s="38"/>
      <c r="CHR19" s="38"/>
      <c r="CHS19" s="38"/>
      <c r="CHT19" s="38"/>
      <c r="CHU19" s="38"/>
      <c r="CHV19" s="38"/>
      <c r="CHW19" s="38"/>
      <c r="CHX19" s="38"/>
      <c r="CHY19" s="38"/>
      <c r="CHZ19" s="38"/>
      <c r="CIA19" s="38"/>
      <c r="CIB19" s="38"/>
      <c r="CIC19" s="38"/>
      <c r="CID19" s="38"/>
      <c r="CIE19" s="38"/>
      <c r="CIF19" s="38"/>
      <c r="CIG19" s="38"/>
      <c r="CIH19" s="38"/>
      <c r="CII19" s="38"/>
      <c r="CIJ19" s="38"/>
      <c r="CIK19" s="38"/>
      <c r="CIL19" s="38"/>
      <c r="CIM19" s="38"/>
      <c r="CIN19" s="38"/>
      <c r="CIO19" s="38"/>
      <c r="CIP19" s="38"/>
      <c r="CIQ19" s="38"/>
      <c r="CIR19" s="38"/>
      <c r="CIS19" s="38"/>
      <c r="CIT19" s="38"/>
      <c r="CIU19" s="38"/>
      <c r="CIV19" s="38"/>
      <c r="CIW19" s="38"/>
      <c r="CIX19" s="38"/>
      <c r="CIY19" s="38"/>
      <c r="CIZ19" s="38"/>
      <c r="CJA19" s="38"/>
      <c r="CJB19" s="38"/>
      <c r="CJC19" s="38"/>
      <c r="CJD19" s="38"/>
      <c r="CJE19" s="38"/>
      <c r="CJF19" s="38"/>
      <c r="CJG19" s="38"/>
      <c r="CJH19" s="38"/>
      <c r="CJI19" s="38"/>
      <c r="CJJ19" s="38"/>
      <c r="CJK19" s="38"/>
      <c r="CJL19" s="38"/>
      <c r="CJM19" s="38"/>
      <c r="CJN19" s="38"/>
      <c r="CJO19" s="38"/>
      <c r="CJP19" s="38"/>
      <c r="CJQ19" s="38"/>
      <c r="CJR19" s="38"/>
      <c r="CJS19" s="38"/>
      <c r="CJT19" s="38"/>
      <c r="CJU19" s="38"/>
      <c r="CJV19" s="38"/>
      <c r="CJW19" s="38"/>
      <c r="CJX19" s="38"/>
      <c r="CJY19" s="38"/>
      <c r="CJZ19" s="38"/>
      <c r="CKA19" s="38"/>
      <c r="CKB19" s="38"/>
      <c r="CKC19" s="38"/>
      <c r="CKD19" s="38"/>
      <c r="CKE19" s="38"/>
      <c r="CKF19" s="38"/>
      <c r="CKG19" s="38"/>
      <c r="CKH19" s="38"/>
      <c r="CKI19" s="38"/>
      <c r="CKJ19" s="38"/>
      <c r="CKK19" s="38"/>
      <c r="CKL19" s="38"/>
      <c r="CKM19" s="38"/>
      <c r="CKN19" s="38"/>
      <c r="CKO19" s="38"/>
      <c r="CKP19" s="38"/>
      <c r="CKQ19" s="38"/>
      <c r="CKR19" s="38"/>
      <c r="CKS19" s="38"/>
      <c r="CKT19" s="38"/>
      <c r="CKU19" s="38"/>
      <c r="CKV19" s="38"/>
      <c r="CKW19" s="38"/>
      <c r="CKX19" s="38"/>
      <c r="CKY19" s="38"/>
      <c r="CKZ19" s="38"/>
      <c r="CLA19" s="38"/>
      <c r="CLB19" s="38"/>
      <c r="CLC19" s="38"/>
      <c r="CLD19" s="38"/>
      <c r="CLE19" s="38"/>
      <c r="CLF19" s="38"/>
      <c r="CLG19" s="38"/>
      <c r="CLH19" s="38"/>
      <c r="CLI19" s="38"/>
      <c r="CLJ19" s="38"/>
      <c r="CLK19" s="38"/>
      <c r="CLL19" s="38"/>
      <c r="CLM19" s="38"/>
      <c r="CLN19" s="38"/>
      <c r="CLO19" s="38"/>
      <c r="CLP19" s="38"/>
      <c r="CLQ19" s="38"/>
      <c r="CLR19" s="38"/>
      <c r="CLS19" s="38"/>
      <c r="CLT19" s="38"/>
      <c r="CLU19" s="38"/>
      <c r="CLV19" s="38"/>
      <c r="CLW19" s="38"/>
      <c r="CLX19" s="38"/>
      <c r="CLY19" s="38"/>
      <c r="CLZ19" s="38"/>
      <c r="CMA19" s="38"/>
      <c r="CMB19" s="38"/>
      <c r="CMC19" s="38"/>
      <c r="CMD19" s="38"/>
      <c r="CME19" s="38"/>
      <c r="CMF19" s="38"/>
      <c r="CMG19" s="38"/>
      <c r="CMH19" s="38"/>
      <c r="CMI19" s="38"/>
      <c r="CMJ19" s="38"/>
      <c r="CMK19" s="38"/>
      <c r="CML19" s="38"/>
      <c r="CMM19" s="38"/>
      <c r="CMN19" s="38"/>
      <c r="CMO19" s="38"/>
      <c r="CMP19" s="38"/>
      <c r="CMQ19" s="38"/>
      <c r="CMR19" s="38"/>
      <c r="CMS19" s="38"/>
      <c r="CMT19" s="38"/>
      <c r="CMU19" s="38"/>
      <c r="CMV19" s="38"/>
      <c r="CMW19" s="38"/>
      <c r="CMX19" s="38"/>
      <c r="CMY19" s="38"/>
      <c r="CMZ19" s="38"/>
      <c r="CNA19" s="38"/>
      <c r="CNB19" s="38"/>
      <c r="CNC19" s="38"/>
      <c r="CND19" s="38"/>
      <c r="CNE19" s="38"/>
      <c r="CNF19" s="38"/>
      <c r="CNG19" s="38"/>
      <c r="CNH19" s="38"/>
      <c r="CNI19" s="38"/>
      <c r="CNJ19" s="38"/>
      <c r="CNK19" s="38"/>
      <c r="CNL19" s="38"/>
      <c r="CNM19" s="38"/>
      <c r="CNN19" s="38"/>
      <c r="CNO19" s="38"/>
      <c r="CNP19" s="38"/>
      <c r="CNQ19" s="38"/>
      <c r="CNR19" s="38"/>
      <c r="CNS19" s="38"/>
      <c r="CNT19" s="38"/>
      <c r="CNU19" s="38"/>
      <c r="CNV19" s="38"/>
      <c r="CNW19" s="38"/>
      <c r="CNX19" s="38"/>
      <c r="CNY19" s="38"/>
      <c r="CNZ19" s="38"/>
      <c r="COA19" s="38"/>
      <c r="COB19" s="38"/>
      <c r="COC19" s="38"/>
      <c r="COD19" s="38"/>
      <c r="COE19" s="38"/>
      <c r="COF19" s="38"/>
      <c r="COG19" s="38"/>
      <c r="COH19" s="38"/>
      <c r="COI19" s="38"/>
      <c r="COJ19" s="38"/>
      <c r="COK19" s="38"/>
      <c r="COL19" s="38"/>
      <c r="COM19" s="38"/>
      <c r="CON19" s="38"/>
      <c r="COO19" s="38"/>
      <c r="COP19" s="38"/>
      <c r="COQ19" s="38"/>
      <c r="COR19" s="38"/>
      <c r="COS19" s="38"/>
      <c r="COT19" s="38"/>
      <c r="COU19" s="38"/>
      <c r="COV19" s="38"/>
      <c r="COW19" s="38"/>
      <c r="COX19" s="38"/>
      <c r="COY19" s="38"/>
      <c r="COZ19" s="38"/>
      <c r="CPA19" s="38"/>
      <c r="CPB19" s="38"/>
      <c r="CPC19" s="38"/>
      <c r="CPD19" s="38"/>
      <c r="CPE19" s="38"/>
      <c r="CPF19" s="38"/>
      <c r="CPG19" s="38"/>
      <c r="CPH19" s="38"/>
      <c r="CPI19" s="38"/>
      <c r="CPJ19" s="38"/>
      <c r="CPK19" s="38"/>
      <c r="CPL19" s="38"/>
      <c r="CPM19" s="38"/>
      <c r="CPN19" s="38"/>
      <c r="CPO19" s="38"/>
      <c r="CPP19" s="38"/>
      <c r="CPQ19" s="38"/>
      <c r="CPR19" s="38"/>
      <c r="CPS19" s="38"/>
      <c r="CPT19" s="38"/>
      <c r="CPU19" s="38"/>
      <c r="CPV19" s="38"/>
      <c r="CPW19" s="38"/>
      <c r="CPX19" s="38"/>
      <c r="CPY19" s="38"/>
      <c r="CPZ19" s="38"/>
      <c r="CQA19" s="38"/>
      <c r="CQB19" s="38"/>
      <c r="CQC19" s="38"/>
      <c r="CQD19" s="38"/>
      <c r="CQE19" s="38"/>
      <c r="CQF19" s="38"/>
      <c r="CQG19" s="38"/>
      <c r="CQH19" s="38"/>
      <c r="CQI19" s="38"/>
      <c r="CQJ19" s="38"/>
      <c r="CQK19" s="38"/>
      <c r="CQL19" s="38"/>
      <c r="CQM19" s="38"/>
      <c r="CQN19" s="38"/>
      <c r="CQO19" s="38"/>
      <c r="CQP19" s="38"/>
      <c r="CQQ19" s="38"/>
      <c r="CQR19" s="38"/>
      <c r="CQS19" s="38"/>
      <c r="CQT19" s="38"/>
      <c r="CQU19" s="38"/>
      <c r="CQV19" s="38"/>
      <c r="CQW19" s="38"/>
      <c r="CQX19" s="38"/>
      <c r="CQY19" s="38"/>
      <c r="CQZ19" s="38"/>
      <c r="CRA19" s="38"/>
      <c r="CRB19" s="38"/>
      <c r="CRC19" s="38"/>
      <c r="CRD19" s="38"/>
      <c r="CRE19" s="38"/>
      <c r="CRF19" s="38"/>
      <c r="CRG19" s="38"/>
      <c r="CRH19" s="38"/>
      <c r="CRI19" s="38"/>
      <c r="CRJ19" s="38"/>
      <c r="CRK19" s="38"/>
      <c r="CRL19" s="38"/>
      <c r="CRM19" s="38"/>
      <c r="CRN19" s="38"/>
      <c r="CRO19" s="38"/>
      <c r="CRP19" s="38"/>
      <c r="CRQ19" s="38"/>
      <c r="CRR19" s="38"/>
      <c r="CRS19" s="38"/>
      <c r="CRT19" s="38"/>
      <c r="CRU19" s="38"/>
      <c r="CRV19" s="38"/>
      <c r="CRW19" s="38"/>
      <c r="CRX19" s="38"/>
      <c r="CRY19" s="38"/>
      <c r="CRZ19" s="38"/>
      <c r="CSA19" s="38"/>
      <c r="CSB19" s="38"/>
      <c r="CSC19" s="38"/>
      <c r="CSD19" s="38"/>
      <c r="CSE19" s="38"/>
      <c r="CSF19" s="38"/>
      <c r="CSG19" s="38"/>
      <c r="CSH19" s="38"/>
      <c r="CSI19" s="38"/>
      <c r="CSJ19" s="38"/>
      <c r="CSK19" s="38"/>
      <c r="CSL19" s="38"/>
      <c r="CSM19" s="38"/>
      <c r="CSN19" s="38"/>
      <c r="CSO19" s="38"/>
      <c r="CSP19" s="38"/>
      <c r="CSQ19" s="38"/>
      <c r="CSR19" s="38"/>
      <c r="CSS19" s="38"/>
      <c r="CST19" s="38"/>
      <c r="CSU19" s="38"/>
      <c r="CSV19" s="38"/>
      <c r="CSW19" s="38"/>
      <c r="CSX19" s="38"/>
      <c r="CSY19" s="38"/>
      <c r="CSZ19" s="38"/>
      <c r="CTA19" s="38"/>
      <c r="CTB19" s="38"/>
      <c r="CTC19" s="38"/>
      <c r="CTD19" s="38"/>
      <c r="CTE19" s="38"/>
      <c r="CTF19" s="38"/>
      <c r="CTG19" s="38"/>
      <c r="CTH19" s="38"/>
      <c r="CTI19" s="38"/>
      <c r="CTJ19" s="38"/>
      <c r="CTK19" s="38"/>
      <c r="CTL19" s="38"/>
      <c r="CTM19" s="38"/>
      <c r="CTN19" s="38"/>
      <c r="CTO19" s="38"/>
      <c r="CTP19" s="38"/>
      <c r="CTQ19" s="38"/>
      <c r="CTR19" s="38"/>
      <c r="CTS19" s="38"/>
      <c r="CTT19" s="38"/>
      <c r="CTU19" s="38"/>
      <c r="CTV19" s="38"/>
      <c r="CTW19" s="38"/>
      <c r="CTX19" s="38"/>
      <c r="CTY19" s="38"/>
      <c r="CTZ19" s="38"/>
      <c r="CUA19" s="38"/>
      <c r="CUB19" s="38"/>
      <c r="CUC19" s="38"/>
      <c r="CUD19" s="38"/>
      <c r="CUE19" s="38"/>
      <c r="CUF19" s="38"/>
      <c r="CUG19" s="38"/>
      <c r="CUH19" s="38"/>
      <c r="CUI19" s="38"/>
      <c r="CUJ19" s="38"/>
      <c r="CUK19" s="38"/>
      <c r="CUL19" s="38"/>
      <c r="CUM19" s="38"/>
      <c r="CUN19" s="38"/>
      <c r="CUO19" s="38"/>
      <c r="CUP19" s="38"/>
      <c r="CUQ19" s="38"/>
      <c r="CUR19" s="38"/>
      <c r="CUS19" s="38"/>
      <c r="CUT19" s="38"/>
      <c r="CUU19" s="38"/>
      <c r="CUV19" s="38"/>
      <c r="CUW19" s="38"/>
      <c r="CUX19" s="38"/>
      <c r="CUY19" s="38"/>
      <c r="CUZ19" s="38"/>
      <c r="CVA19" s="38"/>
      <c r="CVB19" s="38"/>
      <c r="CVC19" s="38"/>
      <c r="CVD19" s="38"/>
      <c r="CVE19" s="38"/>
      <c r="CVF19" s="38"/>
      <c r="CVG19" s="38"/>
      <c r="CVH19" s="38"/>
      <c r="CVI19" s="38"/>
      <c r="CVJ19" s="38"/>
      <c r="CVK19" s="38"/>
      <c r="CVL19" s="38"/>
      <c r="CVM19" s="38"/>
      <c r="CVN19" s="38"/>
      <c r="CVO19" s="38"/>
      <c r="CVP19" s="38"/>
      <c r="CVQ19" s="38"/>
      <c r="CVR19" s="38"/>
      <c r="CVS19" s="38"/>
      <c r="CVT19" s="38"/>
      <c r="CVU19" s="38"/>
      <c r="CVV19" s="38"/>
      <c r="CVW19" s="38"/>
      <c r="CVX19" s="38"/>
      <c r="CVY19" s="38"/>
      <c r="CVZ19" s="38"/>
      <c r="CWA19" s="38"/>
      <c r="CWB19" s="38"/>
      <c r="CWC19" s="38"/>
      <c r="CWD19" s="38"/>
      <c r="CWE19" s="38"/>
      <c r="CWF19" s="38"/>
      <c r="CWG19" s="38"/>
      <c r="CWH19" s="38"/>
      <c r="CWI19" s="38"/>
      <c r="CWJ19" s="38"/>
      <c r="CWK19" s="38"/>
      <c r="CWL19" s="38"/>
      <c r="CWM19" s="38"/>
      <c r="CWN19" s="38"/>
      <c r="CWO19" s="38"/>
      <c r="CWP19" s="38"/>
      <c r="CWQ19" s="38"/>
      <c r="CWR19" s="38"/>
      <c r="CWS19" s="38"/>
      <c r="CWT19" s="38"/>
      <c r="CWU19" s="38"/>
      <c r="CWV19" s="38"/>
      <c r="CWW19" s="38"/>
      <c r="CWX19" s="38"/>
      <c r="CWY19" s="38"/>
      <c r="CWZ19" s="38"/>
      <c r="CXA19" s="38"/>
      <c r="CXB19" s="38"/>
      <c r="CXC19" s="38"/>
      <c r="CXD19" s="38"/>
      <c r="CXE19" s="38"/>
      <c r="CXF19" s="38"/>
      <c r="CXG19" s="38"/>
      <c r="CXH19" s="38"/>
      <c r="CXI19" s="38"/>
      <c r="CXJ19" s="38"/>
      <c r="CXK19" s="38"/>
      <c r="CXL19" s="38"/>
      <c r="CXM19" s="38"/>
      <c r="CXN19" s="38"/>
      <c r="CXO19" s="38"/>
      <c r="CXP19" s="38"/>
      <c r="CXQ19" s="38"/>
      <c r="CXR19" s="38"/>
      <c r="CXS19" s="38"/>
      <c r="CXT19" s="38"/>
      <c r="CXU19" s="38"/>
      <c r="CXV19" s="38"/>
      <c r="CXW19" s="38"/>
      <c r="CXX19" s="38"/>
      <c r="CXY19" s="38"/>
      <c r="CXZ19" s="38"/>
      <c r="CYA19" s="38"/>
      <c r="CYB19" s="38"/>
      <c r="CYC19" s="38"/>
      <c r="CYD19" s="38"/>
      <c r="CYE19" s="38"/>
      <c r="CYF19" s="38"/>
      <c r="CYG19" s="38"/>
      <c r="CYH19" s="38"/>
      <c r="CYI19" s="38"/>
      <c r="CYJ19" s="38"/>
      <c r="CYK19" s="38"/>
      <c r="CYL19" s="38"/>
      <c r="CYM19" s="38"/>
      <c r="CYN19" s="38"/>
      <c r="CYO19" s="38"/>
      <c r="CYP19" s="38"/>
      <c r="CYQ19" s="38"/>
      <c r="CYR19" s="38"/>
      <c r="CYS19" s="38"/>
      <c r="CYT19" s="38"/>
      <c r="CYU19" s="38"/>
      <c r="CYV19" s="38"/>
      <c r="CYW19" s="38"/>
      <c r="CYX19" s="38"/>
      <c r="CYY19" s="38"/>
      <c r="CYZ19" s="38"/>
      <c r="CZA19" s="38"/>
      <c r="CZB19" s="38"/>
      <c r="CZC19" s="38"/>
      <c r="CZD19" s="38"/>
      <c r="CZE19" s="38"/>
      <c r="CZF19" s="38"/>
      <c r="CZG19" s="38"/>
      <c r="CZH19" s="38"/>
      <c r="CZI19" s="38"/>
      <c r="CZJ19" s="38"/>
      <c r="CZK19" s="38"/>
      <c r="CZL19" s="38"/>
      <c r="CZM19" s="38"/>
      <c r="CZN19" s="38"/>
      <c r="CZO19" s="38"/>
      <c r="CZP19" s="38"/>
      <c r="CZQ19" s="38"/>
      <c r="CZR19" s="38"/>
      <c r="CZS19" s="38"/>
      <c r="CZT19" s="38"/>
      <c r="CZU19" s="38"/>
      <c r="CZV19" s="38"/>
      <c r="CZW19" s="38"/>
      <c r="CZX19" s="38"/>
      <c r="CZY19" s="38"/>
      <c r="CZZ19" s="38"/>
      <c r="DAA19" s="38"/>
      <c r="DAB19" s="38"/>
      <c r="DAC19" s="38"/>
      <c r="DAD19" s="38"/>
      <c r="DAE19" s="38"/>
      <c r="DAF19" s="38"/>
      <c r="DAG19" s="38"/>
      <c r="DAH19" s="38"/>
      <c r="DAI19" s="38"/>
      <c r="DAJ19" s="38"/>
      <c r="DAK19" s="38"/>
      <c r="DAL19" s="38"/>
      <c r="DAM19" s="38"/>
      <c r="DAN19" s="38"/>
      <c r="DAO19" s="38"/>
      <c r="DAP19" s="38"/>
      <c r="DAQ19" s="38"/>
      <c r="DAR19" s="38"/>
      <c r="DAS19" s="38"/>
      <c r="DAT19" s="38"/>
      <c r="DAU19" s="38"/>
      <c r="DAV19" s="38"/>
      <c r="DAW19" s="38"/>
      <c r="DAX19" s="38"/>
      <c r="DAY19" s="38"/>
      <c r="DAZ19" s="38"/>
      <c r="DBA19" s="38"/>
      <c r="DBB19" s="38"/>
      <c r="DBC19" s="38"/>
      <c r="DBD19" s="38"/>
      <c r="DBE19" s="38"/>
      <c r="DBF19" s="38"/>
      <c r="DBG19" s="38"/>
      <c r="DBH19" s="38"/>
      <c r="DBI19" s="38"/>
      <c r="DBJ19" s="38"/>
      <c r="DBK19" s="38"/>
      <c r="DBL19" s="38"/>
      <c r="DBM19" s="38"/>
      <c r="DBN19" s="38"/>
      <c r="DBO19" s="38"/>
      <c r="DBP19" s="38"/>
      <c r="DBQ19" s="38"/>
      <c r="DBR19" s="38"/>
      <c r="DBS19" s="38"/>
      <c r="DBT19" s="38"/>
      <c r="DBU19" s="38"/>
      <c r="DBV19" s="38"/>
      <c r="DBW19" s="38"/>
      <c r="DBX19" s="38"/>
      <c r="DBY19" s="38"/>
      <c r="DBZ19" s="38"/>
      <c r="DCA19" s="38"/>
      <c r="DCB19" s="38"/>
      <c r="DCC19" s="38"/>
      <c r="DCD19" s="38"/>
      <c r="DCE19" s="38"/>
      <c r="DCF19" s="38"/>
      <c r="DCG19" s="38"/>
      <c r="DCH19" s="38"/>
      <c r="DCI19" s="38"/>
      <c r="DCJ19" s="38"/>
      <c r="DCK19" s="38"/>
      <c r="DCL19" s="38"/>
      <c r="DCM19" s="38"/>
      <c r="DCN19" s="38"/>
      <c r="DCO19" s="38"/>
      <c r="DCP19" s="38"/>
      <c r="DCQ19" s="38"/>
      <c r="DCR19" s="38"/>
      <c r="DCS19" s="38"/>
      <c r="DCT19" s="38"/>
      <c r="DCU19" s="38"/>
      <c r="DCV19" s="38"/>
      <c r="DCW19" s="38"/>
      <c r="DCX19" s="38"/>
      <c r="DCY19" s="38"/>
      <c r="DCZ19" s="38"/>
      <c r="DDA19" s="38"/>
      <c r="DDB19" s="38"/>
      <c r="DDC19" s="38"/>
      <c r="DDD19" s="38"/>
      <c r="DDE19" s="38"/>
      <c r="DDF19" s="38"/>
      <c r="DDG19" s="38"/>
      <c r="DDH19" s="38"/>
      <c r="DDI19" s="38"/>
      <c r="DDJ19" s="38"/>
      <c r="DDK19" s="38"/>
      <c r="DDL19" s="38"/>
      <c r="DDM19" s="38"/>
      <c r="DDN19" s="38"/>
      <c r="DDO19" s="38"/>
      <c r="DDP19" s="38"/>
      <c r="DDQ19" s="38"/>
      <c r="DDR19" s="38"/>
      <c r="DDS19" s="38"/>
      <c r="DDT19" s="38"/>
      <c r="DDU19" s="38"/>
      <c r="DDV19" s="38"/>
      <c r="DDW19" s="38"/>
      <c r="DDX19" s="38"/>
      <c r="DDY19" s="38"/>
      <c r="DDZ19" s="38"/>
      <c r="DEA19" s="38"/>
      <c r="DEB19" s="38"/>
      <c r="DEC19" s="38"/>
      <c r="DED19" s="38"/>
      <c r="DEE19" s="38"/>
      <c r="DEF19" s="38"/>
      <c r="DEG19" s="38"/>
      <c r="DEH19" s="38"/>
      <c r="DEI19" s="38"/>
      <c r="DEJ19" s="38"/>
      <c r="DEK19" s="38"/>
      <c r="DEL19" s="38"/>
      <c r="DEM19" s="38"/>
      <c r="DEN19" s="38"/>
      <c r="DEO19" s="38"/>
      <c r="DEP19" s="38"/>
      <c r="DEQ19" s="38"/>
      <c r="DER19" s="38"/>
      <c r="DES19" s="38"/>
      <c r="DET19" s="38"/>
      <c r="DEU19" s="38"/>
      <c r="DEV19" s="38"/>
      <c r="DEW19" s="38"/>
      <c r="DEX19" s="38"/>
      <c r="DEY19" s="38"/>
      <c r="DEZ19" s="38"/>
      <c r="DFA19" s="38"/>
      <c r="DFB19" s="38"/>
      <c r="DFC19" s="38"/>
      <c r="DFD19" s="38"/>
      <c r="DFE19" s="38"/>
      <c r="DFF19" s="38"/>
      <c r="DFG19" s="38"/>
      <c r="DFH19" s="38"/>
      <c r="DFI19" s="38"/>
      <c r="DFJ19" s="38"/>
      <c r="DFK19" s="38"/>
      <c r="DFL19" s="38"/>
      <c r="DFM19" s="38"/>
      <c r="DFN19" s="38"/>
      <c r="DFO19" s="38"/>
      <c r="DFP19" s="38"/>
      <c r="DFQ19" s="38"/>
      <c r="DFR19" s="38"/>
      <c r="DFS19" s="38"/>
      <c r="DFT19" s="38"/>
      <c r="DFU19" s="38"/>
      <c r="DFV19" s="38"/>
      <c r="DFW19" s="38"/>
      <c r="DFX19" s="38"/>
      <c r="DFY19" s="38"/>
      <c r="DFZ19" s="38"/>
      <c r="DGA19" s="38"/>
      <c r="DGB19" s="38"/>
      <c r="DGC19" s="38"/>
      <c r="DGD19" s="38"/>
      <c r="DGE19" s="38"/>
      <c r="DGF19" s="38"/>
      <c r="DGG19" s="38"/>
      <c r="DGH19" s="38"/>
      <c r="DGI19" s="38"/>
      <c r="DGJ19" s="38"/>
      <c r="DGK19" s="38"/>
      <c r="DGL19" s="38"/>
      <c r="DGM19" s="38"/>
      <c r="DGN19" s="38"/>
      <c r="DGO19" s="38"/>
      <c r="DGP19" s="38"/>
      <c r="DGQ19" s="38"/>
      <c r="DGR19" s="38"/>
      <c r="DGS19" s="38"/>
      <c r="DGT19" s="38"/>
      <c r="DGU19" s="38"/>
      <c r="DGV19" s="38"/>
      <c r="DGW19" s="38"/>
      <c r="DGX19" s="38"/>
      <c r="DGY19" s="38"/>
      <c r="DGZ19" s="38"/>
      <c r="DHA19" s="38"/>
      <c r="DHB19" s="38"/>
      <c r="DHC19" s="38"/>
      <c r="DHD19" s="38"/>
      <c r="DHE19" s="38"/>
      <c r="DHF19" s="38"/>
      <c r="DHG19" s="38"/>
      <c r="DHH19" s="38"/>
      <c r="DHI19" s="38"/>
      <c r="DHJ19" s="38"/>
      <c r="DHK19" s="38"/>
      <c r="DHL19" s="38"/>
      <c r="DHM19" s="38"/>
      <c r="DHN19" s="38"/>
      <c r="DHO19" s="38"/>
      <c r="DHP19" s="38"/>
      <c r="DHQ19" s="38"/>
      <c r="DHR19" s="38"/>
      <c r="DHS19" s="38"/>
      <c r="DHT19" s="38"/>
      <c r="DHU19" s="38"/>
      <c r="DHV19" s="38"/>
      <c r="DHW19" s="38"/>
      <c r="DHX19" s="38"/>
      <c r="DHY19" s="38"/>
      <c r="DHZ19" s="38"/>
      <c r="DIA19" s="38"/>
      <c r="DIB19" s="38"/>
      <c r="DIC19" s="38"/>
      <c r="DID19" s="38"/>
      <c r="DIE19" s="38"/>
      <c r="DIF19" s="38"/>
      <c r="DIG19" s="38"/>
      <c r="DIH19" s="38"/>
      <c r="DII19" s="38"/>
      <c r="DIJ19" s="38"/>
      <c r="DIK19" s="38"/>
      <c r="DIL19" s="38"/>
      <c r="DIM19" s="38"/>
      <c r="DIN19" s="38"/>
      <c r="DIO19" s="38"/>
      <c r="DIP19" s="38"/>
      <c r="DIQ19" s="38"/>
      <c r="DIR19" s="38"/>
      <c r="DIS19" s="38"/>
      <c r="DIT19" s="38"/>
      <c r="DIU19" s="38"/>
      <c r="DIV19" s="38"/>
      <c r="DIW19" s="38"/>
      <c r="DIX19" s="38"/>
      <c r="DIY19" s="38"/>
      <c r="DIZ19" s="38"/>
      <c r="DJA19" s="38"/>
      <c r="DJB19" s="38"/>
      <c r="DJC19" s="38"/>
      <c r="DJD19" s="38"/>
      <c r="DJE19" s="38"/>
      <c r="DJF19" s="38"/>
      <c r="DJG19" s="38"/>
      <c r="DJH19" s="38"/>
      <c r="DJI19" s="38"/>
      <c r="DJJ19" s="38"/>
      <c r="DJK19" s="38"/>
      <c r="DJL19" s="38"/>
      <c r="DJM19" s="38"/>
      <c r="DJN19" s="38"/>
      <c r="DJO19" s="38"/>
      <c r="DJP19" s="38"/>
      <c r="DJQ19" s="38"/>
      <c r="DJR19" s="38"/>
      <c r="DJS19" s="38"/>
      <c r="DJT19" s="38"/>
      <c r="DJU19" s="38"/>
      <c r="DJV19" s="38"/>
      <c r="DJW19" s="38"/>
      <c r="DJX19" s="38"/>
      <c r="DJY19" s="38"/>
      <c r="DJZ19" s="38"/>
      <c r="DKA19" s="38"/>
      <c r="DKB19" s="38"/>
      <c r="DKC19" s="38"/>
      <c r="DKD19" s="38"/>
      <c r="DKE19" s="38"/>
      <c r="DKF19" s="38"/>
      <c r="DKG19" s="38"/>
      <c r="DKH19" s="38"/>
      <c r="DKI19" s="38"/>
      <c r="DKJ19" s="38"/>
      <c r="DKK19" s="38"/>
      <c r="DKL19" s="38"/>
      <c r="DKM19" s="38"/>
      <c r="DKN19" s="38"/>
      <c r="DKO19" s="38"/>
      <c r="DKP19" s="38"/>
      <c r="DKQ19" s="38"/>
      <c r="DKR19" s="38"/>
      <c r="DKS19" s="38"/>
      <c r="DKT19" s="38"/>
      <c r="DKU19" s="38"/>
      <c r="DKV19" s="38"/>
      <c r="DKW19" s="38"/>
      <c r="DKX19" s="38"/>
      <c r="DKY19" s="38"/>
      <c r="DKZ19" s="38"/>
      <c r="DLA19" s="38"/>
      <c r="DLB19" s="38"/>
      <c r="DLC19" s="38"/>
      <c r="DLD19" s="38"/>
      <c r="DLE19" s="38"/>
      <c r="DLF19" s="38"/>
      <c r="DLG19" s="38"/>
      <c r="DLH19" s="38"/>
      <c r="DLI19" s="38"/>
      <c r="DLJ19" s="38"/>
      <c r="DLK19" s="38"/>
      <c r="DLL19" s="38"/>
      <c r="DLM19" s="38"/>
      <c r="DLN19" s="38"/>
      <c r="DLO19" s="38"/>
      <c r="DLP19" s="38"/>
      <c r="DLQ19" s="38"/>
      <c r="DLR19" s="38"/>
      <c r="DLS19" s="38"/>
      <c r="DLT19" s="38"/>
      <c r="DLU19" s="38"/>
      <c r="DLV19" s="38"/>
      <c r="DLW19" s="38"/>
      <c r="DLX19" s="38"/>
      <c r="DLY19" s="38"/>
      <c r="DLZ19" s="38"/>
      <c r="DMA19" s="38"/>
      <c r="DMB19" s="38"/>
      <c r="DMC19" s="38"/>
      <c r="DMD19" s="38"/>
      <c r="DME19" s="38"/>
      <c r="DMF19" s="38"/>
      <c r="DMG19" s="38"/>
      <c r="DMH19" s="38"/>
      <c r="DMI19" s="38"/>
      <c r="DMJ19" s="38"/>
      <c r="DMK19" s="38"/>
      <c r="DML19" s="38"/>
      <c r="DMM19" s="38"/>
      <c r="DMN19" s="38"/>
      <c r="DMO19" s="38"/>
      <c r="DMP19" s="38"/>
      <c r="DMQ19" s="38"/>
      <c r="DMR19" s="38"/>
      <c r="DMS19" s="38"/>
      <c r="DMT19" s="38"/>
      <c r="DMU19" s="38"/>
      <c r="DMV19" s="38"/>
      <c r="DMW19" s="38"/>
      <c r="DMX19" s="38"/>
      <c r="DMY19" s="38"/>
      <c r="DMZ19" s="38"/>
      <c r="DNA19" s="38"/>
      <c r="DNB19" s="38"/>
      <c r="DNC19" s="38"/>
      <c r="DND19" s="38"/>
      <c r="DNE19" s="38"/>
      <c r="DNF19" s="38"/>
      <c r="DNG19" s="38"/>
      <c r="DNH19" s="38"/>
      <c r="DNI19" s="38"/>
      <c r="DNJ19" s="38"/>
      <c r="DNK19" s="38"/>
      <c r="DNL19" s="38"/>
      <c r="DNM19" s="38"/>
      <c r="DNN19" s="38"/>
      <c r="DNO19" s="38"/>
      <c r="DNP19" s="38"/>
      <c r="DNQ19" s="38"/>
      <c r="DNR19" s="38"/>
      <c r="DNS19" s="38"/>
      <c r="DNT19" s="38"/>
      <c r="DNU19" s="38"/>
      <c r="DNV19" s="38"/>
      <c r="DNW19" s="38"/>
      <c r="DNX19" s="38"/>
      <c r="DNY19" s="38"/>
      <c r="DNZ19" s="38"/>
      <c r="DOA19" s="38"/>
      <c r="DOB19" s="38"/>
      <c r="DOC19" s="38"/>
      <c r="DOD19" s="38"/>
      <c r="DOE19" s="38"/>
      <c r="DOF19" s="38"/>
      <c r="DOG19" s="38"/>
      <c r="DOH19" s="38"/>
      <c r="DOI19" s="38"/>
      <c r="DOJ19" s="38"/>
      <c r="DOK19" s="38"/>
      <c r="DOL19" s="38"/>
      <c r="DOM19" s="38"/>
      <c r="DON19" s="38"/>
      <c r="DOO19" s="38"/>
      <c r="DOP19" s="38"/>
      <c r="DOQ19" s="38"/>
      <c r="DOR19" s="38"/>
      <c r="DOS19" s="38"/>
      <c r="DOT19" s="38"/>
      <c r="DOU19" s="38"/>
      <c r="DOV19" s="38"/>
      <c r="DOW19" s="38"/>
      <c r="DOX19" s="38"/>
      <c r="DOY19" s="38"/>
      <c r="DOZ19" s="38"/>
      <c r="DPA19" s="38"/>
      <c r="DPB19" s="38"/>
      <c r="DPC19" s="38"/>
      <c r="DPD19" s="38"/>
      <c r="DPE19" s="38"/>
      <c r="DPF19" s="38"/>
      <c r="DPG19" s="38"/>
      <c r="DPH19" s="38"/>
      <c r="DPI19" s="38"/>
      <c r="DPJ19" s="38"/>
      <c r="DPK19" s="38"/>
      <c r="DPL19" s="38"/>
      <c r="DPM19" s="38"/>
      <c r="DPN19" s="38"/>
      <c r="DPO19" s="38"/>
      <c r="DPP19" s="38"/>
      <c r="DPQ19" s="38"/>
      <c r="DPR19" s="38"/>
      <c r="DPS19" s="38"/>
      <c r="DPT19" s="38"/>
      <c r="DPU19" s="38"/>
      <c r="DPV19" s="38"/>
      <c r="DPW19" s="38"/>
      <c r="DPX19" s="38"/>
      <c r="DPY19" s="38"/>
      <c r="DPZ19" s="38"/>
      <c r="DQA19" s="38"/>
      <c r="DQB19" s="38"/>
      <c r="DQC19" s="38"/>
      <c r="DQD19" s="38"/>
      <c r="DQE19" s="38"/>
      <c r="DQF19" s="38"/>
      <c r="DQG19" s="38"/>
      <c r="DQH19" s="38"/>
      <c r="DQI19" s="38"/>
      <c r="DQJ19" s="38"/>
      <c r="DQK19" s="38"/>
      <c r="DQL19" s="38"/>
      <c r="DQM19" s="38"/>
      <c r="DQN19" s="38"/>
      <c r="DQO19" s="38"/>
      <c r="DQP19" s="38"/>
      <c r="DQQ19" s="38"/>
      <c r="DQR19" s="38"/>
      <c r="DQS19" s="38"/>
      <c r="DQT19" s="38"/>
      <c r="DQU19" s="38"/>
      <c r="DQV19" s="38"/>
      <c r="DQW19" s="38"/>
      <c r="DQX19" s="38"/>
      <c r="DQY19" s="38"/>
      <c r="DQZ19" s="38"/>
      <c r="DRA19" s="38"/>
      <c r="DRB19" s="38"/>
      <c r="DRC19" s="38"/>
      <c r="DRD19" s="38"/>
      <c r="DRE19" s="38"/>
      <c r="DRF19" s="38"/>
      <c r="DRG19" s="38"/>
      <c r="DRH19" s="38"/>
      <c r="DRI19" s="38"/>
      <c r="DRJ19" s="38"/>
      <c r="DRK19" s="38"/>
      <c r="DRL19" s="38"/>
      <c r="DRM19" s="38"/>
      <c r="DRN19" s="38"/>
      <c r="DRO19" s="38"/>
      <c r="DRP19" s="38"/>
      <c r="DRQ19" s="38"/>
      <c r="DRR19" s="38"/>
      <c r="DRS19" s="38"/>
      <c r="DRT19" s="38"/>
      <c r="DRU19" s="38"/>
      <c r="DRV19" s="38"/>
      <c r="DRW19" s="38"/>
      <c r="DRX19" s="38"/>
      <c r="DRY19" s="38"/>
      <c r="DRZ19" s="38"/>
      <c r="DSA19" s="38"/>
      <c r="DSB19" s="38"/>
      <c r="DSC19" s="38"/>
      <c r="DSD19" s="38"/>
      <c r="DSE19" s="38"/>
      <c r="DSF19" s="38"/>
      <c r="DSG19" s="38"/>
      <c r="DSH19" s="38"/>
      <c r="DSI19" s="38"/>
      <c r="DSJ19" s="38"/>
      <c r="DSK19" s="38"/>
      <c r="DSL19" s="38"/>
      <c r="DSM19" s="38"/>
      <c r="DSN19" s="38"/>
      <c r="DSO19" s="38"/>
      <c r="DSP19" s="38"/>
      <c r="DSQ19" s="38"/>
      <c r="DSR19" s="38"/>
      <c r="DSS19" s="38"/>
      <c r="DST19" s="38"/>
      <c r="DSU19" s="38"/>
      <c r="DSV19" s="38"/>
      <c r="DSW19" s="38"/>
      <c r="DSX19" s="38"/>
      <c r="DSY19" s="38"/>
      <c r="DSZ19" s="38"/>
      <c r="DTA19" s="38"/>
      <c r="DTB19" s="38"/>
      <c r="DTC19" s="38"/>
      <c r="DTD19" s="38"/>
      <c r="DTE19" s="38"/>
      <c r="DTF19" s="38"/>
      <c r="DTG19" s="38"/>
      <c r="DTH19" s="38"/>
      <c r="DTI19" s="38"/>
      <c r="DTJ19" s="38"/>
      <c r="DTK19" s="38"/>
      <c r="DTL19" s="38"/>
      <c r="DTM19" s="38"/>
      <c r="DTN19" s="38"/>
      <c r="DTO19" s="38"/>
      <c r="DTP19" s="38"/>
      <c r="DTQ19" s="38"/>
      <c r="DTR19" s="38"/>
      <c r="DTS19" s="38"/>
      <c r="DTT19" s="38"/>
      <c r="DTU19" s="38"/>
      <c r="DTV19" s="38"/>
      <c r="DTW19" s="38"/>
      <c r="DTX19" s="38"/>
      <c r="DTY19" s="38"/>
      <c r="DTZ19" s="38"/>
      <c r="DUA19" s="38"/>
      <c r="DUB19" s="38"/>
      <c r="DUC19" s="38"/>
      <c r="DUD19" s="38"/>
      <c r="DUE19" s="38"/>
      <c r="DUF19" s="38"/>
      <c r="DUG19" s="38"/>
      <c r="DUH19" s="38"/>
      <c r="DUI19" s="38"/>
      <c r="DUJ19" s="38"/>
      <c r="DUK19" s="38"/>
      <c r="DUL19" s="38"/>
      <c r="DUM19" s="38"/>
      <c r="DUN19" s="38"/>
      <c r="DUO19" s="38"/>
      <c r="DUP19" s="38"/>
      <c r="DUQ19" s="38"/>
      <c r="DUR19" s="38"/>
      <c r="DUS19" s="38"/>
      <c r="DUT19" s="38"/>
      <c r="DUU19" s="38"/>
      <c r="DUV19" s="38"/>
      <c r="DUW19" s="38"/>
      <c r="DUX19" s="38"/>
      <c r="DUY19" s="38"/>
      <c r="DUZ19" s="38"/>
      <c r="DVA19" s="38"/>
      <c r="DVB19" s="38"/>
      <c r="DVC19" s="38"/>
      <c r="DVD19" s="38"/>
      <c r="DVE19" s="38"/>
      <c r="DVF19" s="38"/>
      <c r="DVG19" s="38"/>
      <c r="DVH19" s="38"/>
      <c r="DVI19" s="38"/>
      <c r="DVJ19" s="38"/>
      <c r="DVK19" s="38"/>
      <c r="DVL19" s="38"/>
      <c r="DVM19" s="38"/>
      <c r="DVN19" s="38"/>
      <c r="DVO19" s="38"/>
      <c r="DVP19" s="38"/>
      <c r="DVQ19" s="38"/>
      <c r="DVR19" s="38"/>
      <c r="DVS19" s="38"/>
      <c r="DVT19" s="38"/>
      <c r="DVU19" s="38"/>
      <c r="DVV19" s="38"/>
      <c r="DVW19" s="38"/>
      <c r="DVX19" s="38"/>
      <c r="DVY19" s="38"/>
      <c r="DVZ19" s="38"/>
      <c r="DWA19" s="38"/>
      <c r="DWB19" s="38"/>
      <c r="DWC19" s="38"/>
      <c r="DWD19" s="38"/>
      <c r="DWE19" s="38"/>
      <c r="DWF19" s="38"/>
      <c r="DWG19" s="38"/>
      <c r="DWH19" s="38"/>
      <c r="DWI19" s="38"/>
      <c r="DWJ19" s="38"/>
      <c r="DWK19" s="38"/>
      <c r="DWL19" s="38"/>
      <c r="DWM19" s="38"/>
      <c r="DWN19" s="38"/>
      <c r="DWO19" s="38"/>
      <c r="DWP19" s="38"/>
      <c r="DWQ19" s="38"/>
      <c r="DWR19" s="38"/>
      <c r="DWS19" s="38"/>
      <c r="DWT19" s="38"/>
      <c r="DWU19" s="38"/>
      <c r="DWV19" s="38"/>
      <c r="DWW19" s="38"/>
      <c r="DWX19" s="38"/>
      <c r="DWY19" s="38"/>
      <c r="DWZ19" s="38"/>
      <c r="DXA19" s="38"/>
      <c r="DXB19" s="38"/>
      <c r="DXC19" s="38"/>
      <c r="DXD19" s="38"/>
      <c r="DXE19" s="38"/>
      <c r="DXF19" s="38"/>
      <c r="DXG19" s="38"/>
      <c r="DXH19" s="38"/>
      <c r="DXI19" s="38"/>
      <c r="DXJ19" s="38"/>
      <c r="DXK19" s="38"/>
      <c r="DXL19" s="38"/>
      <c r="DXM19" s="38"/>
      <c r="DXN19" s="38"/>
      <c r="DXO19" s="38"/>
      <c r="DXP19" s="38"/>
      <c r="DXQ19" s="38"/>
      <c r="DXR19" s="38"/>
      <c r="DXS19" s="38"/>
      <c r="DXT19" s="38"/>
      <c r="DXU19" s="38"/>
      <c r="DXV19" s="38"/>
      <c r="DXW19" s="38"/>
      <c r="DXX19" s="38"/>
      <c r="DXY19" s="38"/>
      <c r="DXZ19" s="38"/>
      <c r="DYA19" s="38"/>
      <c r="DYB19" s="38"/>
      <c r="DYC19" s="38"/>
      <c r="DYD19" s="38"/>
      <c r="DYE19" s="38"/>
      <c r="DYF19" s="38"/>
      <c r="DYG19" s="38"/>
      <c r="DYH19" s="38"/>
      <c r="DYI19" s="38"/>
      <c r="DYJ19" s="38"/>
      <c r="DYK19" s="38"/>
      <c r="DYL19" s="38"/>
      <c r="DYM19" s="38"/>
      <c r="DYN19" s="38"/>
      <c r="DYO19" s="38"/>
      <c r="DYP19" s="38"/>
      <c r="DYQ19" s="38"/>
      <c r="DYR19" s="38"/>
      <c r="DYS19" s="38"/>
      <c r="DYT19" s="38"/>
      <c r="DYU19" s="38"/>
      <c r="DYV19" s="38"/>
      <c r="DYW19" s="38"/>
      <c r="DYX19" s="38"/>
      <c r="DYY19" s="38"/>
      <c r="DYZ19" s="38"/>
      <c r="DZA19" s="38"/>
      <c r="DZB19" s="38"/>
      <c r="DZC19" s="38"/>
      <c r="DZD19" s="38"/>
      <c r="DZE19" s="38"/>
      <c r="DZF19" s="38"/>
      <c r="DZG19" s="38"/>
      <c r="DZH19" s="38"/>
      <c r="DZI19" s="38"/>
      <c r="DZJ19" s="38"/>
      <c r="DZK19" s="38"/>
      <c r="DZL19" s="38"/>
      <c r="DZM19" s="38"/>
      <c r="DZN19" s="38"/>
      <c r="DZO19" s="38"/>
      <c r="DZP19" s="38"/>
      <c r="DZQ19" s="38"/>
      <c r="DZR19" s="38"/>
      <c r="DZS19" s="38"/>
      <c r="DZT19" s="38"/>
      <c r="DZU19" s="38"/>
      <c r="DZV19" s="38"/>
      <c r="DZW19" s="38"/>
      <c r="DZX19" s="38"/>
      <c r="DZY19" s="38"/>
      <c r="DZZ19" s="38"/>
      <c r="EAA19" s="38"/>
      <c r="EAB19" s="38"/>
      <c r="EAC19" s="38"/>
      <c r="EAD19" s="38"/>
      <c r="EAE19" s="38"/>
      <c r="EAF19" s="38"/>
      <c r="EAG19" s="38"/>
      <c r="EAH19" s="38"/>
      <c r="EAI19" s="38"/>
      <c r="EAJ19" s="38"/>
      <c r="EAK19" s="38"/>
      <c r="EAL19" s="38"/>
      <c r="EAM19" s="38"/>
      <c r="EAN19" s="38"/>
      <c r="EAO19" s="38"/>
      <c r="EAP19" s="38"/>
      <c r="EAQ19" s="38"/>
      <c r="EAR19" s="38"/>
      <c r="EAS19" s="38"/>
      <c r="EAT19" s="38"/>
      <c r="EAU19" s="38"/>
      <c r="EAV19" s="38"/>
      <c r="EAW19" s="38"/>
      <c r="EAX19" s="38"/>
      <c r="EAY19" s="38"/>
      <c r="EAZ19" s="38"/>
      <c r="EBA19" s="38"/>
      <c r="EBB19" s="38"/>
      <c r="EBC19" s="38"/>
      <c r="EBD19" s="38"/>
      <c r="EBE19" s="38"/>
      <c r="EBF19" s="38"/>
      <c r="EBG19" s="38"/>
      <c r="EBH19" s="38"/>
      <c r="EBI19" s="38"/>
      <c r="EBJ19" s="38"/>
      <c r="EBK19" s="38"/>
      <c r="EBL19" s="38"/>
      <c r="EBM19" s="38"/>
      <c r="EBN19" s="38"/>
      <c r="EBO19" s="38"/>
      <c r="EBP19" s="38"/>
      <c r="EBQ19" s="38"/>
      <c r="EBR19" s="38"/>
      <c r="EBS19" s="38"/>
      <c r="EBT19" s="38"/>
      <c r="EBU19" s="38"/>
      <c r="EBV19" s="38"/>
      <c r="EBW19" s="38"/>
      <c r="EBX19" s="38"/>
      <c r="EBY19" s="38"/>
      <c r="EBZ19" s="38"/>
      <c r="ECA19" s="38"/>
      <c r="ECB19" s="38"/>
      <c r="ECC19" s="38"/>
      <c r="ECD19" s="38"/>
      <c r="ECE19" s="38"/>
      <c r="ECF19" s="38"/>
      <c r="ECG19" s="38"/>
      <c r="ECH19" s="38"/>
      <c r="ECI19" s="38"/>
      <c r="ECJ19" s="38"/>
      <c r="ECK19" s="38"/>
      <c r="ECL19" s="38"/>
      <c r="ECM19" s="38"/>
      <c r="ECN19" s="38"/>
      <c r="ECO19" s="38"/>
      <c r="ECP19" s="38"/>
      <c r="ECQ19" s="38"/>
      <c r="ECR19" s="38"/>
      <c r="ECS19" s="38"/>
      <c r="ECT19" s="38"/>
      <c r="ECU19" s="38"/>
      <c r="ECV19" s="38"/>
      <c r="ECW19" s="38"/>
      <c r="ECX19" s="38"/>
      <c r="ECY19" s="38"/>
      <c r="ECZ19" s="38"/>
      <c r="EDA19" s="38"/>
      <c r="EDB19" s="38"/>
      <c r="EDC19" s="38"/>
      <c r="EDD19" s="38"/>
      <c r="EDE19" s="38"/>
      <c r="EDF19" s="38"/>
      <c r="EDG19" s="38"/>
      <c r="EDH19" s="38"/>
      <c r="EDI19" s="38"/>
      <c r="EDJ19" s="38"/>
      <c r="EDK19" s="38"/>
      <c r="EDL19" s="38"/>
      <c r="EDM19" s="38"/>
      <c r="EDN19" s="38"/>
      <c r="EDO19" s="38"/>
      <c r="EDP19" s="38"/>
      <c r="EDQ19" s="38"/>
      <c r="EDR19" s="38"/>
      <c r="EDS19" s="38"/>
      <c r="EDT19" s="38"/>
      <c r="EDU19" s="38"/>
      <c r="EDV19" s="38"/>
      <c r="EDW19" s="38"/>
      <c r="EDX19" s="38"/>
      <c r="EDY19" s="38"/>
      <c r="EDZ19" s="38"/>
      <c r="EEA19" s="38"/>
      <c r="EEB19" s="38"/>
      <c r="EEC19" s="38"/>
      <c r="EED19" s="38"/>
      <c r="EEE19" s="38"/>
      <c r="EEF19" s="38"/>
      <c r="EEG19" s="38"/>
      <c r="EEH19" s="38"/>
      <c r="EEI19" s="38"/>
      <c r="EEJ19" s="38"/>
      <c r="EEK19" s="38"/>
      <c r="EEL19" s="38"/>
      <c r="EEM19" s="38"/>
      <c r="EEN19" s="38"/>
      <c r="EEO19" s="38"/>
      <c r="EEP19" s="38"/>
      <c r="EEQ19" s="38"/>
      <c r="EER19" s="38"/>
      <c r="EES19" s="38"/>
      <c r="EET19" s="38"/>
      <c r="EEU19" s="38"/>
      <c r="EEV19" s="38"/>
      <c r="EEW19" s="38"/>
      <c r="EEX19" s="38"/>
      <c r="EEY19" s="38"/>
      <c r="EEZ19" s="38"/>
      <c r="EFA19" s="38"/>
      <c r="EFB19" s="38"/>
      <c r="EFC19" s="38"/>
      <c r="EFD19" s="38"/>
      <c r="EFE19" s="38"/>
      <c r="EFF19" s="38"/>
      <c r="EFG19" s="38"/>
      <c r="EFH19" s="38"/>
      <c r="EFI19" s="38"/>
      <c r="EFJ19" s="38"/>
      <c r="EFK19" s="38"/>
      <c r="EFL19" s="38"/>
      <c r="EFM19" s="38"/>
      <c r="EFN19" s="38"/>
      <c r="EFO19" s="38"/>
      <c r="EFP19" s="38"/>
      <c r="EFQ19" s="38"/>
      <c r="EFR19" s="38"/>
      <c r="EFS19" s="38"/>
      <c r="EFT19" s="38"/>
      <c r="EFU19" s="38"/>
      <c r="EFV19" s="38"/>
      <c r="EFW19" s="38"/>
      <c r="EFX19" s="38"/>
      <c r="EFY19" s="38"/>
      <c r="EFZ19" s="38"/>
      <c r="EGA19" s="38"/>
      <c r="EGB19" s="38"/>
      <c r="EGC19" s="38"/>
      <c r="EGD19" s="38"/>
      <c r="EGE19" s="38"/>
      <c r="EGF19" s="38"/>
      <c r="EGG19" s="38"/>
      <c r="EGH19" s="38"/>
      <c r="EGI19" s="38"/>
      <c r="EGJ19" s="38"/>
      <c r="EGK19" s="38"/>
      <c r="EGL19" s="38"/>
      <c r="EGM19" s="38"/>
      <c r="EGN19" s="38"/>
      <c r="EGO19" s="38"/>
      <c r="EGP19" s="38"/>
      <c r="EGQ19" s="38"/>
      <c r="EGR19" s="38"/>
      <c r="EGS19" s="38"/>
      <c r="EGT19" s="38"/>
      <c r="EGU19" s="38"/>
      <c r="EGV19" s="38"/>
      <c r="EGW19" s="38"/>
      <c r="EGX19" s="38"/>
      <c r="EGY19" s="38"/>
      <c r="EGZ19" s="38"/>
      <c r="EHA19" s="38"/>
      <c r="EHB19" s="38"/>
      <c r="EHC19" s="38"/>
      <c r="EHD19" s="38"/>
      <c r="EHE19" s="38"/>
      <c r="EHF19" s="38"/>
      <c r="EHG19" s="38"/>
      <c r="EHH19" s="38"/>
      <c r="EHI19" s="38"/>
      <c r="EHJ19" s="38"/>
      <c r="EHK19" s="38"/>
      <c r="EHL19" s="38"/>
      <c r="EHM19" s="38"/>
      <c r="EHN19" s="38"/>
      <c r="EHO19" s="38"/>
      <c r="EHP19" s="38"/>
      <c r="EHQ19" s="38"/>
      <c r="EHR19" s="38"/>
      <c r="EHS19" s="38"/>
      <c r="EHT19" s="38"/>
      <c r="EHU19" s="38"/>
      <c r="EHV19" s="38"/>
      <c r="EHW19" s="38"/>
      <c r="EHX19" s="38"/>
      <c r="EHY19" s="38"/>
      <c r="EHZ19" s="38"/>
      <c r="EIA19" s="38"/>
      <c r="EIB19" s="38"/>
      <c r="EIC19" s="38"/>
      <c r="EID19" s="38"/>
      <c r="EIE19" s="38"/>
      <c r="EIF19" s="38"/>
      <c r="EIG19" s="38"/>
      <c r="EIH19" s="38"/>
      <c r="EII19" s="38"/>
      <c r="EIJ19" s="38"/>
      <c r="EIK19" s="38"/>
      <c r="EIL19" s="38"/>
      <c r="EIM19" s="38"/>
      <c r="EIN19" s="38"/>
      <c r="EIO19" s="38"/>
      <c r="EIP19" s="38"/>
      <c r="EIQ19" s="38"/>
      <c r="EIR19" s="38"/>
      <c r="EIS19" s="38"/>
      <c r="EIT19" s="38"/>
      <c r="EIU19" s="38"/>
      <c r="EIV19" s="38"/>
      <c r="EIW19" s="38"/>
      <c r="EIX19" s="38"/>
      <c r="EIY19" s="38"/>
      <c r="EIZ19" s="38"/>
      <c r="EJA19" s="38"/>
      <c r="EJB19" s="38"/>
      <c r="EJC19" s="38"/>
      <c r="EJD19" s="38"/>
      <c r="EJE19" s="38"/>
      <c r="EJF19" s="38"/>
      <c r="EJG19" s="38"/>
      <c r="EJH19" s="38"/>
      <c r="EJI19" s="38"/>
      <c r="EJJ19" s="38"/>
      <c r="EJK19" s="38"/>
      <c r="EJL19" s="38"/>
      <c r="EJM19" s="38"/>
      <c r="EJN19" s="38"/>
      <c r="EJO19" s="38"/>
      <c r="EJP19" s="38"/>
      <c r="EJQ19" s="38"/>
      <c r="EJR19" s="38"/>
      <c r="EJS19" s="38"/>
      <c r="EJT19" s="38"/>
      <c r="EJU19" s="38"/>
      <c r="EJV19" s="38"/>
      <c r="EJW19" s="38"/>
      <c r="EJX19" s="38"/>
      <c r="EJY19" s="38"/>
      <c r="EJZ19" s="38"/>
      <c r="EKA19" s="38"/>
      <c r="EKB19" s="38"/>
      <c r="EKC19" s="38"/>
      <c r="EKD19" s="38"/>
      <c r="EKE19" s="38"/>
      <c r="EKF19" s="38"/>
      <c r="EKG19" s="38"/>
      <c r="EKH19" s="38"/>
      <c r="EKI19" s="38"/>
      <c r="EKJ19" s="38"/>
      <c r="EKK19" s="38"/>
      <c r="EKL19" s="38"/>
      <c r="EKM19" s="38"/>
      <c r="EKN19" s="38"/>
      <c r="EKO19" s="38"/>
      <c r="EKP19" s="38"/>
      <c r="EKQ19" s="38"/>
      <c r="EKR19" s="38"/>
      <c r="EKS19" s="38"/>
      <c r="EKT19" s="38"/>
      <c r="EKU19" s="38"/>
      <c r="EKV19" s="38"/>
      <c r="EKW19" s="38"/>
      <c r="EKX19" s="38"/>
      <c r="EKY19" s="38"/>
      <c r="EKZ19" s="38"/>
      <c r="ELA19" s="38"/>
      <c r="ELB19" s="38"/>
      <c r="ELC19" s="38"/>
      <c r="ELD19" s="38"/>
      <c r="ELE19" s="38"/>
      <c r="ELF19" s="38"/>
      <c r="ELG19" s="38"/>
      <c r="ELH19" s="38"/>
      <c r="ELI19" s="38"/>
      <c r="ELJ19" s="38"/>
      <c r="ELK19" s="38"/>
      <c r="ELL19" s="38"/>
      <c r="ELM19" s="38"/>
      <c r="ELN19" s="38"/>
      <c r="ELO19" s="38"/>
      <c r="ELP19" s="38"/>
      <c r="ELQ19" s="38"/>
      <c r="ELR19" s="38"/>
      <c r="ELS19" s="38"/>
      <c r="ELT19" s="38"/>
      <c r="ELU19" s="38"/>
      <c r="ELV19" s="38"/>
      <c r="ELW19" s="38"/>
      <c r="ELX19" s="38"/>
      <c r="ELY19" s="38"/>
      <c r="ELZ19" s="38"/>
      <c r="EMA19" s="38"/>
      <c r="EMB19" s="38"/>
      <c r="EMC19" s="38"/>
      <c r="EMD19" s="38"/>
      <c r="EME19" s="38"/>
      <c r="EMF19" s="38"/>
      <c r="EMG19" s="38"/>
      <c r="EMH19" s="38"/>
      <c r="EMI19" s="38"/>
      <c r="EMJ19" s="38"/>
      <c r="EMK19" s="38"/>
      <c r="EML19" s="38"/>
      <c r="EMM19" s="38"/>
      <c r="EMN19" s="38"/>
      <c r="EMO19" s="38"/>
      <c r="EMP19" s="38"/>
      <c r="EMQ19" s="38"/>
      <c r="EMR19" s="38"/>
      <c r="EMS19" s="38"/>
      <c r="EMT19" s="38"/>
      <c r="EMU19" s="38"/>
      <c r="EMV19" s="38"/>
      <c r="EMW19" s="38"/>
      <c r="EMX19" s="38"/>
      <c r="EMY19" s="38"/>
      <c r="EMZ19" s="38"/>
      <c r="ENA19" s="38"/>
      <c r="ENB19" s="38"/>
      <c r="ENC19" s="38"/>
      <c r="END19" s="38"/>
      <c r="ENE19" s="38"/>
      <c r="ENF19" s="38"/>
      <c r="ENG19" s="38"/>
      <c r="ENH19" s="38"/>
      <c r="ENI19" s="38"/>
      <c r="ENJ19" s="38"/>
      <c r="ENK19" s="38"/>
      <c r="ENL19" s="38"/>
      <c r="ENM19" s="38"/>
      <c r="ENN19" s="38"/>
      <c r="ENO19" s="38"/>
      <c r="ENP19" s="38"/>
      <c r="ENQ19" s="38"/>
      <c r="ENR19" s="38"/>
      <c r="ENS19" s="38"/>
      <c r="ENT19" s="38"/>
      <c r="ENU19" s="38"/>
      <c r="ENV19" s="38"/>
      <c r="ENW19" s="38"/>
      <c r="ENX19" s="38"/>
      <c r="ENY19" s="38"/>
      <c r="ENZ19" s="38"/>
      <c r="EOA19" s="38"/>
      <c r="EOB19" s="38"/>
      <c r="EOC19" s="38"/>
      <c r="EOD19" s="38"/>
      <c r="EOE19" s="38"/>
      <c r="EOF19" s="38"/>
      <c r="EOG19" s="38"/>
      <c r="EOH19" s="38"/>
      <c r="EOI19" s="38"/>
      <c r="EOJ19" s="38"/>
      <c r="EOK19" s="38"/>
      <c r="EOL19" s="38"/>
      <c r="EOM19" s="38"/>
      <c r="EON19" s="38"/>
      <c r="EOO19" s="38"/>
      <c r="EOP19" s="38"/>
      <c r="EOQ19" s="38"/>
      <c r="EOR19" s="38"/>
      <c r="EOS19" s="38"/>
      <c r="EOT19" s="38"/>
      <c r="EOU19" s="38"/>
      <c r="EOV19" s="38"/>
      <c r="EOW19" s="38"/>
      <c r="EOX19" s="38"/>
      <c r="EOY19" s="38"/>
      <c r="EOZ19" s="38"/>
      <c r="EPA19" s="38"/>
      <c r="EPB19" s="38"/>
      <c r="EPC19" s="38"/>
      <c r="EPD19" s="38"/>
      <c r="EPE19" s="38"/>
      <c r="EPF19" s="38"/>
      <c r="EPG19" s="38"/>
      <c r="EPH19" s="38"/>
      <c r="EPI19" s="38"/>
      <c r="EPJ19" s="38"/>
      <c r="EPK19" s="38"/>
      <c r="EPL19" s="38"/>
      <c r="EPM19" s="38"/>
      <c r="EPN19" s="38"/>
      <c r="EPO19" s="38"/>
      <c r="EPP19" s="38"/>
      <c r="EPQ19" s="38"/>
      <c r="EPR19" s="38"/>
      <c r="EPS19" s="38"/>
      <c r="EPT19" s="38"/>
      <c r="EPU19" s="38"/>
      <c r="EPV19" s="38"/>
      <c r="EPW19" s="38"/>
      <c r="EPX19" s="38"/>
      <c r="EPY19" s="38"/>
      <c r="EPZ19" s="38"/>
      <c r="EQA19" s="38"/>
      <c r="EQB19" s="38"/>
      <c r="EQC19" s="38"/>
      <c r="EQD19" s="38"/>
      <c r="EQE19" s="38"/>
      <c r="EQF19" s="38"/>
      <c r="EQG19" s="38"/>
      <c r="EQH19" s="38"/>
      <c r="EQI19" s="38"/>
      <c r="EQJ19" s="38"/>
      <c r="EQK19" s="38"/>
      <c r="EQL19" s="38"/>
      <c r="EQM19" s="38"/>
      <c r="EQN19" s="38"/>
      <c r="EQO19" s="38"/>
      <c r="EQP19" s="38"/>
      <c r="EQQ19" s="38"/>
      <c r="EQR19" s="38"/>
      <c r="EQS19" s="38"/>
      <c r="EQT19" s="38"/>
      <c r="EQU19" s="38"/>
      <c r="EQV19" s="38"/>
      <c r="EQW19" s="38"/>
      <c r="EQX19" s="38"/>
      <c r="EQY19" s="38"/>
      <c r="EQZ19" s="38"/>
      <c r="ERA19" s="38"/>
      <c r="ERB19" s="38"/>
      <c r="ERC19" s="38"/>
      <c r="ERD19" s="38"/>
      <c r="ERE19" s="38"/>
      <c r="ERF19" s="38"/>
      <c r="ERG19" s="38"/>
      <c r="ERH19" s="38"/>
      <c r="ERI19" s="38"/>
      <c r="ERJ19" s="38"/>
      <c r="ERK19" s="38"/>
      <c r="ERL19" s="38"/>
      <c r="ERM19" s="38"/>
      <c r="ERN19" s="38"/>
      <c r="ERO19" s="38"/>
      <c r="ERP19" s="38"/>
      <c r="ERQ19" s="38"/>
      <c r="ERR19" s="38"/>
      <c r="ERS19" s="38"/>
      <c r="ERT19" s="38"/>
      <c r="ERU19" s="38"/>
      <c r="ERV19" s="38"/>
      <c r="ERW19" s="38"/>
      <c r="ERX19" s="38"/>
      <c r="ERY19" s="38"/>
      <c r="ERZ19" s="38"/>
      <c r="ESA19" s="38"/>
      <c r="ESB19" s="38"/>
      <c r="ESC19" s="38"/>
      <c r="ESD19" s="38"/>
      <c r="ESE19" s="38"/>
      <c r="ESF19" s="38"/>
      <c r="ESG19" s="38"/>
      <c r="ESH19" s="38"/>
      <c r="ESI19" s="38"/>
      <c r="ESJ19" s="38"/>
      <c r="ESK19" s="38"/>
      <c r="ESL19" s="38"/>
      <c r="ESM19" s="38"/>
      <c r="ESN19" s="38"/>
      <c r="ESO19" s="38"/>
      <c r="ESP19" s="38"/>
      <c r="ESQ19" s="38"/>
      <c r="ESR19" s="38"/>
      <c r="ESS19" s="38"/>
      <c r="EST19" s="38"/>
      <c r="ESU19" s="38"/>
      <c r="ESV19" s="38"/>
      <c r="ESW19" s="38"/>
      <c r="ESX19" s="38"/>
      <c r="ESY19" s="38"/>
      <c r="ESZ19" s="38"/>
      <c r="ETA19" s="38"/>
      <c r="ETB19" s="38"/>
      <c r="ETC19" s="38"/>
      <c r="ETD19" s="38"/>
      <c r="ETE19" s="38"/>
      <c r="ETF19" s="38"/>
      <c r="ETG19" s="38"/>
      <c r="ETH19" s="38"/>
      <c r="ETI19" s="38"/>
      <c r="ETJ19" s="38"/>
      <c r="ETK19" s="38"/>
      <c r="ETL19" s="38"/>
      <c r="ETM19" s="38"/>
      <c r="ETN19" s="38"/>
      <c r="ETO19" s="38"/>
      <c r="ETP19" s="38"/>
      <c r="ETQ19" s="38"/>
      <c r="ETR19" s="38"/>
      <c r="ETS19" s="38"/>
      <c r="ETT19" s="38"/>
      <c r="ETU19" s="38"/>
      <c r="ETV19" s="38"/>
      <c r="ETW19" s="38"/>
      <c r="ETX19" s="38"/>
      <c r="ETY19" s="38"/>
      <c r="ETZ19" s="38"/>
      <c r="EUA19" s="38"/>
      <c r="EUB19" s="38"/>
      <c r="EUC19" s="38"/>
      <c r="EUD19" s="38"/>
      <c r="EUE19" s="38"/>
      <c r="EUF19" s="38"/>
      <c r="EUG19" s="38"/>
      <c r="EUH19" s="38"/>
      <c r="EUI19" s="38"/>
      <c r="EUJ19" s="38"/>
      <c r="EUK19" s="38"/>
      <c r="EUL19" s="38"/>
      <c r="EUM19" s="38"/>
      <c r="EUN19" s="38"/>
      <c r="EUO19" s="38"/>
      <c r="EUP19" s="38"/>
      <c r="EUQ19" s="38"/>
      <c r="EUR19" s="38"/>
      <c r="EUS19" s="38"/>
      <c r="EUT19" s="38"/>
      <c r="EUU19" s="38"/>
      <c r="EUV19" s="38"/>
      <c r="EUW19" s="38"/>
      <c r="EUX19" s="38"/>
      <c r="EUY19" s="38"/>
      <c r="EUZ19" s="38"/>
      <c r="EVA19" s="38"/>
      <c r="EVB19" s="38"/>
      <c r="EVC19" s="38"/>
      <c r="EVD19" s="38"/>
      <c r="EVE19" s="38"/>
      <c r="EVF19" s="38"/>
      <c r="EVG19" s="38"/>
      <c r="EVH19" s="38"/>
      <c r="EVI19" s="38"/>
      <c r="EVJ19" s="38"/>
      <c r="EVK19" s="38"/>
      <c r="EVL19" s="38"/>
      <c r="EVM19" s="38"/>
      <c r="EVN19" s="38"/>
      <c r="EVO19" s="38"/>
      <c r="EVP19" s="38"/>
      <c r="EVQ19" s="38"/>
      <c r="EVR19" s="38"/>
      <c r="EVS19" s="38"/>
      <c r="EVT19" s="38"/>
      <c r="EVU19" s="38"/>
      <c r="EVV19" s="38"/>
      <c r="EVW19" s="38"/>
      <c r="EVX19" s="38"/>
      <c r="EVY19" s="38"/>
      <c r="EVZ19" s="38"/>
      <c r="EWA19" s="38"/>
      <c r="EWB19" s="38"/>
      <c r="EWC19" s="38"/>
      <c r="EWD19" s="38"/>
      <c r="EWE19" s="38"/>
      <c r="EWF19" s="38"/>
      <c r="EWG19" s="38"/>
      <c r="EWH19" s="38"/>
      <c r="EWI19" s="38"/>
      <c r="EWJ19" s="38"/>
      <c r="EWK19" s="38"/>
      <c r="EWL19" s="38"/>
      <c r="EWM19" s="38"/>
      <c r="EWN19" s="38"/>
      <c r="EWO19" s="38"/>
      <c r="EWP19" s="38"/>
      <c r="EWQ19" s="38"/>
      <c r="EWR19" s="38"/>
      <c r="EWS19" s="38"/>
      <c r="EWT19" s="38"/>
      <c r="EWU19" s="38"/>
      <c r="EWV19" s="38"/>
      <c r="EWW19" s="38"/>
      <c r="EWX19" s="38"/>
      <c r="EWY19" s="38"/>
      <c r="EWZ19" s="38"/>
      <c r="EXA19" s="38"/>
      <c r="EXB19" s="38"/>
      <c r="EXC19" s="38"/>
      <c r="EXD19" s="38"/>
      <c r="EXE19" s="38"/>
      <c r="EXF19" s="38"/>
      <c r="EXG19" s="38"/>
      <c r="EXH19" s="38"/>
      <c r="EXI19" s="38"/>
      <c r="EXJ19" s="38"/>
      <c r="EXK19" s="38"/>
      <c r="EXL19" s="38"/>
      <c r="EXM19" s="38"/>
      <c r="EXN19" s="38"/>
      <c r="EXO19" s="38"/>
      <c r="EXP19" s="38"/>
      <c r="EXQ19" s="38"/>
      <c r="EXR19" s="38"/>
      <c r="EXS19" s="38"/>
      <c r="EXT19" s="38"/>
      <c r="EXU19" s="38"/>
      <c r="EXV19" s="38"/>
      <c r="EXW19" s="38"/>
      <c r="EXX19" s="38"/>
      <c r="EXY19" s="38"/>
      <c r="EXZ19" s="38"/>
      <c r="EYA19" s="38"/>
      <c r="EYB19" s="38"/>
      <c r="EYC19" s="38"/>
      <c r="EYD19" s="38"/>
      <c r="EYE19" s="38"/>
      <c r="EYF19" s="38"/>
      <c r="EYG19" s="38"/>
      <c r="EYH19" s="38"/>
      <c r="EYI19" s="38"/>
      <c r="EYJ19" s="38"/>
      <c r="EYK19" s="38"/>
      <c r="EYL19" s="38"/>
      <c r="EYM19" s="38"/>
      <c r="EYN19" s="38"/>
      <c r="EYO19" s="38"/>
      <c r="EYP19" s="38"/>
      <c r="EYQ19" s="38"/>
      <c r="EYR19" s="38"/>
      <c r="EYS19" s="38"/>
      <c r="EYT19" s="38"/>
      <c r="EYU19" s="38"/>
      <c r="EYV19" s="38"/>
      <c r="EYW19" s="38"/>
      <c r="EYX19" s="38"/>
      <c r="EYY19" s="38"/>
      <c r="EYZ19" s="38"/>
      <c r="EZA19" s="38"/>
      <c r="EZB19" s="38"/>
      <c r="EZC19" s="38"/>
      <c r="EZD19" s="38"/>
      <c r="EZE19" s="38"/>
      <c r="EZF19" s="38"/>
      <c r="EZG19" s="38"/>
      <c r="EZH19" s="38"/>
      <c r="EZI19" s="38"/>
      <c r="EZJ19" s="38"/>
      <c r="EZK19" s="38"/>
      <c r="EZL19" s="38"/>
      <c r="EZM19" s="38"/>
      <c r="EZN19" s="38"/>
      <c r="EZO19" s="38"/>
      <c r="EZP19" s="38"/>
      <c r="EZQ19" s="38"/>
      <c r="EZR19" s="38"/>
      <c r="EZS19" s="38"/>
      <c r="EZT19" s="38"/>
      <c r="EZU19" s="38"/>
      <c r="EZV19" s="38"/>
      <c r="EZW19" s="38"/>
      <c r="EZX19" s="38"/>
      <c r="EZY19" s="38"/>
      <c r="EZZ19" s="38"/>
      <c r="FAA19" s="38"/>
      <c r="FAB19" s="38"/>
      <c r="FAC19" s="38"/>
      <c r="FAD19" s="38"/>
      <c r="FAE19" s="38"/>
      <c r="FAF19" s="38"/>
      <c r="FAG19" s="38"/>
      <c r="FAH19" s="38"/>
      <c r="FAI19" s="38"/>
      <c r="FAJ19" s="38"/>
      <c r="FAK19" s="38"/>
      <c r="FAL19" s="38"/>
      <c r="FAM19" s="38"/>
      <c r="FAN19" s="38"/>
      <c r="FAO19" s="38"/>
      <c r="FAP19" s="38"/>
      <c r="FAQ19" s="38"/>
      <c r="FAR19" s="38"/>
      <c r="FAS19" s="38"/>
      <c r="FAT19" s="38"/>
      <c r="FAU19" s="38"/>
      <c r="FAV19" s="38"/>
      <c r="FAW19" s="38"/>
      <c r="FAX19" s="38"/>
      <c r="FAY19" s="38"/>
      <c r="FAZ19" s="38"/>
      <c r="FBA19" s="38"/>
      <c r="FBB19" s="38"/>
      <c r="FBC19" s="38"/>
      <c r="FBD19" s="38"/>
      <c r="FBE19" s="38"/>
      <c r="FBF19" s="38"/>
      <c r="FBG19" s="38"/>
      <c r="FBH19" s="38"/>
      <c r="FBI19" s="38"/>
      <c r="FBJ19" s="38"/>
      <c r="FBK19" s="38"/>
      <c r="FBL19" s="38"/>
      <c r="FBM19" s="38"/>
      <c r="FBN19" s="38"/>
      <c r="FBO19" s="38"/>
      <c r="FBP19" s="38"/>
      <c r="FBQ19" s="38"/>
      <c r="FBR19" s="38"/>
      <c r="FBS19" s="38"/>
      <c r="FBT19" s="38"/>
      <c r="FBU19" s="38"/>
      <c r="FBV19" s="38"/>
      <c r="FBW19" s="38"/>
      <c r="FBX19" s="38"/>
      <c r="FBY19" s="38"/>
      <c r="FBZ19" s="38"/>
      <c r="FCA19" s="38"/>
      <c r="FCB19" s="38"/>
      <c r="FCC19" s="38"/>
      <c r="FCD19" s="38"/>
      <c r="FCE19" s="38"/>
      <c r="FCF19" s="38"/>
      <c r="FCG19" s="38"/>
      <c r="FCH19" s="38"/>
      <c r="FCI19" s="38"/>
      <c r="FCJ19" s="38"/>
      <c r="FCK19" s="38"/>
      <c r="FCL19" s="38"/>
      <c r="FCM19" s="38"/>
      <c r="FCN19" s="38"/>
      <c r="FCO19" s="38"/>
      <c r="FCP19" s="38"/>
      <c r="FCQ19" s="38"/>
      <c r="FCR19" s="38"/>
      <c r="FCS19" s="38"/>
      <c r="FCT19" s="38"/>
      <c r="FCU19" s="38"/>
      <c r="FCV19" s="38"/>
      <c r="FCW19" s="38"/>
      <c r="FCX19" s="38"/>
      <c r="FCY19" s="38"/>
      <c r="FCZ19" s="38"/>
      <c r="FDA19" s="38"/>
      <c r="FDB19" s="38"/>
      <c r="FDC19" s="38"/>
      <c r="FDD19" s="38"/>
      <c r="FDE19" s="38"/>
      <c r="FDF19" s="38"/>
      <c r="FDG19" s="38"/>
      <c r="FDH19" s="38"/>
      <c r="FDI19" s="38"/>
      <c r="FDJ19" s="38"/>
      <c r="FDK19" s="38"/>
      <c r="FDL19" s="38"/>
      <c r="FDM19" s="38"/>
      <c r="FDN19" s="38"/>
      <c r="FDO19" s="38"/>
      <c r="FDP19" s="38"/>
      <c r="FDQ19" s="38"/>
      <c r="FDR19" s="38"/>
      <c r="FDS19" s="38"/>
      <c r="FDT19" s="38"/>
      <c r="FDU19" s="38"/>
      <c r="FDV19" s="38"/>
      <c r="FDW19" s="38"/>
      <c r="FDX19" s="38"/>
      <c r="FDY19" s="38"/>
      <c r="FDZ19" s="38"/>
      <c r="FEA19" s="38"/>
      <c r="FEB19" s="38"/>
      <c r="FEC19" s="38"/>
      <c r="FED19" s="38"/>
      <c r="FEE19" s="38"/>
      <c r="FEF19" s="38"/>
      <c r="FEG19" s="38"/>
      <c r="FEH19" s="38"/>
      <c r="FEI19" s="38"/>
      <c r="FEJ19" s="38"/>
      <c r="FEK19" s="38"/>
      <c r="FEL19" s="38"/>
      <c r="FEM19" s="38"/>
      <c r="FEN19" s="38"/>
      <c r="FEO19" s="38"/>
      <c r="FEP19" s="38"/>
      <c r="FEQ19" s="38"/>
      <c r="FER19" s="38"/>
      <c r="FES19" s="38"/>
      <c r="FET19" s="38"/>
      <c r="FEU19" s="38"/>
      <c r="FEV19" s="38"/>
      <c r="FEW19" s="38"/>
      <c r="FEX19" s="38"/>
      <c r="FEY19" s="38"/>
      <c r="FEZ19" s="38"/>
      <c r="FFA19" s="38"/>
      <c r="FFB19" s="38"/>
      <c r="FFC19" s="38"/>
      <c r="FFD19" s="38"/>
      <c r="FFE19" s="38"/>
      <c r="FFF19" s="38"/>
      <c r="FFG19" s="38"/>
      <c r="FFH19" s="38"/>
      <c r="FFI19" s="38"/>
      <c r="FFJ19" s="38"/>
      <c r="FFK19" s="38"/>
      <c r="FFL19" s="38"/>
      <c r="FFM19" s="38"/>
      <c r="FFN19" s="38"/>
      <c r="FFO19" s="38"/>
      <c r="FFP19" s="38"/>
      <c r="FFQ19" s="38"/>
      <c r="FFR19" s="38"/>
      <c r="FFS19" s="38"/>
      <c r="FFT19" s="38"/>
      <c r="FFU19" s="38"/>
      <c r="FFV19" s="38"/>
      <c r="FFW19" s="38"/>
      <c r="FFX19" s="38"/>
      <c r="FFY19" s="38"/>
      <c r="FFZ19" s="38"/>
      <c r="FGA19" s="38"/>
      <c r="FGB19" s="38"/>
      <c r="FGC19" s="38"/>
      <c r="FGD19" s="38"/>
      <c r="FGE19" s="38"/>
      <c r="FGF19" s="38"/>
      <c r="FGG19" s="38"/>
      <c r="FGH19" s="38"/>
      <c r="FGI19" s="38"/>
      <c r="FGJ19" s="38"/>
      <c r="FGK19" s="38"/>
      <c r="FGL19" s="38"/>
      <c r="FGM19" s="38"/>
      <c r="FGN19" s="38"/>
      <c r="FGO19" s="38"/>
      <c r="FGP19" s="38"/>
      <c r="FGQ19" s="38"/>
      <c r="FGR19" s="38"/>
      <c r="FGS19" s="38"/>
      <c r="FGT19" s="38"/>
      <c r="FGU19" s="38"/>
      <c r="FGV19" s="38"/>
      <c r="FGW19" s="38"/>
      <c r="FGX19" s="38"/>
      <c r="FGY19" s="38"/>
      <c r="FGZ19" s="38"/>
      <c r="FHA19" s="38"/>
      <c r="FHB19" s="38"/>
      <c r="FHC19" s="38"/>
      <c r="FHD19" s="38"/>
      <c r="FHE19" s="38"/>
      <c r="FHF19" s="38"/>
      <c r="FHG19" s="38"/>
      <c r="FHH19" s="38"/>
      <c r="FHI19" s="38"/>
      <c r="FHJ19" s="38"/>
      <c r="FHK19" s="38"/>
      <c r="FHL19" s="38"/>
      <c r="FHM19" s="38"/>
      <c r="FHN19" s="38"/>
      <c r="FHO19" s="38"/>
      <c r="FHP19" s="38"/>
      <c r="FHQ19" s="38"/>
      <c r="FHR19" s="38"/>
      <c r="FHS19" s="38"/>
      <c r="FHT19" s="38"/>
      <c r="FHU19" s="38"/>
      <c r="FHV19" s="38"/>
      <c r="FHW19" s="38"/>
      <c r="FHX19" s="38"/>
      <c r="FHY19" s="38"/>
      <c r="FHZ19" s="38"/>
      <c r="FIA19" s="38"/>
      <c r="FIB19" s="38"/>
      <c r="FIC19" s="38"/>
      <c r="FID19" s="38"/>
      <c r="FIE19" s="38"/>
      <c r="FIF19" s="38"/>
      <c r="FIG19" s="38"/>
      <c r="FIH19" s="38"/>
      <c r="FII19" s="38"/>
      <c r="FIJ19" s="38"/>
      <c r="FIK19" s="38"/>
      <c r="FIL19" s="38"/>
      <c r="FIM19" s="38"/>
      <c r="FIN19" s="38"/>
      <c r="FIO19" s="38"/>
      <c r="FIP19" s="38"/>
      <c r="FIQ19" s="38"/>
      <c r="FIR19" s="38"/>
      <c r="FIS19" s="38"/>
      <c r="FIT19" s="38"/>
      <c r="FIU19" s="38"/>
      <c r="FIV19" s="38"/>
      <c r="FIW19" s="38"/>
      <c r="FIX19" s="38"/>
      <c r="FIY19" s="38"/>
      <c r="FIZ19" s="38"/>
      <c r="FJA19" s="38"/>
      <c r="FJB19" s="38"/>
      <c r="FJC19" s="38"/>
      <c r="FJD19" s="38"/>
      <c r="FJE19" s="38"/>
      <c r="FJF19" s="38"/>
      <c r="FJG19" s="38"/>
      <c r="FJH19" s="38"/>
      <c r="FJI19" s="38"/>
      <c r="FJJ19" s="38"/>
      <c r="FJK19" s="38"/>
      <c r="FJL19" s="38"/>
      <c r="FJM19" s="38"/>
      <c r="FJN19" s="38"/>
      <c r="FJO19" s="38"/>
      <c r="FJP19" s="38"/>
      <c r="FJQ19" s="38"/>
      <c r="FJR19" s="38"/>
      <c r="FJS19" s="38"/>
      <c r="FJT19" s="38"/>
      <c r="FJU19" s="38"/>
      <c r="FJV19" s="38"/>
      <c r="FJW19" s="38"/>
      <c r="FJX19" s="38"/>
      <c r="FJY19" s="38"/>
      <c r="FJZ19" s="38"/>
      <c r="FKA19" s="38"/>
      <c r="FKB19" s="38"/>
      <c r="FKC19" s="38"/>
      <c r="FKD19" s="38"/>
      <c r="FKE19" s="38"/>
      <c r="FKF19" s="38"/>
      <c r="FKG19" s="38"/>
      <c r="FKH19" s="38"/>
      <c r="FKI19" s="38"/>
      <c r="FKJ19" s="38"/>
      <c r="FKK19" s="38"/>
      <c r="FKL19" s="38"/>
      <c r="FKM19" s="38"/>
      <c r="FKN19" s="38"/>
      <c r="FKO19" s="38"/>
      <c r="FKP19" s="38"/>
      <c r="FKQ19" s="38"/>
      <c r="FKR19" s="38"/>
      <c r="FKS19" s="38"/>
      <c r="FKT19" s="38"/>
      <c r="FKU19" s="38"/>
      <c r="FKV19" s="38"/>
      <c r="FKW19" s="38"/>
      <c r="FKX19" s="38"/>
      <c r="FKY19" s="38"/>
      <c r="FKZ19" s="38"/>
      <c r="FLA19" s="38"/>
      <c r="FLB19" s="38"/>
      <c r="FLC19" s="38"/>
      <c r="FLD19" s="38"/>
      <c r="FLE19" s="38"/>
      <c r="FLF19" s="38"/>
      <c r="FLG19" s="38"/>
      <c r="FLH19" s="38"/>
      <c r="FLI19" s="38"/>
      <c r="FLJ19" s="38"/>
      <c r="FLK19" s="38"/>
      <c r="FLL19" s="38"/>
      <c r="FLM19" s="38"/>
      <c r="FLN19" s="38"/>
      <c r="FLO19" s="38"/>
      <c r="FLP19" s="38"/>
      <c r="FLQ19" s="38"/>
      <c r="FLR19" s="38"/>
      <c r="FLS19" s="38"/>
      <c r="FLT19" s="38"/>
      <c r="FLU19" s="38"/>
      <c r="FLV19" s="38"/>
      <c r="FLW19" s="38"/>
      <c r="FLX19" s="38"/>
      <c r="FLY19" s="38"/>
      <c r="FLZ19" s="38"/>
      <c r="FMA19" s="38"/>
      <c r="FMB19" s="38"/>
      <c r="FMC19" s="38"/>
      <c r="FMD19" s="38"/>
      <c r="FME19" s="38"/>
      <c r="FMF19" s="38"/>
      <c r="FMG19" s="38"/>
      <c r="FMH19" s="38"/>
      <c r="FMI19" s="38"/>
      <c r="FMJ19" s="38"/>
      <c r="FMK19" s="38"/>
      <c r="FML19" s="38"/>
      <c r="FMM19" s="38"/>
      <c r="FMN19" s="38"/>
      <c r="FMO19" s="38"/>
      <c r="FMP19" s="38"/>
      <c r="FMQ19" s="38"/>
      <c r="FMR19" s="38"/>
      <c r="FMS19" s="38"/>
      <c r="FMT19" s="38"/>
      <c r="FMU19" s="38"/>
      <c r="FMV19" s="38"/>
      <c r="FMW19" s="38"/>
      <c r="FMX19" s="38"/>
      <c r="FMY19" s="38"/>
      <c r="FMZ19" s="38"/>
      <c r="FNA19" s="38"/>
      <c r="FNB19" s="38"/>
      <c r="FNC19" s="38"/>
      <c r="FND19" s="38"/>
      <c r="FNE19" s="38"/>
      <c r="FNF19" s="38"/>
      <c r="FNG19" s="38"/>
      <c r="FNH19" s="38"/>
      <c r="FNI19" s="38"/>
      <c r="FNJ19" s="38"/>
      <c r="FNK19" s="38"/>
      <c r="FNL19" s="38"/>
      <c r="FNM19" s="38"/>
      <c r="FNN19" s="38"/>
      <c r="FNO19" s="38"/>
      <c r="FNP19" s="38"/>
      <c r="FNQ19" s="38"/>
      <c r="FNR19" s="38"/>
      <c r="FNS19" s="38"/>
      <c r="FNT19" s="38"/>
      <c r="FNU19" s="38"/>
      <c r="FNV19" s="38"/>
      <c r="FNW19" s="38"/>
      <c r="FNX19" s="38"/>
      <c r="FNY19" s="38"/>
      <c r="FNZ19" s="38"/>
      <c r="FOA19" s="38"/>
      <c r="FOB19" s="38"/>
      <c r="FOC19" s="38"/>
      <c r="FOD19" s="38"/>
      <c r="FOE19" s="38"/>
      <c r="FOF19" s="38"/>
      <c r="FOG19" s="38"/>
      <c r="FOH19" s="38"/>
      <c r="FOI19" s="38"/>
      <c r="FOJ19" s="38"/>
      <c r="FOK19" s="38"/>
      <c r="FOL19" s="38"/>
      <c r="FOM19" s="38"/>
      <c r="FON19" s="38"/>
      <c r="FOO19" s="38"/>
      <c r="FOP19" s="38"/>
      <c r="FOQ19" s="38"/>
      <c r="FOR19" s="38"/>
      <c r="FOS19" s="38"/>
      <c r="FOT19" s="38"/>
      <c r="FOU19" s="38"/>
      <c r="FOV19" s="38"/>
      <c r="FOW19" s="38"/>
      <c r="FOX19" s="38"/>
      <c r="FOY19" s="38"/>
      <c r="FOZ19" s="38"/>
      <c r="FPA19" s="38"/>
      <c r="FPB19" s="38"/>
      <c r="FPC19" s="38"/>
      <c r="FPD19" s="38"/>
      <c r="FPE19" s="38"/>
      <c r="FPF19" s="38"/>
      <c r="FPG19" s="38"/>
      <c r="FPH19" s="38"/>
      <c r="FPI19" s="38"/>
      <c r="FPJ19" s="38"/>
      <c r="FPK19" s="38"/>
      <c r="FPL19" s="38"/>
      <c r="FPM19" s="38"/>
      <c r="FPN19" s="38"/>
      <c r="FPO19" s="38"/>
      <c r="FPP19" s="38"/>
      <c r="FPQ19" s="38"/>
      <c r="FPR19" s="38"/>
      <c r="FPS19" s="38"/>
      <c r="FPT19" s="38"/>
      <c r="FPU19" s="38"/>
      <c r="FPV19" s="38"/>
      <c r="FPW19" s="38"/>
      <c r="FPX19" s="38"/>
      <c r="FPY19" s="38"/>
      <c r="FPZ19" s="38"/>
      <c r="FQA19" s="38"/>
      <c r="FQB19" s="38"/>
      <c r="FQC19" s="38"/>
      <c r="FQD19" s="38"/>
      <c r="FQE19" s="38"/>
      <c r="FQF19" s="38"/>
      <c r="FQG19" s="38"/>
      <c r="FQH19" s="38"/>
      <c r="FQI19" s="38"/>
      <c r="FQJ19" s="38"/>
      <c r="FQK19" s="38"/>
      <c r="FQL19" s="38"/>
      <c r="FQM19" s="38"/>
      <c r="FQN19" s="38"/>
      <c r="FQO19" s="38"/>
      <c r="FQP19" s="38"/>
      <c r="FQQ19" s="38"/>
      <c r="FQR19" s="38"/>
      <c r="FQS19" s="38"/>
      <c r="FQT19" s="38"/>
      <c r="FQU19" s="38"/>
      <c r="FQV19" s="38"/>
      <c r="FQW19" s="38"/>
      <c r="FQX19" s="38"/>
      <c r="FQY19" s="38"/>
      <c r="FQZ19" s="38"/>
      <c r="FRA19" s="38"/>
      <c r="FRB19" s="38"/>
      <c r="FRC19" s="38"/>
      <c r="FRD19" s="38"/>
      <c r="FRE19" s="38"/>
      <c r="FRF19" s="38"/>
      <c r="FRG19" s="38"/>
      <c r="FRH19" s="38"/>
      <c r="FRI19" s="38"/>
      <c r="FRJ19" s="38"/>
      <c r="FRK19" s="38"/>
      <c r="FRL19" s="38"/>
      <c r="FRM19" s="38"/>
      <c r="FRN19" s="38"/>
      <c r="FRO19" s="38"/>
      <c r="FRP19" s="38"/>
      <c r="FRQ19" s="38"/>
      <c r="FRR19" s="38"/>
      <c r="FRS19" s="38"/>
      <c r="FRT19" s="38"/>
      <c r="FRU19" s="38"/>
      <c r="FRV19" s="38"/>
      <c r="FRW19" s="38"/>
      <c r="FRX19" s="38"/>
      <c r="FRY19" s="38"/>
      <c r="FRZ19" s="38"/>
      <c r="FSA19" s="38"/>
      <c r="FSB19" s="38"/>
      <c r="FSC19" s="38"/>
      <c r="FSD19" s="38"/>
      <c r="FSE19" s="38"/>
      <c r="FSF19" s="38"/>
      <c r="FSG19" s="38"/>
      <c r="FSH19" s="38"/>
      <c r="FSI19" s="38"/>
      <c r="FSJ19" s="38"/>
      <c r="FSK19" s="38"/>
      <c r="FSL19" s="38"/>
      <c r="FSM19" s="38"/>
      <c r="FSN19" s="38"/>
      <c r="FSO19" s="38"/>
      <c r="FSP19" s="38"/>
      <c r="FSQ19" s="38"/>
      <c r="FSR19" s="38"/>
      <c r="FSS19" s="38"/>
      <c r="FST19" s="38"/>
      <c r="FSU19" s="38"/>
      <c r="FSV19" s="38"/>
      <c r="FSW19" s="38"/>
      <c r="FSX19" s="38"/>
      <c r="FSY19" s="38"/>
      <c r="FSZ19" s="38"/>
      <c r="FTA19" s="38"/>
      <c r="FTB19" s="38"/>
      <c r="FTC19" s="38"/>
      <c r="FTD19" s="38"/>
      <c r="FTE19" s="38"/>
      <c r="FTF19" s="38"/>
      <c r="FTG19" s="38"/>
      <c r="FTH19" s="38"/>
      <c r="FTI19" s="38"/>
      <c r="FTJ19" s="38"/>
      <c r="FTK19" s="38"/>
      <c r="FTL19" s="38"/>
      <c r="FTM19" s="38"/>
      <c r="FTN19" s="38"/>
      <c r="FTO19" s="38"/>
      <c r="FTP19" s="38"/>
      <c r="FTQ19" s="38"/>
      <c r="FTR19" s="38"/>
      <c r="FTS19" s="38"/>
      <c r="FTT19" s="38"/>
      <c r="FTU19" s="38"/>
      <c r="FTV19" s="38"/>
      <c r="FTW19" s="38"/>
      <c r="FTX19" s="38"/>
      <c r="FTY19" s="38"/>
      <c r="FTZ19" s="38"/>
      <c r="FUA19" s="38"/>
      <c r="FUB19" s="38"/>
      <c r="FUC19" s="38"/>
      <c r="FUD19" s="38"/>
      <c r="FUE19" s="38"/>
      <c r="FUF19" s="38"/>
      <c r="FUG19" s="38"/>
      <c r="FUH19" s="38"/>
      <c r="FUI19" s="38"/>
      <c r="FUJ19" s="38"/>
      <c r="FUK19" s="38"/>
      <c r="FUL19" s="38"/>
      <c r="FUM19" s="38"/>
      <c r="FUN19" s="38"/>
      <c r="FUO19" s="38"/>
      <c r="FUP19" s="38"/>
      <c r="FUQ19" s="38"/>
      <c r="FUR19" s="38"/>
      <c r="FUS19" s="38"/>
      <c r="FUT19" s="38"/>
      <c r="FUU19" s="38"/>
      <c r="FUV19" s="38"/>
      <c r="FUW19" s="38"/>
      <c r="FUX19" s="38"/>
      <c r="FUY19" s="38"/>
      <c r="FUZ19" s="38"/>
      <c r="FVA19" s="38"/>
      <c r="FVB19" s="38"/>
      <c r="FVC19" s="38"/>
      <c r="FVD19" s="38"/>
      <c r="FVE19" s="38"/>
      <c r="FVF19" s="38"/>
      <c r="FVG19" s="38"/>
      <c r="FVH19" s="38"/>
      <c r="FVI19" s="38"/>
      <c r="FVJ19" s="38"/>
      <c r="FVK19" s="38"/>
      <c r="FVL19" s="38"/>
      <c r="FVM19" s="38"/>
      <c r="FVN19" s="38"/>
      <c r="FVO19" s="38"/>
      <c r="FVP19" s="38"/>
      <c r="FVQ19" s="38"/>
      <c r="FVR19" s="38"/>
      <c r="FVS19" s="38"/>
      <c r="FVT19" s="38"/>
      <c r="FVU19" s="38"/>
      <c r="FVV19" s="38"/>
      <c r="FVW19" s="38"/>
      <c r="FVX19" s="38"/>
      <c r="FVY19" s="38"/>
      <c r="FVZ19" s="38"/>
      <c r="FWA19" s="38"/>
      <c r="FWB19" s="38"/>
      <c r="FWC19" s="38"/>
      <c r="FWD19" s="38"/>
      <c r="FWE19" s="38"/>
      <c r="FWF19" s="38"/>
      <c r="FWG19" s="38"/>
      <c r="FWH19" s="38"/>
      <c r="FWI19" s="38"/>
      <c r="FWJ19" s="38"/>
      <c r="FWK19" s="38"/>
      <c r="FWL19" s="38"/>
      <c r="FWM19" s="38"/>
      <c r="FWN19" s="38"/>
      <c r="FWO19" s="38"/>
      <c r="FWP19" s="38"/>
      <c r="FWQ19" s="38"/>
      <c r="FWR19" s="38"/>
      <c r="FWS19" s="38"/>
      <c r="FWT19" s="38"/>
      <c r="FWU19" s="38"/>
      <c r="FWV19" s="38"/>
      <c r="FWW19" s="38"/>
      <c r="FWX19" s="38"/>
      <c r="FWY19" s="38"/>
      <c r="FWZ19" s="38"/>
      <c r="FXA19" s="38"/>
      <c r="FXB19" s="38"/>
      <c r="FXC19" s="38"/>
      <c r="FXD19" s="38"/>
      <c r="FXE19" s="38"/>
      <c r="FXF19" s="38"/>
      <c r="FXG19" s="38"/>
      <c r="FXH19" s="38"/>
      <c r="FXI19" s="38"/>
      <c r="FXJ19" s="38"/>
      <c r="FXK19" s="38"/>
      <c r="FXL19" s="38"/>
      <c r="FXM19" s="38"/>
      <c r="FXN19" s="38"/>
      <c r="FXO19" s="38"/>
      <c r="FXP19" s="38"/>
      <c r="FXQ19" s="38"/>
      <c r="FXR19" s="38"/>
      <c r="FXS19" s="38"/>
      <c r="FXT19" s="38"/>
      <c r="FXU19" s="38"/>
      <c r="FXV19" s="38"/>
      <c r="FXW19" s="38"/>
      <c r="FXX19" s="38"/>
      <c r="FXY19" s="38"/>
      <c r="FXZ19" s="38"/>
      <c r="FYA19" s="38"/>
      <c r="FYB19" s="38"/>
      <c r="FYC19" s="38"/>
      <c r="FYD19" s="38"/>
      <c r="FYE19" s="38"/>
      <c r="FYF19" s="38"/>
      <c r="FYG19" s="38"/>
      <c r="FYH19" s="38"/>
      <c r="FYI19" s="38"/>
      <c r="FYJ19" s="38"/>
      <c r="FYK19" s="38"/>
      <c r="FYL19" s="38"/>
      <c r="FYM19" s="38"/>
      <c r="FYN19" s="38"/>
      <c r="FYO19" s="38"/>
      <c r="FYP19" s="38"/>
      <c r="FYQ19" s="38"/>
      <c r="FYR19" s="38"/>
      <c r="FYS19" s="38"/>
      <c r="FYT19" s="38"/>
      <c r="FYU19" s="38"/>
      <c r="FYV19" s="38"/>
      <c r="FYW19" s="38"/>
      <c r="FYX19" s="38"/>
      <c r="FYY19" s="38"/>
      <c r="FYZ19" s="38"/>
      <c r="FZA19" s="38"/>
      <c r="FZB19" s="38"/>
      <c r="FZC19" s="38"/>
      <c r="FZD19" s="38"/>
      <c r="FZE19" s="38"/>
      <c r="FZF19" s="38"/>
      <c r="FZG19" s="38"/>
      <c r="FZH19" s="38"/>
      <c r="FZI19" s="38"/>
      <c r="FZJ19" s="38"/>
      <c r="FZK19" s="38"/>
      <c r="FZL19" s="38"/>
      <c r="FZM19" s="38"/>
      <c r="FZN19" s="38"/>
      <c r="FZO19" s="38"/>
      <c r="FZP19" s="38"/>
      <c r="FZQ19" s="38"/>
      <c r="FZR19" s="38"/>
      <c r="FZS19" s="38"/>
      <c r="FZT19" s="38"/>
      <c r="FZU19" s="38"/>
      <c r="FZV19" s="38"/>
      <c r="FZW19" s="38"/>
      <c r="FZX19" s="38"/>
      <c r="FZY19" s="38"/>
      <c r="FZZ19" s="38"/>
      <c r="GAA19" s="38"/>
      <c r="GAB19" s="38"/>
      <c r="GAC19" s="38"/>
      <c r="GAD19" s="38"/>
      <c r="GAE19" s="38"/>
      <c r="GAF19" s="38"/>
      <c r="GAG19" s="38"/>
      <c r="GAH19" s="38"/>
      <c r="GAI19" s="38"/>
      <c r="GAJ19" s="38"/>
      <c r="GAK19" s="38"/>
      <c r="GAL19" s="38"/>
      <c r="GAM19" s="38"/>
      <c r="GAN19" s="38"/>
      <c r="GAO19" s="38"/>
      <c r="GAP19" s="38"/>
      <c r="GAQ19" s="38"/>
      <c r="GAR19" s="38"/>
      <c r="GAS19" s="38"/>
      <c r="GAT19" s="38"/>
      <c r="GAU19" s="38"/>
      <c r="GAV19" s="38"/>
      <c r="GAW19" s="38"/>
      <c r="GAX19" s="38"/>
      <c r="GAY19" s="38"/>
      <c r="GAZ19" s="38"/>
      <c r="GBA19" s="38"/>
      <c r="GBB19" s="38"/>
      <c r="GBC19" s="38"/>
      <c r="GBD19" s="38"/>
      <c r="GBE19" s="38"/>
      <c r="GBF19" s="38"/>
      <c r="GBG19" s="38"/>
      <c r="GBH19" s="38"/>
      <c r="GBI19" s="38"/>
      <c r="GBJ19" s="38"/>
      <c r="GBK19" s="38"/>
      <c r="GBL19" s="38"/>
      <c r="GBM19" s="38"/>
      <c r="GBN19" s="38"/>
      <c r="GBO19" s="38"/>
      <c r="GBP19" s="38"/>
      <c r="GBQ19" s="38"/>
      <c r="GBR19" s="38"/>
      <c r="GBS19" s="38"/>
      <c r="GBT19" s="38"/>
      <c r="GBU19" s="38"/>
      <c r="GBV19" s="38"/>
      <c r="GBW19" s="38"/>
      <c r="GBX19" s="38"/>
      <c r="GBY19" s="38"/>
      <c r="GBZ19" s="38"/>
      <c r="GCA19" s="38"/>
      <c r="GCB19" s="38"/>
      <c r="GCC19" s="38"/>
      <c r="GCD19" s="38"/>
      <c r="GCE19" s="38"/>
      <c r="GCF19" s="38"/>
      <c r="GCG19" s="38"/>
      <c r="GCH19" s="38"/>
      <c r="GCI19" s="38"/>
      <c r="GCJ19" s="38"/>
      <c r="GCK19" s="38"/>
      <c r="GCL19" s="38"/>
      <c r="GCM19" s="38"/>
      <c r="GCN19" s="38"/>
      <c r="GCO19" s="38"/>
      <c r="GCP19" s="38"/>
      <c r="GCQ19" s="38"/>
      <c r="GCR19" s="38"/>
      <c r="GCS19" s="38"/>
      <c r="GCT19" s="38"/>
      <c r="GCU19" s="38"/>
      <c r="GCV19" s="38"/>
      <c r="GCW19" s="38"/>
      <c r="GCX19" s="38"/>
      <c r="GCY19" s="38"/>
      <c r="GCZ19" s="38"/>
      <c r="GDA19" s="38"/>
      <c r="GDB19" s="38"/>
      <c r="GDC19" s="38"/>
      <c r="GDD19" s="38"/>
      <c r="GDE19" s="38"/>
      <c r="GDF19" s="38"/>
      <c r="GDG19" s="38"/>
      <c r="GDH19" s="38"/>
      <c r="GDI19" s="38"/>
      <c r="GDJ19" s="38"/>
      <c r="GDK19" s="38"/>
      <c r="GDL19" s="38"/>
      <c r="GDM19" s="38"/>
      <c r="GDN19" s="38"/>
      <c r="GDO19" s="38"/>
      <c r="GDP19" s="38"/>
      <c r="GDQ19" s="38"/>
      <c r="GDR19" s="38"/>
      <c r="GDS19" s="38"/>
      <c r="GDT19" s="38"/>
      <c r="GDU19" s="38"/>
      <c r="GDV19" s="38"/>
      <c r="GDW19" s="38"/>
      <c r="GDX19" s="38"/>
      <c r="GDY19" s="38"/>
      <c r="GDZ19" s="38"/>
      <c r="GEA19" s="38"/>
      <c r="GEB19" s="38"/>
      <c r="GEC19" s="38"/>
      <c r="GED19" s="38"/>
      <c r="GEE19" s="38"/>
      <c r="GEF19" s="38"/>
      <c r="GEG19" s="38"/>
      <c r="GEH19" s="38"/>
      <c r="GEI19" s="38"/>
      <c r="GEJ19" s="38"/>
      <c r="GEK19" s="38"/>
      <c r="GEL19" s="38"/>
      <c r="GEM19" s="38"/>
      <c r="GEN19" s="38"/>
      <c r="GEO19" s="38"/>
      <c r="GEP19" s="38"/>
      <c r="GEQ19" s="38"/>
      <c r="GER19" s="38"/>
      <c r="GES19" s="38"/>
      <c r="GET19" s="38"/>
      <c r="GEU19" s="38"/>
      <c r="GEV19" s="38"/>
      <c r="GEW19" s="38"/>
      <c r="GEX19" s="38"/>
      <c r="GEY19" s="38"/>
      <c r="GEZ19" s="38"/>
      <c r="GFA19" s="38"/>
      <c r="GFB19" s="38"/>
      <c r="GFC19" s="38"/>
      <c r="GFD19" s="38"/>
      <c r="GFE19" s="38"/>
      <c r="GFF19" s="38"/>
      <c r="GFG19" s="38"/>
      <c r="GFH19" s="38"/>
      <c r="GFI19" s="38"/>
      <c r="GFJ19" s="38"/>
      <c r="GFK19" s="38"/>
      <c r="GFL19" s="38"/>
      <c r="GFM19" s="38"/>
      <c r="GFN19" s="38"/>
      <c r="GFO19" s="38"/>
      <c r="GFP19" s="38"/>
      <c r="GFQ19" s="38"/>
      <c r="GFR19" s="38"/>
      <c r="GFS19" s="38"/>
      <c r="GFT19" s="38"/>
      <c r="GFU19" s="38"/>
      <c r="GFV19" s="38"/>
      <c r="GFW19" s="38"/>
      <c r="GFX19" s="38"/>
      <c r="GFY19" s="38"/>
      <c r="GFZ19" s="38"/>
      <c r="GGA19" s="38"/>
      <c r="GGB19" s="38"/>
      <c r="GGC19" s="38"/>
      <c r="GGD19" s="38"/>
      <c r="GGE19" s="38"/>
      <c r="GGF19" s="38"/>
      <c r="GGG19" s="38"/>
      <c r="GGH19" s="38"/>
      <c r="GGI19" s="38"/>
      <c r="GGJ19" s="38"/>
      <c r="GGK19" s="38"/>
      <c r="GGL19" s="38"/>
      <c r="GGM19" s="38"/>
      <c r="GGN19" s="38"/>
      <c r="GGO19" s="38"/>
      <c r="GGP19" s="38"/>
      <c r="GGQ19" s="38"/>
      <c r="GGR19" s="38"/>
      <c r="GGS19" s="38"/>
      <c r="GGT19" s="38"/>
      <c r="GGU19" s="38"/>
      <c r="GGV19" s="38"/>
      <c r="GGW19" s="38"/>
      <c r="GGX19" s="38"/>
      <c r="GGY19" s="38"/>
      <c r="GGZ19" s="38"/>
      <c r="GHA19" s="38"/>
      <c r="GHB19" s="38"/>
      <c r="GHC19" s="38"/>
      <c r="GHD19" s="38"/>
      <c r="GHE19" s="38"/>
      <c r="GHF19" s="38"/>
      <c r="GHG19" s="38"/>
      <c r="GHH19" s="38"/>
      <c r="GHI19" s="38"/>
      <c r="GHJ19" s="38"/>
      <c r="GHK19" s="38"/>
      <c r="GHL19" s="38"/>
      <c r="GHM19" s="38"/>
      <c r="GHN19" s="38"/>
      <c r="GHO19" s="38"/>
      <c r="GHP19" s="38"/>
      <c r="GHQ19" s="38"/>
      <c r="GHR19" s="38"/>
      <c r="GHS19" s="38"/>
      <c r="GHT19" s="38"/>
      <c r="GHU19" s="38"/>
      <c r="GHV19" s="38"/>
      <c r="GHW19" s="38"/>
      <c r="GHX19" s="38"/>
      <c r="GHY19" s="38"/>
      <c r="GHZ19" s="38"/>
      <c r="GIA19" s="38"/>
      <c r="GIB19" s="38"/>
      <c r="GIC19" s="38"/>
      <c r="GID19" s="38"/>
      <c r="GIE19" s="38"/>
      <c r="GIF19" s="38"/>
      <c r="GIG19" s="38"/>
      <c r="GIH19" s="38"/>
      <c r="GII19" s="38"/>
      <c r="GIJ19" s="38"/>
      <c r="GIK19" s="38"/>
      <c r="GIL19" s="38"/>
      <c r="GIM19" s="38"/>
      <c r="GIN19" s="38"/>
      <c r="GIO19" s="38"/>
      <c r="GIP19" s="38"/>
      <c r="GIQ19" s="38"/>
      <c r="GIR19" s="38"/>
      <c r="GIS19" s="38"/>
      <c r="GIT19" s="38"/>
      <c r="GIU19" s="38"/>
      <c r="GIV19" s="38"/>
      <c r="GIW19" s="38"/>
      <c r="GIX19" s="38"/>
      <c r="GIY19" s="38"/>
      <c r="GIZ19" s="38"/>
      <c r="GJA19" s="38"/>
      <c r="GJB19" s="38"/>
      <c r="GJC19" s="38"/>
      <c r="GJD19" s="38"/>
      <c r="GJE19" s="38"/>
      <c r="GJF19" s="38"/>
      <c r="GJG19" s="38"/>
      <c r="GJH19" s="38"/>
      <c r="GJI19" s="38"/>
      <c r="GJJ19" s="38"/>
      <c r="GJK19" s="38"/>
      <c r="GJL19" s="38"/>
      <c r="GJM19" s="38"/>
      <c r="GJN19" s="38"/>
      <c r="GJO19" s="38"/>
      <c r="GJP19" s="38"/>
      <c r="GJQ19" s="38"/>
      <c r="GJR19" s="38"/>
      <c r="GJS19" s="38"/>
      <c r="GJT19" s="38"/>
      <c r="GJU19" s="38"/>
      <c r="GJV19" s="38"/>
      <c r="GJW19" s="38"/>
      <c r="GJX19" s="38"/>
      <c r="GJY19" s="38"/>
      <c r="GJZ19" s="38"/>
      <c r="GKA19" s="38"/>
      <c r="GKB19" s="38"/>
      <c r="GKC19" s="38"/>
      <c r="GKD19" s="38"/>
      <c r="GKE19" s="38"/>
      <c r="GKF19" s="38"/>
      <c r="GKG19" s="38"/>
      <c r="GKH19" s="38"/>
      <c r="GKI19" s="38"/>
      <c r="GKJ19" s="38"/>
      <c r="GKK19" s="38"/>
      <c r="GKL19" s="38"/>
      <c r="GKM19" s="38"/>
      <c r="GKN19" s="38"/>
      <c r="GKO19" s="38"/>
      <c r="GKP19" s="38"/>
      <c r="GKQ19" s="38"/>
      <c r="GKR19" s="38"/>
      <c r="GKS19" s="38"/>
      <c r="GKT19" s="38"/>
      <c r="GKU19" s="38"/>
      <c r="GKV19" s="38"/>
      <c r="GKW19" s="38"/>
      <c r="GKX19" s="38"/>
      <c r="GKY19" s="38"/>
      <c r="GKZ19" s="38"/>
      <c r="GLA19" s="38"/>
      <c r="GLB19" s="38"/>
      <c r="GLC19" s="38"/>
      <c r="GLD19" s="38"/>
      <c r="GLE19" s="38"/>
      <c r="GLF19" s="38"/>
      <c r="GLG19" s="38"/>
      <c r="GLH19" s="38"/>
      <c r="GLI19" s="38"/>
      <c r="GLJ19" s="38"/>
      <c r="GLK19" s="38"/>
      <c r="GLL19" s="38"/>
      <c r="GLM19" s="38"/>
      <c r="GLN19" s="38"/>
      <c r="GLO19" s="38"/>
      <c r="GLP19" s="38"/>
      <c r="GLQ19" s="38"/>
      <c r="GLR19" s="38"/>
      <c r="GLS19" s="38"/>
      <c r="GLT19" s="38"/>
      <c r="GLU19" s="38"/>
      <c r="GLV19" s="38"/>
      <c r="GLW19" s="38"/>
      <c r="GLX19" s="38"/>
      <c r="GLY19" s="38"/>
      <c r="GLZ19" s="38"/>
      <c r="GMA19" s="38"/>
      <c r="GMB19" s="38"/>
      <c r="GMC19" s="38"/>
      <c r="GMD19" s="38"/>
      <c r="GME19" s="38"/>
      <c r="GMF19" s="38"/>
      <c r="GMG19" s="38"/>
      <c r="GMH19" s="38"/>
      <c r="GMI19" s="38"/>
      <c r="GMJ19" s="38"/>
      <c r="GMK19" s="38"/>
      <c r="GML19" s="38"/>
      <c r="GMM19" s="38"/>
      <c r="GMN19" s="38"/>
      <c r="GMO19" s="38"/>
      <c r="GMP19" s="38"/>
      <c r="GMQ19" s="38"/>
      <c r="GMR19" s="38"/>
      <c r="GMS19" s="38"/>
      <c r="GMT19" s="38"/>
      <c r="GMU19" s="38"/>
      <c r="GMV19" s="38"/>
      <c r="GMW19" s="38"/>
      <c r="GMX19" s="38"/>
      <c r="GMY19" s="38"/>
      <c r="GMZ19" s="38"/>
      <c r="GNA19" s="38"/>
      <c r="GNB19" s="38"/>
      <c r="GNC19" s="38"/>
      <c r="GND19" s="38"/>
      <c r="GNE19" s="38"/>
      <c r="GNF19" s="38"/>
      <c r="GNG19" s="38"/>
      <c r="GNH19" s="38"/>
      <c r="GNI19" s="38"/>
      <c r="GNJ19" s="38"/>
      <c r="GNK19" s="38"/>
      <c r="GNL19" s="38"/>
      <c r="GNM19" s="38"/>
      <c r="GNN19" s="38"/>
      <c r="GNO19" s="38"/>
      <c r="GNP19" s="38"/>
      <c r="GNQ19" s="38"/>
      <c r="GNR19" s="38"/>
      <c r="GNS19" s="38"/>
      <c r="GNT19" s="38"/>
      <c r="GNU19" s="38"/>
      <c r="GNV19" s="38"/>
      <c r="GNW19" s="38"/>
      <c r="GNX19" s="38"/>
      <c r="GNY19" s="38"/>
      <c r="GNZ19" s="38"/>
      <c r="GOA19" s="38"/>
      <c r="GOB19" s="38"/>
      <c r="GOC19" s="38"/>
      <c r="GOD19" s="38"/>
      <c r="GOE19" s="38"/>
      <c r="GOF19" s="38"/>
      <c r="GOG19" s="38"/>
      <c r="GOH19" s="38"/>
      <c r="GOI19" s="38"/>
      <c r="GOJ19" s="38"/>
      <c r="GOK19" s="38"/>
      <c r="GOL19" s="38"/>
      <c r="GOM19" s="38"/>
      <c r="GON19" s="38"/>
      <c r="GOO19" s="38"/>
      <c r="GOP19" s="38"/>
      <c r="GOQ19" s="38"/>
      <c r="GOR19" s="38"/>
      <c r="GOS19" s="38"/>
      <c r="GOT19" s="38"/>
      <c r="GOU19" s="38"/>
      <c r="GOV19" s="38"/>
      <c r="GOW19" s="38"/>
      <c r="GOX19" s="38"/>
      <c r="GOY19" s="38"/>
      <c r="GOZ19" s="38"/>
      <c r="GPA19" s="38"/>
      <c r="GPB19" s="38"/>
      <c r="GPC19" s="38"/>
      <c r="GPD19" s="38"/>
      <c r="GPE19" s="38"/>
      <c r="GPF19" s="38"/>
      <c r="GPG19" s="38"/>
      <c r="GPH19" s="38"/>
      <c r="GPI19" s="38"/>
      <c r="GPJ19" s="38"/>
      <c r="GPK19" s="38"/>
      <c r="GPL19" s="38"/>
      <c r="GPM19" s="38"/>
      <c r="GPN19" s="38"/>
      <c r="GPO19" s="38"/>
      <c r="GPP19" s="38"/>
      <c r="GPQ19" s="38"/>
      <c r="GPR19" s="38"/>
      <c r="GPS19" s="38"/>
      <c r="GPT19" s="38"/>
      <c r="GPU19" s="38"/>
      <c r="GPV19" s="38"/>
      <c r="GPW19" s="38"/>
      <c r="GPX19" s="38"/>
      <c r="GPY19" s="38"/>
      <c r="GPZ19" s="38"/>
      <c r="GQA19" s="38"/>
      <c r="GQB19" s="38"/>
      <c r="GQC19" s="38"/>
      <c r="GQD19" s="38"/>
      <c r="GQE19" s="38"/>
      <c r="GQF19" s="38"/>
      <c r="GQG19" s="38"/>
      <c r="GQH19" s="38"/>
      <c r="GQI19" s="38"/>
      <c r="GQJ19" s="38"/>
      <c r="GQK19" s="38"/>
      <c r="GQL19" s="38"/>
      <c r="GQM19" s="38"/>
      <c r="GQN19" s="38"/>
      <c r="GQO19" s="38"/>
      <c r="GQP19" s="38"/>
      <c r="GQQ19" s="38"/>
      <c r="GQR19" s="38"/>
      <c r="GQS19" s="38"/>
      <c r="GQT19" s="38"/>
      <c r="GQU19" s="38"/>
      <c r="GQV19" s="38"/>
      <c r="GQW19" s="38"/>
      <c r="GQX19" s="38"/>
      <c r="GQY19" s="38"/>
      <c r="GQZ19" s="38"/>
      <c r="GRA19" s="38"/>
      <c r="GRB19" s="38"/>
      <c r="GRC19" s="38"/>
      <c r="GRD19" s="38"/>
      <c r="GRE19" s="38"/>
      <c r="GRF19" s="38"/>
      <c r="GRG19" s="38"/>
      <c r="GRH19" s="38"/>
      <c r="GRI19" s="38"/>
      <c r="GRJ19" s="38"/>
      <c r="GRK19" s="38"/>
      <c r="GRL19" s="38"/>
      <c r="GRM19" s="38"/>
      <c r="GRN19" s="38"/>
      <c r="GRO19" s="38"/>
      <c r="GRP19" s="38"/>
      <c r="GRQ19" s="38"/>
      <c r="GRR19" s="38"/>
      <c r="GRS19" s="38"/>
      <c r="GRT19" s="38"/>
      <c r="GRU19" s="38"/>
      <c r="GRV19" s="38"/>
      <c r="GRW19" s="38"/>
      <c r="GRX19" s="38"/>
      <c r="GRY19" s="38"/>
      <c r="GRZ19" s="38"/>
      <c r="GSA19" s="38"/>
      <c r="GSB19" s="38"/>
      <c r="GSC19" s="38"/>
      <c r="GSD19" s="38"/>
      <c r="GSE19" s="38"/>
      <c r="GSF19" s="38"/>
      <c r="GSG19" s="38"/>
      <c r="GSH19" s="38"/>
      <c r="GSI19" s="38"/>
      <c r="GSJ19" s="38"/>
      <c r="GSK19" s="38"/>
      <c r="GSL19" s="38"/>
      <c r="GSM19" s="38"/>
      <c r="GSN19" s="38"/>
      <c r="GSO19" s="38"/>
      <c r="GSP19" s="38"/>
      <c r="GSQ19" s="38"/>
      <c r="GSR19" s="38"/>
      <c r="GSS19" s="38"/>
      <c r="GST19" s="38"/>
      <c r="GSU19" s="38"/>
      <c r="GSV19" s="38"/>
      <c r="GSW19" s="38"/>
      <c r="GSX19" s="38"/>
      <c r="GSY19" s="38"/>
      <c r="GSZ19" s="38"/>
      <c r="GTA19" s="38"/>
      <c r="GTB19" s="38"/>
      <c r="GTC19" s="38"/>
      <c r="GTD19" s="38"/>
      <c r="GTE19" s="38"/>
      <c r="GTF19" s="38"/>
      <c r="GTG19" s="38"/>
      <c r="GTH19" s="38"/>
      <c r="GTI19" s="38"/>
      <c r="GTJ19" s="38"/>
      <c r="GTK19" s="38"/>
      <c r="GTL19" s="38"/>
      <c r="GTM19" s="38"/>
      <c r="GTN19" s="38"/>
      <c r="GTO19" s="38"/>
      <c r="GTP19" s="38"/>
      <c r="GTQ19" s="38"/>
      <c r="GTR19" s="38"/>
      <c r="GTS19" s="38"/>
      <c r="GTT19" s="38"/>
      <c r="GTU19" s="38"/>
      <c r="GTV19" s="38"/>
      <c r="GTW19" s="38"/>
      <c r="GTX19" s="38"/>
      <c r="GTY19" s="38"/>
      <c r="GTZ19" s="38"/>
      <c r="GUA19" s="38"/>
      <c r="GUB19" s="38"/>
      <c r="GUC19" s="38"/>
      <c r="GUD19" s="38"/>
      <c r="GUE19" s="38"/>
      <c r="GUF19" s="38"/>
      <c r="GUG19" s="38"/>
      <c r="GUH19" s="38"/>
      <c r="GUI19" s="38"/>
      <c r="GUJ19" s="38"/>
      <c r="GUK19" s="38"/>
      <c r="GUL19" s="38"/>
      <c r="GUM19" s="38"/>
      <c r="GUN19" s="38"/>
      <c r="GUO19" s="38"/>
      <c r="GUP19" s="38"/>
      <c r="GUQ19" s="38"/>
      <c r="GUR19" s="38"/>
      <c r="GUS19" s="38"/>
      <c r="GUT19" s="38"/>
      <c r="GUU19" s="38"/>
      <c r="GUV19" s="38"/>
      <c r="GUW19" s="38"/>
      <c r="GUX19" s="38"/>
      <c r="GUY19" s="38"/>
      <c r="GUZ19" s="38"/>
      <c r="GVA19" s="38"/>
      <c r="GVB19" s="38"/>
      <c r="GVC19" s="38"/>
      <c r="GVD19" s="38"/>
      <c r="GVE19" s="38"/>
      <c r="GVF19" s="38"/>
      <c r="GVG19" s="38"/>
      <c r="GVH19" s="38"/>
      <c r="GVI19" s="38"/>
      <c r="GVJ19" s="38"/>
      <c r="GVK19" s="38"/>
      <c r="GVL19" s="38"/>
      <c r="GVM19" s="38"/>
      <c r="GVN19" s="38"/>
      <c r="GVO19" s="38"/>
      <c r="GVP19" s="38"/>
      <c r="GVQ19" s="38"/>
      <c r="GVR19" s="38"/>
      <c r="GVS19" s="38"/>
      <c r="GVT19" s="38"/>
      <c r="GVU19" s="38"/>
      <c r="GVV19" s="38"/>
      <c r="GVW19" s="38"/>
      <c r="GVX19" s="38"/>
      <c r="GVY19" s="38"/>
      <c r="GVZ19" s="38"/>
      <c r="GWA19" s="38"/>
      <c r="GWB19" s="38"/>
      <c r="GWC19" s="38"/>
      <c r="GWD19" s="38"/>
      <c r="GWE19" s="38"/>
      <c r="GWF19" s="38"/>
      <c r="GWG19" s="38"/>
      <c r="GWH19" s="38"/>
      <c r="GWI19" s="38"/>
      <c r="GWJ19" s="38"/>
      <c r="GWK19" s="38"/>
      <c r="GWL19" s="38"/>
      <c r="GWM19" s="38"/>
      <c r="GWN19" s="38"/>
      <c r="GWO19" s="38"/>
      <c r="GWP19" s="38"/>
      <c r="GWQ19" s="38"/>
      <c r="GWR19" s="38"/>
      <c r="GWS19" s="38"/>
      <c r="GWT19" s="38"/>
      <c r="GWU19" s="38"/>
      <c r="GWV19" s="38"/>
      <c r="GWW19" s="38"/>
      <c r="GWX19" s="38"/>
      <c r="GWY19" s="38"/>
      <c r="GWZ19" s="38"/>
      <c r="GXA19" s="38"/>
      <c r="GXB19" s="38"/>
      <c r="GXC19" s="38"/>
      <c r="GXD19" s="38"/>
      <c r="GXE19" s="38"/>
      <c r="GXF19" s="38"/>
      <c r="GXG19" s="38"/>
      <c r="GXH19" s="38"/>
      <c r="GXI19" s="38"/>
      <c r="GXJ19" s="38"/>
      <c r="GXK19" s="38"/>
      <c r="GXL19" s="38"/>
      <c r="GXM19" s="38"/>
      <c r="GXN19" s="38"/>
      <c r="GXO19" s="38"/>
      <c r="GXP19" s="38"/>
      <c r="GXQ19" s="38"/>
      <c r="GXR19" s="38"/>
      <c r="GXS19" s="38"/>
      <c r="GXT19" s="38"/>
      <c r="GXU19" s="38"/>
      <c r="GXV19" s="38"/>
      <c r="GXW19" s="38"/>
      <c r="GXX19" s="38"/>
      <c r="GXY19" s="38"/>
      <c r="GXZ19" s="38"/>
      <c r="GYA19" s="38"/>
      <c r="GYB19" s="38"/>
      <c r="GYC19" s="38"/>
      <c r="GYD19" s="38"/>
      <c r="GYE19" s="38"/>
      <c r="GYF19" s="38"/>
      <c r="GYG19" s="38"/>
      <c r="GYH19" s="38"/>
      <c r="GYI19" s="38"/>
      <c r="GYJ19" s="38"/>
      <c r="GYK19" s="38"/>
      <c r="GYL19" s="38"/>
      <c r="GYM19" s="38"/>
      <c r="GYN19" s="38"/>
      <c r="GYO19" s="38"/>
      <c r="GYP19" s="38"/>
      <c r="GYQ19" s="38"/>
      <c r="GYR19" s="38"/>
      <c r="GYS19" s="38"/>
      <c r="GYT19" s="38"/>
      <c r="GYU19" s="38"/>
      <c r="GYV19" s="38"/>
      <c r="GYW19" s="38"/>
      <c r="GYX19" s="38"/>
      <c r="GYY19" s="38"/>
      <c r="GYZ19" s="38"/>
      <c r="GZA19" s="38"/>
      <c r="GZB19" s="38"/>
      <c r="GZC19" s="38"/>
      <c r="GZD19" s="38"/>
      <c r="GZE19" s="38"/>
      <c r="GZF19" s="38"/>
      <c r="GZG19" s="38"/>
      <c r="GZH19" s="38"/>
      <c r="GZI19" s="38"/>
      <c r="GZJ19" s="38"/>
      <c r="GZK19" s="38"/>
      <c r="GZL19" s="38"/>
      <c r="GZM19" s="38"/>
      <c r="GZN19" s="38"/>
      <c r="GZO19" s="38"/>
      <c r="GZP19" s="38"/>
      <c r="GZQ19" s="38"/>
      <c r="GZR19" s="38"/>
      <c r="GZS19" s="38"/>
      <c r="GZT19" s="38"/>
      <c r="GZU19" s="38"/>
      <c r="GZV19" s="38"/>
      <c r="GZW19" s="38"/>
      <c r="GZX19" s="38"/>
      <c r="GZY19" s="38"/>
      <c r="GZZ19" s="38"/>
      <c r="HAA19" s="38"/>
      <c r="HAB19" s="38"/>
      <c r="HAC19" s="38"/>
      <c r="HAD19" s="38"/>
      <c r="HAE19" s="38"/>
      <c r="HAF19" s="38"/>
      <c r="HAG19" s="38"/>
      <c r="HAH19" s="38"/>
      <c r="HAI19" s="38"/>
      <c r="HAJ19" s="38"/>
      <c r="HAK19" s="38"/>
      <c r="HAL19" s="38"/>
      <c r="HAM19" s="38"/>
      <c r="HAN19" s="38"/>
      <c r="HAO19" s="38"/>
      <c r="HAP19" s="38"/>
      <c r="HAQ19" s="38"/>
      <c r="HAR19" s="38"/>
      <c r="HAS19" s="38"/>
      <c r="HAT19" s="38"/>
      <c r="HAU19" s="38"/>
      <c r="HAV19" s="38"/>
      <c r="HAW19" s="38"/>
      <c r="HAX19" s="38"/>
      <c r="HAY19" s="38"/>
      <c r="HAZ19" s="38"/>
      <c r="HBA19" s="38"/>
      <c r="HBB19" s="38"/>
      <c r="HBC19" s="38"/>
      <c r="HBD19" s="38"/>
      <c r="HBE19" s="38"/>
      <c r="HBF19" s="38"/>
      <c r="HBG19" s="38"/>
      <c r="HBH19" s="38"/>
      <c r="HBI19" s="38"/>
      <c r="HBJ19" s="38"/>
      <c r="HBK19" s="38"/>
      <c r="HBL19" s="38"/>
      <c r="HBM19" s="38"/>
      <c r="HBN19" s="38"/>
      <c r="HBO19" s="38"/>
      <c r="HBP19" s="38"/>
      <c r="HBQ19" s="38"/>
      <c r="HBR19" s="38"/>
      <c r="HBS19" s="38"/>
      <c r="HBT19" s="38"/>
      <c r="HBU19" s="38"/>
      <c r="HBV19" s="38"/>
      <c r="HBW19" s="38"/>
      <c r="HBX19" s="38"/>
      <c r="HBY19" s="38"/>
      <c r="HBZ19" s="38"/>
      <c r="HCA19" s="38"/>
      <c r="HCB19" s="38"/>
      <c r="HCC19" s="38"/>
      <c r="HCD19" s="38"/>
      <c r="HCE19" s="38"/>
      <c r="HCF19" s="38"/>
      <c r="HCG19" s="38"/>
      <c r="HCH19" s="38"/>
      <c r="HCI19" s="38"/>
      <c r="HCJ19" s="38"/>
      <c r="HCK19" s="38"/>
      <c r="HCL19" s="38"/>
      <c r="HCM19" s="38"/>
      <c r="HCN19" s="38"/>
      <c r="HCO19" s="38"/>
      <c r="HCP19" s="38"/>
      <c r="HCQ19" s="38"/>
      <c r="HCR19" s="38"/>
      <c r="HCS19" s="38"/>
      <c r="HCT19" s="38"/>
      <c r="HCU19" s="38"/>
      <c r="HCV19" s="38"/>
      <c r="HCW19" s="38"/>
      <c r="HCX19" s="38"/>
      <c r="HCY19" s="38"/>
      <c r="HCZ19" s="38"/>
      <c r="HDA19" s="38"/>
      <c r="HDB19" s="38"/>
      <c r="HDC19" s="38"/>
      <c r="HDD19" s="38"/>
      <c r="HDE19" s="38"/>
      <c r="HDF19" s="38"/>
      <c r="HDG19" s="38"/>
      <c r="HDH19" s="38"/>
      <c r="HDI19" s="38"/>
      <c r="HDJ19" s="38"/>
      <c r="HDK19" s="38"/>
      <c r="HDL19" s="38"/>
      <c r="HDM19" s="38"/>
      <c r="HDN19" s="38"/>
      <c r="HDO19" s="38"/>
      <c r="HDP19" s="38"/>
      <c r="HDQ19" s="38"/>
      <c r="HDR19" s="38"/>
      <c r="HDS19" s="38"/>
      <c r="HDT19" s="38"/>
      <c r="HDU19" s="38"/>
      <c r="HDV19" s="38"/>
      <c r="HDW19" s="38"/>
      <c r="HDX19" s="38"/>
      <c r="HDY19" s="38"/>
      <c r="HDZ19" s="38"/>
      <c r="HEA19" s="38"/>
      <c r="HEB19" s="38"/>
      <c r="HEC19" s="38"/>
      <c r="HED19" s="38"/>
      <c r="HEE19" s="38"/>
      <c r="HEF19" s="38"/>
      <c r="HEG19" s="38"/>
      <c r="HEH19" s="38"/>
      <c r="HEI19" s="38"/>
      <c r="HEJ19" s="38"/>
      <c r="HEK19" s="38"/>
      <c r="HEL19" s="38"/>
      <c r="HEM19" s="38"/>
      <c r="HEN19" s="38"/>
      <c r="HEO19" s="38"/>
      <c r="HEP19" s="38"/>
      <c r="HEQ19" s="38"/>
      <c r="HER19" s="38"/>
      <c r="HES19" s="38"/>
      <c r="HET19" s="38"/>
      <c r="HEU19" s="38"/>
      <c r="HEV19" s="38"/>
      <c r="HEW19" s="38"/>
      <c r="HEX19" s="38"/>
      <c r="HEY19" s="38"/>
      <c r="HEZ19" s="38"/>
      <c r="HFA19" s="38"/>
      <c r="HFB19" s="38"/>
      <c r="HFC19" s="38"/>
      <c r="HFD19" s="38"/>
      <c r="HFE19" s="38"/>
      <c r="HFF19" s="38"/>
      <c r="HFG19" s="38"/>
      <c r="HFH19" s="38"/>
      <c r="HFI19" s="38"/>
      <c r="HFJ19" s="38"/>
      <c r="HFK19" s="38"/>
      <c r="HFL19" s="38"/>
      <c r="HFM19" s="38"/>
      <c r="HFN19" s="38"/>
      <c r="HFO19" s="38"/>
      <c r="HFP19" s="38"/>
      <c r="HFQ19" s="38"/>
      <c r="HFR19" s="38"/>
      <c r="HFS19" s="38"/>
      <c r="HFT19" s="38"/>
      <c r="HFU19" s="38"/>
      <c r="HFV19" s="38"/>
      <c r="HFW19" s="38"/>
      <c r="HFX19" s="38"/>
      <c r="HFY19" s="38"/>
      <c r="HFZ19" s="38"/>
      <c r="HGA19" s="38"/>
      <c r="HGB19" s="38"/>
      <c r="HGC19" s="38"/>
      <c r="HGD19" s="38"/>
      <c r="HGE19" s="38"/>
      <c r="HGF19" s="38"/>
      <c r="HGG19" s="38"/>
      <c r="HGH19" s="38"/>
      <c r="HGI19" s="38"/>
      <c r="HGJ19" s="38"/>
      <c r="HGK19" s="38"/>
      <c r="HGL19" s="38"/>
      <c r="HGM19" s="38"/>
      <c r="HGN19" s="38"/>
      <c r="HGO19" s="38"/>
      <c r="HGP19" s="38"/>
      <c r="HGQ19" s="38"/>
      <c r="HGR19" s="38"/>
      <c r="HGS19" s="38"/>
      <c r="HGT19" s="38"/>
      <c r="HGU19" s="38"/>
      <c r="HGV19" s="38"/>
      <c r="HGW19" s="38"/>
      <c r="HGX19" s="38"/>
      <c r="HGY19" s="38"/>
      <c r="HGZ19" s="38"/>
      <c r="HHA19" s="38"/>
      <c r="HHB19" s="38"/>
      <c r="HHC19" s="38"/>
      <c r="HHD19" s="38"/>
      <c r="HHE19" s="38"/>
      <c r="HHF19" s="38"/>
      <c r="HHG19" s="38"/>
      <c r="HHH19" s="38"/>
      <c r="HHI19" s="38"/>
      <c r="HHJ19" s="38"/>
      <c r="HHK19" s="38"/>
      <c r="HHL19" s="38"/>
      <c r="HHM19" s="38"/>
      <c r="HHN19" s="38"/>
      <c r="HHO19" s="38"/>
      <c r="HHP19" s="38"/>
      <c r="HHQ19" s="38"/>
      <c r="HHR19" s="38"/>
      <c r="HHS19" s="38"/>
      <c r="HHT19" s="38"/>
      <c r="HHU19" s="38"/>
      <c r="HHV19" s="38"/>
      <c r="HHW19" s="38"/>
      <c r="HHX19" s="38"/>
      <c r="HHY19" s="38"/>
      <c r="HHZ19" s="38"/>
      <c r="HIA19" s="38"/>
      <c r="HIB19" s="38"/>
      <c r="HIC19" s="38"/>
      <c r="HID19" s="38"/>
      <c r="HIE19" s="38"/>
      <c r="HIF19" s="38"/>
      <c r="HIG19" s="38"/>
      <c r="HIH19" s="38"/>
      <c r="HII19" s="38"/>
      <c r="HIJ19" s="38"/>
      <c r="HIK19" s="38"/>
      <c r="HIL19" s="38"/>
      <c r="HIM19" s="38"/>
      <c r="HIN19" s="38"/>
      <c r="HIO19" s="38"/>
      <c r="HIP19" s="38"/>
      <c r="HIQ19" s="38"/>
      <c r="HIR19" s="38"/>
      <c r="HIS19" s="38"/>
      <c r="HIT19" s="38"/>
      <c r="HIU19" s="38"/>
      <c r="HIV19" s="38"/>
      <c r="HIW19" s="38"/>
      <c r="HIX19" s="38"/>
      <c r="HIY19" s="38"/>
      <c r="HIZ19" s="38"/>
      <c r="HJA19" s="38"/>
      <c r="HJB19" s="38"/>
      <c r="HJC19" s="38"/>
      <c r="HJD19" s="38"/>
      <c r="HJE19" s="38"/>
      <c r="HJF19" s="38"/>
      <c r="HJG19" s="38"/>
      <c r="HJH19" s="38"/>
      <c r="HJI19" s="38"/>
      <c r="HJJ19" s="38"/>
      <c r="HJK19" s="38"/>
      <c r="HJL19" s="38"/>
      <c r="HJM19" s="38"/>
      <c r="HJN19" s="38"/>
      <c r="HJO19" s="38"/>
      <c r="HJP19" s="38"/>
      <c r="HJQ19" s="38"/>
      <c r="HJR19" s="38"/>
      <c r="HJS19" s="38"/>
      <c r="HJT19" s="38"/>
      <c r="HJU19" s="38"/>
      <c r="HJV19" s="38"/>
      <c r="HJW19" s="38"/>
      <c r="HJX19" s="38"/>
      <c r="HJY19" s="38"/>
      <c r="HJZ19" s="38"/>
      <c r="HKA19" s="38"/>
      <c r="HKB19" s="38"/>
      <c r="HKC19" s="38"/>
      <c r="HKD19" s="38"/>
      <c r="HKE19" s="38"/>
      <c r="HKF19" s="38"/>
      <c r="HKG19" s="38"/>
      <c r="HKH19" s="38"/>
      <c r="HKI19" s="38"/>
      <c r="HKJ19" s="38"/>
      <c r="HKK19" s="38"/>
      <c r="HKL19" s="38"/>
      <c r="HKM19" s="38"/>
      <c r="HKN19" s="38"/>
      <c r="HKO19" s="38"/>
      <c r="HKP19" s="38"/>
      <c r="HKQ19" s="38"/>
      <c r="HKR19" s="38"/>
      <c r="HKS19" s="38"/>
      <c r="HKT19" s="38"/>
      <c r="HKU19" s="38"/>
      <c r="HKV19" s="38"/>
      <c r="HKW19" s="38"/>
      <c r="HKX19" s="38"/>
      <c r="HKY19" s="38"/>
      <c r="HKZ19" s="38"/>
      <c r="HLA19" s="38"/>
      <c r="HLB19" s="38"/>
      <c r="HLC19" s="38"/>
      <c r="HLD19" s="38"/>
      <c r="HLE19" s="38"/>
      <c r="HLF19" s="38"/>
      <c r="HLG19" s="38"/>
      <c r="HLH19" s="38"/>
      <c r="HLI19" s="38"/>
      <c r="HLJ19" s="38"/>
      <c r="HLK19" s="38"/>
      <c r="HLL19" s="38"/>
      <c r="HLM19" s="38"/>
      <c r="HLN19" s="38"/>
      <c r="HLO19" s="38"/>
      <c r="HLP19" s="38"/>
      <c r="HLQ19" s="38"/>
      <c r="HLR19" s="38"/>
      <c r="HLS19" s="38"/>
      <c r="HLT19" s="38"/>
      <c r="HLU19" s="38"/>
      <c r="HLV19" s="38"/>
      <c r="HLW19" s="38"/>
      <c r="HLX19" s="38"/>
      <c r="HLY19" s="38"/>
      <c r="HLZ19" s="38"/>
      <c r="HMA19" s="38"/>
      <c r="HMB19" s="38"/>
      <c r="HMC19" s="38"/>
      <c r="HMD19" s="38"/>
      <c r="HME19" s="38"/>
      <c r="HMF19" s="38"/>
      <c r="HMG19" s="38"/>
      <c r="HMH19" s="38"/>
      <c r="HMI19" s="38"/>
      <c r="HMJ19" s="38"/>
      <c r="HMK19" s="38"/>
      <c r="HML19" s="38"/>
      <c r="HMM19" s="38"/>
      <c r="HMN19" s="38"/>
      <c r="HMO19" s="38"/>
      <c r="HMP19" s="38"/>
      <c r="HMQ19" s="38"/>
      <c r="HMR19" s="38"/>
      <c r="HMS19" s="38"/>
      <c r="HMT19" s="38"/>
      <c r="HMU19" s="38"/>
      <c r="HMV19" s="38"/>
      <c r="HMW19" s="38"/>
      <c r="HMX19" s="38"/>
      <c r="HMY19" s="38"/>
      <c r="HMZ19" s="38"/>
      <c r="HNA19" s="38"/>
      <c r="HNB19" s="38"/>
      <c r="HNC19" s="38"/>
      <c r="HND19" s="38"/>
      <c r="HNE19" s="38"/>
      <c r="HNF19" s="38"/>
      <c r="HNG19" s="38"/>
      <c r="HNH19" s="38"/>
      <c r="HNI19" s="38"/>
      <c r="HNJ19" s="38"/>
      <c r="HNK19" s="38"/>
      <c r="HNL19" s="38"/>
      <c r="HNM19" s="38"/>
      <c r="HNN19" s="38"/>
      <c r="HNO19" s="38"/>
      <c r="HNP19" s="38"/>
      <c r="HNQ19" s="38"/>
      <c r="HNR19" s="38"/>
      <c r="HNS19" s="38"/>
      <c r="HNT19" s="38"/>
      <c r="HNU19" s="38"/>
      <c r="HNV19" s="38"/>
      <c r="HNW19" s="38"/>
      <c r="HNX19" s="38"/>
      <c r="HNY19" s="38"/>
      <c r="HNZ19" s="38"/>
      <c r="HOA19" s="38"/>
      <c r="HOB19" s="38"/>
      <c r="HOC19" s="38"/>
      <c r="HOD19" s="38"/>
      <c r="HOE19" s="38"/>
      <c r="HOF19" s="38"/>
      <c r="HOG19" s="38"/>
      <c r="HOH19" s="38"/>
      <c r="HOI19" s="38"/>
      <c r="HOJ19" s="38"/>
      <c r="HOK19" s="38"/>
      <c r="HOL19" s="38"/>
      <c r="HOM19" s="38"/>
      <c r="HON19" s="38"/>
      <c r="HOO19" s="38"/>
      <c r="HOP19" s="38"/>
      <c r="HOQ19" s="38"/>
      <c r="HOR19" s="38"/>
      <c r="HOS19" s="38"/>
      <c r="HOT19" s="38"/>
      <c r="HOU19" s="38"/>
      <c r="HOV19" s="38"/>
      <c r="HOW19" s="38"/>
      <c r="HOX19" s="38"/>
      <c r="HOY19" s="38"/>
      <c r="HOZ19" s="38"/>
      <c r="HPA19" s="38"/>
      <c r="HPB19" s="38"/>
      <c r="HPC19" s="38"/>
      <c r="HPD19" s="38"/>
      <c r="HPE19" s="38"/>
      <c r="HPF19" s="38"/>
      <c r="HPG19" s="38"/>
      <c r="HPH19" s="38"/>
      <c r="HPI19" s="38"/>
      <c r="HPJ19" s="38"/>
      <c r="HPK19" s="38"/>
      <c r="HPL19" s="38"/>
      <c r="HPM19" s="38"/>
      <c r="HPN19" s="38"/>
      <c r="HPO19" s="38"/>
      <c r="HPP19" s="38"/>
      <c r="HPQ19" s="38"/>
      <c r="HPR19" s="38"/>
      <c r="HPS19" s="38"/>
      <c r="HPT19" s="38"/>
      <c r="HPU19" s="38"/>
      <c r="HPV19" s="38"/>
      <c r="HPW19" s="38"/>
      <c r="HPX19" s="38"/>
      <c r="HPY19" s="38"/>
      <c r="HPZ19" s="38"/>
      <c r="HQA19" s="38"/>
      <c r="HQB19" s="38"/>
      <c r="HQC19" s="38"/>
      <c r="HQD19" s="38"/>
      <c r="HQE19" s="38"/>
      <c r="HQF19" s="38"/>
      <c r="HQG19" s="38"/>
      <c r="HQH19" s="38"/>
      <c r="HQI19" s="38"/>
      <c r="HQJ19" s="38"/>
      <c r="HQK19" s="38"/>
      <c r="HQL19" s="38"/>
      <c r="HQM19" s="38"/>
      <c r="HQN19" s="38"/>
      <c r="HQO19" s="38"/>
      <c r="HQP19" s="38"/>
      <c r="HQQ19" s="38"/>
      <c r="HQR19" s="38"/>
      <c r="HQS19" s="38"/>
      <c r="HQT19" s="38"/>
      <c r="HQU19" s="38"/>
      <c r="HQV19" s="38"/>
      <c r="HQW19" s="38"/>
      <c r="HQX19" s="38"/>
      <c r="HQY19" s="38"/>
      <c r="HQZ19" s="38"/>
      <c r="HRA19" s="38"/>
      <c r="HRB19" s="38"/>
      <c r="HRC19" s="38"/>
      <c r="HRD19" s="38"/>
      <c r="HRE19" s="38"/>
      <c r="HRF19" s="38"/>
      <c r="HRG19" s="38"/>
      <c r="HRH19" s="38"/>
      <c r="HRI19" s="38"/>
      <c r="HRJ19" s="38"/>
      <c r="HRK19" s="38"/>
      <c r="HRL19" s="38"/>
      <c r="HRM19" s="38"/>
      <c r="HRN19" s="38"/>
      <c r="HRO19" s="38"/>
      <c r="HRP19" s="38"/>
      <c r="HRQ19" s="38"/>
      <c r="HRR19" s="38"/>
      <c r="HRS19" s="38"/>
      <c r="HRT19" s="38"/>
      <c r="HRU19" s="38"/>
      <c r="HRV19" s="38"/>
      <c r="HRW19" s="38"/>
      <c r="HRX19" s="38"/>
      <c r="HRY19" s="38"/>
      <c r="HRZ19" s="38"/>
      <c r="HSA19" s="38"/>
      <c r="HSB19" s="38"/>
      <c r="HSC19" s="38"/>
      <c r="HSD19" s="38"/>
      <c r="HSE19" s="38"/>
      <c r="HSF19" s="38"/>
      <c r="HSG19" s="38"/>
      <c r="HSH19" s="38"/>
      <c r="HSI19" s="38"/>
      <c r="HSJ19" s="38"/>
      <c r="HSK19" s="38"/>
      <c r="HSL19" s="38"/>
      <c r="HSM19" s="38"/>
      <c r="HSN19" s="38"/>
      <c r="HSO19" s="38"/>
      <c r="HSP19" s="38"/>
      <c r="HSQ19" s="38"/>
      <c r="HSR19" s="38"/>
      <c r="HSS19" s="38"/>
      <c r="HST19" s="38"/>
      <c r="HSU19" s="38"/>
      <c r="HSV19" s="38"/>
      <c r="HSW19" s="38"/>
      <c r="HSX19" s="38"/>
      <c r="HSY19" s="38"/>
      <c r="HSZ19" s="38"/>
      <c r="HTA19" s="38"/>
      <c r="HTB19" s="38"/>
      <c r="HTC19" s="38"/>
      <c r="HTD19" s="38"/>
      <c r="HTE19" s="38"/>
      <c r="HTF19" s="38"/>
      <c r="HTG19" s="38"/>
      <c r="HTH19" s="38"/>
      <c r="HTI19" s="38"/>
      <c r="HTJ19" s="38"/>
      <c r="HTK19" s="38"/>
      <c r="HTL19" s="38"/>
      <c r="HTM19" s="38"/>
      <c r="HTN19" s="38"/>
      <c r="HTO19" s="38"/>
      <c r="HTP19" s="38"/>
      <c r="HTQ19" s="38"/>
      <c r="HTR19" s="38"/>
      <c r="HTS19" s="38"/>
      <c r="HTT19" s="38"/>
      <c r="HTU19" s="38"/>
      <c r="HTV19" s="38"/>
      <c r="HTW19" s="38"/>
      <c r="HTX19" s="38"/>
      <c r="HTY19" s="38"/>
      <c r="HTZ19" s="38"/>
      <c r="HUA19" s="38"/>
      <c r="HUB19" s="38"/>
      <c r="HUC19" s="38"/>
      <c r="HUD19" s="38"/>
      <c r="HUE19" s="38"/>
      <c r="HUF19" s="38"/>
      <c r="HUG19" s="38"/>
      <c r="HUH19" s="38"/>
      <c r="HUI19" s="38"/>
      <c r="HUJ19" s="38"/>
      <c r="HUK19" s="38"/>
      <c r="HUL19" s="38"/>
      <c r="HUM19" s="38"/>
      <c r="HUN19" s="38"/>
      <c r="HUO19" s="38"/>
      <c r="HUP19" s="38"/>
      <c r="HUQ19" s="38"/>
      <c r="HUR19" s="38"/>
      <c r="HUS19" s="38"/>
      <c r="HUT19" s="38"/>
      <c r="HUU19" s="38"/>
      <c r="HUV19" s="38"/>
      <c r="HUW19" s="38"/>
      <c r="HUX19" s="38"/>
      <c r="HUY19" s="38"/>
      <c r="HUZ19" s="38"/>
      <c r="HVA19" s="38"/>
      <c r="HVB19" s="38"/>
      <c r="HVC19" s="38"/>
      <c r="HVD19" s="38"/>
      <c r="HVE19" s="38"/>
      <c r="HVF19" s="38"/>
      <c r="HVG19" s="38"/>
      <c r="HVH19" s="38"/>
      <c r="HVI19" s="38"/>
      <c r="HVJ19" s="38"/>
      <c r="HVK19" s="38"/>
      <c r="HVL19" s="38"/>
      <c r="HVM19" s="38"/>
      <c r="HVN19" s="38"/>
      <c r="HVO19" s="38"/>
      <c r="HVP19" s="38"/>
      <c r="HVQ19" s="38"/>
      <c r="HVR19" s="38"/>
      <c r="HVS19" s="38"/>
      <c r="HVT19" s="38"/>
      <c r="HVU19" s="38"/>
      <c r="HVV19" s="38"/>
      <c r="HVW19" s="38"/>
      <c r="HVX19" s="38"/>
      <c r="HVY19" s="38"/>
      <c r="HVZ19" s="38"/>
      <c r="HWA19" s="38"/>
      <c r="HWB19" s="38"/>
      <c r="HWC19" s="38"/>
      <c r="HWD19" s="38"/>
      <c r="HWE19" s="38"/>
      <c r="HWF19" s="38"/>
      <c r="HWG19" s="38"/>
      <c r="HWH19" s="38"/>
      <c r="HWI19" s="38"/>
      <c r="HWJ19" s="38"/>
      <c r="HWK19" s="38"/>
      <c r="HWL19" s="38"/>
      <c r="HWM19" s="38"/>
      <c r="HWN19" s="38"/>
      <c r="HWO19" s="38"/>
      <c r="HWP19" s="38"/>
      <c r="HWQ19" s="38"/>
      <c r="HWR19" s="38"/>
      <c r="HWS19" s="38"/>
      <c r="HWT19" s="38"/>
      <c r="HWU19" s="38"/>
      <c r="HWV19" s="38"/>
      <c r="HWW19" s="38"/>
      <c r="HWX19" s="38"/>
      <c r="HWY19" s="38"/>
      <c r="HWZ19" s="38"/>
      <c r="HXA19" s="38"/>
      <c r="HXB19" s="38"/>
      <c r="HXC19" s="38"/>
      <c r="HXD19" s="38"/>
      <c r="HXE19" s="38"/>
      <c r="HXF19" s="38"/>
      <c r="HXG19" s="38"/>
      <c r="HXH19" s="38"/>
      <c r="HXI19" s="38"/>
      <c r="HXJ19" s="38"/>
      <c r="HXK19" s="38"/>
      <c r="HXL19" s="38"/>
      <c r="HXM19" s="38"/>
      <c r="HXN19" s="38"/>
      <c r="HXO19" s="38"/>
      <c r="HXP19" s="38"/>
      <c r="HXQ19" s="38"/>
      <c r="HXR19" s="38"/>
      <c r="HXS19" s="38"/>
      <c r="HXT19" s="38"/>
      <c r="HXU19" s="38"/>
      <c r="HXV19" s="38"/>
      <c r="HXW19" s="38"/>
      <c r="HXX19" s="38"/>
      <c r="HXY19" s="38"/>
      <c r="HXZ19" s="38"/>
      <c r="HYA19" s="38"/>
      <c r="HYB19" s="38"/>
      <c r="HYC19" s="38"/>
      <c r="HYD19" s="38"/>
      <c r="HYE19" s="38"/>
      <c r="HYF19" s="38"/>
      <c r="HYG19" s="38"/>
      <c r="HYH19" s="38"/>
      <c r="HYI19" s="38"/>
      <c r="HYJ19" s="38"/>
      <c r="HYK19" s="38"/>
      <c r="HYL19" s="38"/>
      <c r="HYM19" s="38"/>
      <c r="HYN19" s="38"/>
      <c r="HYO19" s="38"/>
      <c r="HYP19" s="38"/>
      <c r="HYQ19" s="38"/>
      <c r="HYR19" s="38"/>
      <c r="HYS19" s="38"/>
      <c r="HYT19" s="38"/>
      <c r="HYU19" s="38"/>
      <c r="HYV19" s="38"/>
      <c r="HYW19" s="38"/>
      <c r="HYX19" s="38"/>
      <c r="HYY19" s="38"/>
      <c r="HYZ19" s="38"/>
      <c r="HZA19" s="38"/>
      <c r="HZB19" s="38"/>
      <c r="HZC19" s="38"/>
      <c r="HZD19" s="38"/>
      <c r="HZE19" s="38"/>
      <c r="HZF19" s="38"/>
      <c r="HZG19" s="38"/>
      <c r="HZH19" s="38"/>
      <c r="HZI19" s="38"/>
      <c r="HZJ19" s="38"/>
      <c r="HZK19" s="38"/>
      <c r="HZL19" s="38"/>
      <c r="HZM19" s="38"/>
      <c r="HZN19" s="38"/>
      <c r="HZO19" s="38"/>
      <c r="HZP19" s="38"/>
      <c r="HZQ19" s="38"/>
      <c r="HZR19" s="38"/>
      <c r="HZS19" s="38"/>
      <c r="HZT19" s="38"/>
      <c r="HZU19" s="38"/>
      <c r="HZV19" s="38"/>
      <c r="HZW19" s="38"/>
      <c r="HZX19" s="38"/>
      <c r="HZY19" s="38"/>
      <c r="HZZ19" s="38"/>
      <c r="IAA19" s="38"/>
      <c r="IAB19" s="38"/>
      <c r="IAC19" s="38"/>
      <c r="IAD19" s="38"/>
      <c r="IAE19" s="38"/>
      <c r="IAF19" s="38"/>
      <c r="IAG19" s="38"/>
      <c r="IAH19" s="38"/>
      <c r="IAI19" s="38"/>
      <c r="IAJ19" s="38"/>
      <c r="IAK19" s="38"/>
      <c r="IAL19" s="38"/>
      <c r="IAM19" s="38"/>
      <c r="IAN19" s="38"/>
      <c r="IAO19" s="38"/>
      <c r="IAP19" s="38"/>
      <c r="IAQ19" s="38"/>
      <c r="IAR19" s="38"/>
      <c r="IAS19" s="38"/>
      <c r="IAT19" s="38"/>
      <c r="IAU19" s="38"/>
      <c r="IAV19" s="38"/>
      <c r="IAW19" s="38"/>
      <c r="IAX19" s="38"/>
      <c r="IAY19" s="38"/>
      <c r="IAZ19" s="38"/>
      <c r="IBA19" s="38"/>
      <c r="IBB19" s="38"/>
      <c r="IBC19" s="38"/>
      <c r="IBD19" s="38"/>
      <c r="IBE19" s="38"/>
      <c r="IBF19" s="38"/>
      <c r="IBG19" s="38"/>
      <c r="IBH19" s="38"/>
      <c r="IBI19" s="38"/>
      <c r="IBJ19" s="38"/>
      <c r="IBK19" s="38"/>
      <c r="IBL19" s="38"/>
      <c r="IBM19" s="38"/>
      <c r="IBN19" s="38"/>
      <c r="IBO19" s="38"/>
      <c r="IBP19" s="38"/>
      <c r="IBQ19" s="38"/>
      <c r="IBR19" s="38"/>
      <c r="IBS19" s="38"/>
      <c r="IBT19" s="38"/>
      <c r="IBU19" s="38"/>
      <c r="IBV19" s="38"/>
      <c r="IBW19" s="38"/>
      <c r="IBX19" s="38"/>
      <c r="IBY19" s="38"/>
      <c r="IBZ19" s="38"/>
      <c r="ICA19" s="38"/>
      <c r="ICB19" s="38"/>
      <c r="ICC19" s="38"/>
      <c r="ICD19" s="38"/>
      <c r="ICE19" s="38"/>
      <c r="ICF19" s="38"/>
      <c r="ICG19" s="38"/>
      <c r="ICH19" s="38"/>
      <c r="ICI19" s="38"/>
      <c r="ICJ19" s="38"/>
      <c r="ICK19" s="38"/>
      <c r="ICL19" s="38"/>
      <c r="ICM19" s="38"/>
      <c r="ICN19" s="38"/>
      <c r="ICO19" s="38"/>
      <c r="ICP19" s="38"/>
      <c r="ICQ19" s="38"/>
      <c r="ICR19" s="38"/>
      <c r="ICS19" s="38"/>
      <c r="ICT19" s="38"/>
      <c r="ICU19" s="38"/>
      <c r="ICV19" s="38"/>
      <c r="ICW19" s="38"/>
      <c r="ICX19" s="38"/>
      <c r="ICY19" s="38"/>
      <c r="ICZ19" s="38"/>
      <c r="IDA19" s="38"/>
      <c r="IDB19" s="38"/>
      <c r="IDC19" s="38"/>
      <c r="IDD19" s="38"/>
      <c r="IDE19" s="38"/>
      <c r="IDF19" s="38"/>
      <c r="IDG19" s="38"/>
      <c r="IDH19" s="38"/>
      <c r="IDI19" s="38"/>
      <c r="IDJ19" s="38"/>
      <c r="IDK19" s="38"/>
      <c r="IDL19" s="38"/>
      <c r="IDM19" s="38"/>
      <c r="IDN19" s="38"/>
      <c r="IDO19" s="38"/>
      <c r="IDP19" s="38"/>
      <c r="IDQ19" s="38"/>
      <c r="IDR19" s="38"/>
      <c r="IDS19" s="38"/>
      <c r="IDT19" s="38"/>
      <c r="IDU19" s="38"/>
      <c r="IDV19" s="38"/>
      <c r="IDW19" s="38"/>
      <c r="IDX19" s="38"/>
      <c r="IDY19" s="38"/>
      <c r="IDZ19" s="38"/>
      <c r="IEA19" s="38"/>
      <c r="IEB19" s="38"/>
      <c r="IEC19" s="38"/>
      <c r="IED19" s="38"/>
      <c r="IEE19" s="38"/>
      <c r="IEF19" s="38"/>
      <c r="IEG19" s="38"/>
      <c r="IEH19" s="38"/>
      <c r="IEI19" s="38"/>
      <c r="IEJ19" s="38"/>
      <c r="IEK19" s="38"/>
      <c r="IEL19" s="38"/>
      <c r="IEM19" s="38"/>
      <c r="IEN19" s="38"/>
      <c r="IEO19" s="38"/>
      <c r="IEP19" s="38"/>
      <c r="IEQ19" s="38"/>
      <c r="IER19" s="38"/>
      <c r="IES19" s="38"/>
      <c r="IET19" s="38"/>
      <c r="IEU19" s="38"/>
      <c r="IEV19" s="38"/>
      <c r="IEW19" s="38"/>
      <c r="IEX19" s="38"/>
      <c r="IEY19" s="38"/>
      <c r="IEZ19" s="38"/>
      <c r="IFA19" s="38"/>
      <c r="IFB19" s="38"/>
      <c r="IFC19" s="38"/>
      <c r="IFD19" s="38"/>
      <c r="IFE19" s="38"/>
      <c r="IFF19" s="38"/>
      <c r="IFG19" s="38"/>
      <c r="IFH19" s="38"/>
      <c r="IFI19" s="38"/>
      <c r="IFJ19" s="38"/>
      <c r="IFK19" s="38"/>
      <c r="IFL19" s="38"/>
      <c r="IFM19" s="38"/>
      <c r="IFN19" s="38"/>
      <c r="IFO19" s="38"/>
      <c r="IFP19" s="38"/>
      <c r="IFQ19" s="38"/>
      <c r="IFR19" s="38"/>
      <c r="IFS19" s="38"/>
      <c r="IFT19" s="38"/>
      <c r="IFU19" s="38"/>
      <c r="IFV19" s="38"/>
      <c r="IFW19" s="38"/>
      <c r="IFX19" s="38"/>
      <c r="IFY19" s="38"/>
      <c r="IFZ19" s="38"/>
      <c r="IGA19" s="38"/>
      <c r="IGB19" s="38"/>
      <c r="IGC19" s="38"/>
      <c r="IGD19" s="38"/>
      <c r="IGE19" s="38"/>
      <c r="IGF19" s="38"/>
      <c r="IGG19" s="38"/>
      <c r="IGH19" s="38"/>
      <c r="IGI19" s="38"/>
      <c r="IGJ19" s="38"/>
      <c r="IGK19" s="38"/>
      <c r="IGL19" s="38"/>
      <c r="IGM19" s="38"/>
      <c r="IGN19" s="38"/>
      <c r="IGO19" s="38"/>
      <c r="IGP19" s="38"/>
      <c r="IGQ19" s="38"/>
      <c r="IGR19" s="38"/>
      <c r="IGS19" s="38"/>
      <c r="IGT19" s="38"/>
      <c r="IGU19" s="38"/>
      <c r="IGV19" s="38"/>
      <c r="IGW19" s="38"/>
      <c r="IGX19" s="38"/>
      <c r="IGY19" s="38"/>
      <c r="IGZ19" s="38"/>
      <c r="IHA19" s="38"/>
      <c r="IHB19" s="38"/>
      <c r="IHC19" s="38"/>
      <c r="IHD19" s="38"/>
      <c r="IHE19" s="38"/>
      <c r="IHF19" s="38"/>
      <c r="IHG19" s="38"/>
      <c r="IHH19" s="38"/>
      <c r="IHI19" s="38"/>
      <c r="IHJ19" s="38"/>
      <c r="IHK19" s="38"/>
      <c r="IHL19" s="38"/>
      <c r="IHM19" s="38"/>
      <c r="IHN19" s="38"/>
      <c r="IHO19" s="38"/>
      <c r="IHP19" s="38"/>
      <c r="IHQ19" s="38"/>
      <c r="IHR19" s="38"/>
      <c r="IHS19" s="38"/>
      <c r="IHT19" s="38"/>
      <c r="IHU19" s="38"/>
      <c r="IHV19" s="38"/>
      <c r="IHW19" s="38"/>
      <c r="IHX19" s="38"/>
      <c r="IHY19" s="38"/>
      <c r="IHZ19" s="38"/>
      <c r="IIA19" s="38"/>
      <c r="IIB19" s="38"/>
      <c r="IIC19" s="38"/>
      <c r="IID19" s="38"/>
      <c r="IIE19" s="38"/>
      <c r="IIF19" s="38"/>
      <c r="IIG19" s="38"/>
      <c r="IIH19" s="38"/>
      <c r="III19" s="38"/>
      <c r="IIJ19" s="38"/>
      <c r="IIK19" s="38"/>
      <c r="IIL19" s="38"/>
      <c r="IIM19" s="38"/>
      <c r="IIN19" s="38"/>
      <c r="IIO19" s="38"/>
      <c r="IIP19" s="38"/>
      <c r="IIQ19" s="38"/>
      <c r="IIR19" s="38"/>
      <c r="IIS19" s="38"/>
      <c r="IIT19" s="38"/>
      <c r="IIU19" s="38"/>
      <c r="IIV19" s="38"/>
      <c r="IIW19" s="38"/>
      <c r="IIX19" s="38"/>
      <c r="IIY19" s="38"/>
      <c r="IIZ19" s="38"/>
      <c r="IJA19" s="38"/>
      <c r="IJB19" s="38"/>
      <c r="IJC19" s="38"/>
      <c r="IJD19" s="38"/>
      <c r="IJE19" s="38"/>
      <c r="IJF19" s="38"/>
      <c r="IJG19" s="38"/>
      <c r="IJH19" s="38"/>
      <c r="IJI19" s="38"/>
      <c r="IJJ19" s="38"/>
      <c r="IJK19" s="38"/>
      <c r="IJL19" s="38"/>
      <c r="IJM19" s="38"/>
      <c r="IJN19" s="38"/>
      <c r="IJO19" s="38"/>
      <c r="IJP19" s="38"/>
      <c r="IJQ19" s="38"/>
      <c r="IJR19" s="38"/>
      <c r="IJS19" s="38"/>
      <c r="IJT19" s="38"/>
      <c r="IJU19" s="38"/>
      <c r="IJV19" s="38"/>
      <c r="IJW19" s="38"/>
      <c r="IJX19" s="38"/>
      <c r="IJY19" s="38"/>
      <c r="IJZ19" s="38"/>
      <c r="IKA19" s="38"/>
      <c r="IKB19" s="38"/>
      <c r="IKC19" s="38"/>
      <c r="IKD19" s="38"/>
      <c r="IKE19" s="38"/>
      <c r="IKF19" s="38"/>
      <c r="IKG19" s="38"/>
      <c r="IKH19" s="38"/>
      <c r="IKI19" s="38"/>
      <c r="IKJ19" s="38"/>
      <c r="IKK19" s="38"/>
      <c r="IKL19" s="38"/>
      <c r="IKM19" s="38"/>
      <c r="IKN19" s="38"/>
      <c r="IKO19" s="38"/>
      <c r="IKP19" s="38"/>
      <c r="IKQ19" s="38"/>
      <c r="IKR19" s="38"/>
      <c r="IKS19" s="38"/>
      <c r="IKT19" s="38"/>
      <c r="IKU19" s="38"/>
      <c r="IKV19" s="38"/>
      <c r="IKW19" s="38"/>
      <c r="IKX19" s="38"/>
      <c r="IKY19" s="38"/>
      <c r="IKZ19" s="38"/>
      <c r="ILA19" s="38"/>
      <c r="ILB19" s="38"/>
      <c r="ILC19" s="38"/>
      <c r="ILD19" s="38"/>
      <c r="ILE19" s="38"/>
      <c r="ILF19" s="38"/>
      <c r="ILG19" s="38"/>
      <c r="ILH19" s="38"/>
      <c r="ILI19" s="38"/>
      <c r="ILJ19" s="38"/>
      <c r="ILK19" s="38"/>
      <c r="ILL19" s="38"/>
      <c r="ILM19" s="38"/>
      <c r="ILN19" s="38"/>
      <c r="ILO19" s="38"/>
      <c r="ILP19" s="38"/>
      <c r="ILQ19" s="38"/>
      <c r="ILR19" s="38"/>
      <c r="ILS19" s="38"/>
      <c r="ILT19" s="38"/>
      <c r="ILU19" s="38"/>
      <c r="ILV19" s="38"/>
      <c r="ILW19" s="38"/>
      <c r="ILX19" s="38"/>
      <c r="ILY19" s="38"/>
      <c r="ILZ19" s="38"/>
      <c r="IMA19" s="38"/>
      <c r="IMB19" s="38"/>
      <c r="IMC19" s="38"/>
      <c r="IMD19" s="38"/>
      <c r="IME19" s="38"/>
      <c r="IMF19" s="38"/>
      <c r="IMG19" s="38"/>
      <c r="IMH19" s="38"/>
      <c r="IMI19" s="38"/>
      <c r="IMJ19" s="38"/>
      <c r="IMK19" s="38"/>
      <c r="IML19" s="38"/>
      <c r="IMM19" s="38"/>
      <c r="IMN19" s="38"/>
      <c r="IMO19" s="38"/>
      <c r="IMP19" s="38"/>
      <c r="IMQ19" s="38"/>
      <c r="IMR19" s="38"/>
      <c r="IMS19" s="38"/>
      <c r="IMT19" s="38"/>
      <c r="IMU19" s="38"/>
      <c r="IMV19" s="38"/>
      <c r="IMW19" s="38"/>
      <c r="IMX19" s="38"/>
      <c r="IMY19" s="38"/>
      <c r="IMZ19" s="38"/>
      <c r="INA19" s="38"/>
      <c r="INB19" s="38"/>
      <c r="INC19" s="38"/>
      <c r="IND19" s="38"/>
      <c r="INE19" s="38"/>
      <c r="INF19" s="38"/>
      <c r="ING19" s="38"/>
      <c r="INH19" s="38"/>
      <c r="INI19" s="38"/>
      <c r="INJ19" s="38"/>
      <c r="INK19" s="38"/>
      <c r="INL19" s="38"/>
      <c r="INM19" s="38"/>
      <c r="INN19" s="38"/>
      <c r="INO19" s="38"/>
      <c r="INP19" s="38"/>
      <c r="INQ19" s="38"/>
      <c r="INR19" s="38"/>
      <c r="INS19" s="38"/>
      <c r="INT19" s="38"/>
      <c r="INU19" s="38"/>
      <c r="INV19" s="38"/>
      <c r="INW19" s="38"/>
      <c r="INX19" s="38"/>
      <c r="INY19" s="38"/>
      <c r="INZ19" s="38"/>
      <c r="IOA19" s="38"/>
      <c r="IOB19" s="38"/>
      <c r="IOC19" s="38"/>
      <c r="IOD19" s="38"/>
      <c r="IOE19" s="38"/>
      <c r="IOF19" s="38"/>
      <c r="IOG19" s="38"/>
      <c r="IOH19" s="38"/>
      <c r="IOI19" s="38"/>
      <c r="IOJ19" s="38"/>
      <c r="IOK19" s="38"/>
      <c r="IOL19" s="38"/>
      <c r="IOM19" s="38"/>
      <c r="ION19" s="38"/>
      <c r="IOO19" s="38"/>
      <c r="IOP19" s="38"/>
      <c r="IOQ19" s="38"/>
      <c r="IOR19" s="38"/>
      <c r="IOS19" s="38"/>
      <c r="IOT19" s="38"/>
      <c r="IOU19" s="38"/>
      <c r="IOV19" s="38"/>
      <c r="IOW19" s="38"/>
      <c r="IOX19" s="38"/>
      <c r="IOY19" s="38"/>
      <c r="IOZ19" s="38"/>
      <c r="IPA19" s="38"/>
      <c r="IPB19" s="38"/>
      <c r="IPC19" s="38"/>
      <c r="IPD19" s="38"/>
      <c r="IPE19" s="38"/>
      <c r="IPF19" s="38"/>
      <c r="IPG19" s="38"/>
      <c r="IPH19" s="38"/>
      <c r="IPI19" s="38"/>
      <c r="IPJ19" s="38"/>
      <c r="IPK19" s="38"/>
      <c r="IPL19" s="38"/>
      <c r="IPM19" s="38"/>
      <c r="IPN19" s="38"/>
      <c r="IPO19" s="38"/>
      <c r="IPP19" s="38"/>
      <c r="IPQ19" s="38"/>
      <c r="IPR19" s="38"/>
      <c r="IPS19" s="38"/>
      <c r="IPT19" s="38"/>
      <c r="IPU19" s="38"/>
      <c r="IPV19" s="38"/>
      <c r="IPW19" s="38"/>
      <c r="IPX19" s="38"/>
      <c r="IPY19" s="38"/>
      <c r="IPZ19" s="38"/>
      <c r="IQA19" s="38"/>
      <c r="IQB19" s="38"/>
      <c r="IQC19" s="38"/>
      <c r="IQD19" s="38"/>
      <c r="IQE19" s="38"/>
      <c r="IQF19" s="38"/>
      <c r="IQG19" s="38"/>
      <c r="IQH19" s="38"/>
      <c r="IQI19" s="38"/>
      <c r="IQJ19" s="38"/>
      <c r="IQK19" s="38"/>
      <c r="IQL19" s="38"/>
      <c r="IQM19" s="38"/>
      <c r="IQN19" s="38"/>
      <c r="IQO19" s="38"/>
      <c r="IQP19" s="38"/>
      <c r="IQQ19" s="38"/>
      <c r="IQR19" s="38"/>
      <c r="IQS19" s="38"/>
      <c r="IQT19" s="38"/>
      <c r="IQU19" s="38"/>
      <c r="IQV19" s="38"/>
      <c r="IQW19" s="38"/>
      <c r="IQX19" s="38"/>
      <c r="IQY19" s="38"/>
      <c r="IQZ19" s="38"/>
      <c r="IRA19" s="38"/>
      <c r="IRB19" s="38"/>
      <c r="IRC19" s="38"/>
      <c r="IRD19" s="38"/>
      <c r="IRE19" s="38"/>
      <c r="IRF19" s="38"/>
      <c r="IRG19" s="38"/>
      <c r="IRH19" s="38"/>
      <c r="IRI19" s="38"/>
      <c r="IRJ19" s="38"/>
      <c r="IRK19" s="38"/>
      <c r="IRL19" s="38"/>
      <c r="IRM19" s="38"/>
      <c r="IRN19" s="38"/>
      <c r="IRO19" s="38"/>
      <c r="IRP19" s="38"/>
      <c r="IRQ19" s="38"/>
      <c r="IRR19" s="38"/>
      <c r="IRS19" s="38"/>
      <c r="IRT19" s="38"/>
      <c r="IRU19" s="38"/>
      <c r="IRV19" s="38"/>
      <c r="IRW19" s="38"/>
      <c r="IRX19" s="38"/>
      <c r="IRY19" s="38"/>
      <c r="IRZ19" s="38"/>
      <c r="ISA19" s="38"/>
      <c r="ISB19" s="38"/>
      <c r="ISC19" s="38"/>
      <c r="ISD19" s="38"/>
      <c r="ISE19" s="38"/>
      <c r="ISF19" s="38"/>
      <c r="ISG19" s="38"/>
      <c r="ISH19" s="38"/>
      <c r="ISI19" s="38"/>
      <c r="ISJ19" s="38"/>
      <c r="ISK19" s="38"/>
      <c r="ISL19" s="38"/>
      <c r="ISM19" s="38"/>
      <c r="ISN19" s="38"/>
      <c r="ISO19" s="38"/>
      <c r="ISP19" s="38"/>
      <c r="ISQ19" s="38"/>
      <c r="ISR19" s="38"/>
      <c r="ISS19" s="38"/>
      <c r="IST19" s="38"/>
      <c r="ISU19" s="38"/>
      <c r="ISV19" s="38"/>
      <c r="ISW19" s="38"/>
      <c r="ISX19" s="38"/>
      <c r="ISY19" s="38"/>
      <c r="ISZ19" s="38"/>
      <c r="ITA19" s="38"/>
      <c r="ITB19" s="38"/>
      <c r="ITC19" s="38"/>
      <c r="ITD19" s="38"/>
      <c r="ITE19" s="38"/>
      <c r="ITF19" s="38"/>
      <c r="ITG19" s="38"/>
      <c r="ITH19" s="38"/>
      <c r="ITI19" s="38"/>
      <c r="ITJ19" s="38"/>
      <c r="ITK19" s="38"/>
      <c r="ITL19" s="38"/>
      <c r="ITM19" s="38"/>
      <c r="ITN19" s="38"/>
      <c r="ITO19" s="38"/>
      <c r="ITP19" s="38"/>
      <c r="ITQ19" s="38"/>
      <c r="ITR19" s="38"/>
      <c r="ITS19" s="38"/>
      <c r="ITT19" s="38"/>
      <c r="ITU19" s="38"/>
      <c r="ITV19" s="38"/>
      <c r="ITW19" s="38"/>
      <c r="ITX19" s="38"/>
      <c r="ITY19" s="38"/>
      <c r="ITZ19" s="38"/>
      <c r="IUA19" s="38"/>
      <c r="IUB19" s="38"/>
      <c r="IUC19" s="38"/>
      <c r="IUD19" s="38"/>
      <c r="IUE19" s="38"/>
      <c r="IUF19" s="38"/>
      <c r="IUG19" s="38"/>
      <c r="IUH19" s="38"/>
      <c r="IUI19" s="38"/>
      <c r="IUJ19" s="38"/>
      <c r="IUK19" s="38"/>
      <c r="IUL19" s="38"/>
      <c r="IUM19" s="38"/>
      <c r="IUN19" s="38"/>
      <c r="IUO19" s="38"/>
      <c r="IUP19" s="38"/>
      <c r="IUQ19" s="38"/>
      <c r="IUR19" s="38"/>
      <c r="IUS19" s="38"/>
      <c r="IUT19" s="38"/>
      <c r="IUU19" s="38"/>
      <c r="IUV19" s="38"/>
      <c r="IUW19" s="38"/>
      <c r="IUX19" s="38"/>
      <c r="IUY19" s="38"/>
      <c r="IUZ19" s="38"/>
      <c r="IVA19" s="38"/>
      <c r="IVB19" s="38"/>
      <c r="IVC19" s="38"/>
      <c r="IVD19" s="38"/>
      <c r="IVE19" s="38"/>
      <c r="IVF19" s="38"/>
      <c r="IVG19" s="38"/>
      <c r="IVH19" s="38"/>
      <c r="IVI19" s="38"/>
      <c r="IVJ19" s="38"/>
      <c r="IVK19" s="38"/>
      <c r="IVL19" s="38"/>
      <c r="IVM19" s="38"/>
      <c r="IVN19" s="38"/>
      <c r="IVO19" s="38"/>
      <c r="IVP19" s="38"/>
      <c r="IVQ19" s="38"/>
      <c r="IVR19" s="38"/>
      <c r="IVS19" s="38"/>
      <c r="IVT19" s="38"/>
      <c r="IVU19" s="38"/>
      <c r="IVV19" s="38"/>
      <c r="IVW19" s="38"/>
      <c r="IVX19" s="38"/>
      <c r="IVY19" s="38"/>
      <c r="IVZ19" s="38"/>
      <c r="IWA19" s="38"/>
      <c r="IWB19" s="38"/>
      <c r="IWC19" s="38"/>
      <c r="IWD19" s="38"/>
      <c r="IWE19" s="38"/>
      <c r="IWF19" s="38"/>
      <c r="IWG19" s="38"/>
      <c r="IWH19" s="38"/>
      <c r="IWI19" s="38"/>
      <c r="IWJ19" s="38"/>
      <c r="IWK19" s="38"/>
      <c r="IWL19" s="38"/>
      <c r="IWM19" s="38"/>
      <c r="IWN19" s="38"/>
      <c r="IWO19" s="38"/>
      <c r="IWP19" s="38"/>
      <c r="IWQ19" s="38"/>
      <c r="IWR19" s="38"/>
      <c r="IWS19" s="38"/>
      <c r="IWT19" s="38"/>
      <c r="IWU19" s="38"/>
      <c r="IWV19" s="38"/>
      <c r="IWW19" s="38"/>
      <c r="IWX19" s="38"/>
      <c r="IWY19" s="38"/>
      <c r="IWZ19" s="38"/>
      <c r="IXA19" s="38"/>
      <c r="IXB19" s="38"/>
      <c r="IXC19" s="38"/>
      <c r="IXD19" s="38"/>
      <c r="IXE19" s="38"/>
      <c r="IXF19" s="38"/>
      <c r="IXG19" s="38"/>
      <c r="IXH19" s="38"/>
      <c r="IXI19" s="38"/>
      <c r="IXJ19" s="38"/>
      <c r="IXK19" s="38"/>
      <c r="IXL19" s="38"/>
      <c r="IXM19" s="38"/>
      <c r="IXN19" s="38"/>
      <c r="IXO19" s="38"/>
      <c r="IXP19" s="38"/>
      <c r="IXQ19" s="38"/>
      <c r="IXR19" s="38"/>
      <c r="IXS19" s="38"/>
      <c r="IXT19" s="38"/>
      <c r="IXU19" s="38"/>
      <c r="IXV19" s="38"/>
      <c r="IXW19" s="38"/>
      <c r="IXX19" s="38"/>
      <c r="IXY19" s="38"/>
      <c r="IXZ19" s="38"/>
      <c r="IYA19" s="38"/>
      <c r="IYB19" s="38"/>
      <c r="IYC19" s="38"/>
      <c r="IYD19" s="38"/>
      <c r="IYE19" s="38"/>
      <c r="IYF19" s="38"/>
      <c r="IYG19" s="38"/>
      <c r="IYH19" s="38"/>
      <c r="IYI19" s="38"/>
      <c r="IYJ19" s="38"/>
      <c r="IYK19" s="38"/>
      <c r="IYL19" s="38"/>
      <c r="IYM19" s="38"/>
      <c r="IYN19" s="38"/>
      <c r="IYO19" s="38"/>
      <c r="IYP19" s="38"/>
      <c r="IYQ19" s="38"/>
      <c r="IYR19" s="38"/>
      <c r="IYS19" s="38"/>
      <c r="IYT19" s="38"/>
      <c r="IYU19" s="38"/>
      <c r="IYV19" s="38"/>
      <c r="IYW19" s="38"/>
      <c r="IYX19" s="38"/>
      <c r="IYY19" s="38"/>
      <c r="IYZ19" s="38"/>
      <c r="IZA19" s="38"/>
      <c r="IZB19" s="38"/>
      <c r="IZC19" s="38"/>
      <c r="IZD19" s="38"/>
      <c r="IZE19" s="38"/>
      <c r="IZF19" s="38"/>
      <c r="IZG19" s="38"/>
      <c r="IZH19" s="38"/>
      <c r="IZI19" s="38"/>
      <c r="IZJ19" s="38"/>
      <c r="IZK19" s="38"/>
      <c r="IZL19" s="38"/>
      <c r="IZM19" s="38"/>
      <c r="IZN19" s="38"/>
      <c r="IZO19" s="38"/>
      <c r="IZP19" s="38"/>
      <c r="IZQ19" s="38"/>
      <c r="IZR19" s="38"/>
      <c r="IZS19" s="38"/>
      <c r="IZT19" s="38"/>
      <c r="IZU19" s="38"/>
      <c r="IZV19" s="38"/>
      <c r="IZW19" s="38"/>
      <c r="IZX19" s="38"/>
      <c r="IZY19" s="38"/>
      <c r="IZZ19" s="38"/>
      <c r="JAA19" s="38"/>
      <c r="JAB19" s="38"/>
      <c r="JAC19" s="38"/>
      <c r="JAD19" s="38"/>
      <c r="JAE19" s="38"/>
      <c r="JAF19" s="38"/>
      <c r="JAG19" s="38"/>
      <c r="JAH19" s="38"/>
      <c r="JAI19" s="38"/>
      <c r="JAJ19" s="38"/>
      <c r="JAK19" s="38"/>
      <c r="JAL19" s="38"/>
      <c r="JAM19" s="38"/>
      <c r="JAN19" s="38"/>
      <c r="JAO19" s="38"/>
      <c r="JAP19" s="38"/>
      <c r="JAQ19" s="38"/>
      <c r="JAR19" s="38"/>
      <c r="JAS19" s="38"/>
      <c r="JAT19" s="38"/>
      <c r="JAU19" s="38"/>
      <c r="JAV19" s="38"/>
      <c r="JAW19" s="38"/>
      <c r="JAX19" s="38"/>
      <c r="JAY19" s="38"/>
      <c r="JAZ19" s="38"/>
      <c r="JBA19" s="38"/>
      <c r="JBB19" s="38"/>
      <c r="JBC19" s="38"/>
      <c r="JBD19" s="38"/>
      <c r="JBE19" s="38"/>
      <c r="JBF19" s="38"/>
      <c r="JBG19" s="38"/>
      <c r="JBH19" s="38"/>
      <c r="JBI19" s="38"/>
      <c r="JBJ19" s="38"/>
      <c r="JBK19" s="38"/>
      <c r="JBL19" s="38"/>
      <c r="JBM19" s="38"/>
      <c r="JBN19" s="38"/>
      <c r="JBO19" s="38"/>
      <c r="JBP19" s="38"/>
      <c r="JBQ19" s="38"/>
      <c r="JBR19" s="38"/>
      <c r="JBS19" s="38"/>
      <c r="JBT19" s="38"/>
      <c r="JBU19" s="38"/>
      <c r="JBV19" s="38"/>
      <c r="JBW19" s="38"/>
      <c r="JBX19" s="38"/>
      <c r="JBY19" s="38"/>
      <c r="JBZ19" s="38"/>
      <c r="JCA19" s="38"/>
      <c r="JCB19" s="38"/>
      <c r="JCC19" s="38"/>
      <c r="JCD19" s="38"/>
      <c r="JCE19" s="38"/>
      <c r="JCF19" s="38"/>
      <c r="JCG19" s="38"/>
      <c r="JCH19" s="38"/>
      <c r="JCI19" s="38"/>
      <c r="JCJ19" s="38"/>
      <c r="JCK19" s="38"/>
      <c r="JCL19" s="38"/>
      <c r="JCM19" s="38"/>
      <c r="JCN19" s="38"/>
      <c r="JCO19" s="38"/>
      <c r="JCP19" s="38"/>
      <c r="JCQ19" s="38"/>
      <c r="JCR19" s="38"/>
      <c r="JCS19" s="38"/>
      <c r="JCT19" s="38"/>
      <c r="JCU19" s="38"/>
      <c r="JCV19" s="38"/>
      <c r="JCW19" s="38"/>
      <c r="JCX19" s="38"/>
      <c r="JCY19" s="38"/>
      <c r="JCZ19" s="38"/>
      <c r="JDA19" s="38"/>
      <c r="JDB19" s="38"/>
      <c r="JDC19" s="38"/>
      <c r="JDD19" s="38"/>
      <c r="JDE19" s="38"/>
      <c r="JDF19" s="38"/>
      <c r="JDG19" s="38"/>
      <c r="JDH19" s="38"/>
      <c r="JDI19" s="38"/>
      <c r="JDJ19" s="38"/>
      <c r="JDK19" s="38"/>
      <c r="JDL19" s="38"/>
      <c r="JDM19" s="38"/>
      <c r="JDN19" s="38"/>
      <c r="JDO19" s="38"/>
      <c r="JDP19" s="38"/>
      <c r="JDQ19" s="38"/>
      <c r="JDR19" s="38"/>
      <c r="JDS19" s="38"/>
      <c r="JDT19" s="38"/>
      <c r="JDU19" s="38"/>
      <c r="JDV19" s="38"/>
      <c r="JDW19" s="38"/>
      <c r="JDX19" s="38"/>
      <c r="JDY19" s="38"/>
      <c r="JDZ19" s="38"/>
      <c r="JEA19" s="38"/>
      <c r="JEB19" s="38"/>
      <c r="JEC19" s="38"/>
      <c r="JED19" s="38"/>
      <c r="JEE19" s="38"/>
      <c r="JEF19" s="38"/>
      <c r="JEG19" s="38"/>
      <c r="JEH19" s="38"/>
      <c r="JEI19" s="38"/>
      <c r="JEJ19" s="38"/>
      <c r="JEK19" s="38"/>
      <c r="JEL19" s="38"/>
      <c r="JEM19" s="38"/>
      <c r="JEN19" s="38"/>
      <c r="JEO19" s="38"/>
      <c r="JEP19" s="38"/>
      <c r="JEQ19" s="38"/>
      <c r="JER19" s="38"/>
      <c r="JES19" s="38"/>
      <c r="JET19" s="38"/>
      <c r="JEU19" s="38"/>
      <c r="JEV19" s="38"/>
      <c r="JEW19" s="38"/>
      <c r="JEX19" s="38"/>
      <c r="JEY19" s="38"/>
      <c r="JEZ19" s="38"/>
      <c r="JFA19" s="38"/>
      <c r="JFB19" s="38"/>
      <c r="JFC19" s="38"/>
      <c r="JFD19" s="38"/>
      <c r="JFE19" s="38"/>
      <c r="JFF19" s="38"/>
      <c r="JFG19" s="38"/>
      <c r="JFH19" s="38"/>
      <c r="JFI19" s="38"/>
      <c r="JFJ19" s="38"/>
      <c r="JFK19" s="38"/>
      <c r="JFL19" s="38"/>
      <c r="JFM19" s="38"/>
      <c r="JFN19" s="38"/>
      <c r="JFO19" s="38"/>
      <c r="JFP19" s="38"/>
      <c r="JFQ19" s="38"/>
      <c r="JFR19" s="38"/>
      <c r="JFS19" s="38"/>
      <c r="JFT19" s="38"/>
      <c r="JFU19" s="38"/>
      <c r="JFV19" s="38"/>
      <c r="JFW19" s="38"/>
      <c r="JFX19" s="38"/>
      <c r="JFY19" s="38"/>
      <c r="JFZ19" s="38"/>
      <c r="JGA19" s="38"/>
      <c r="JGB19" s="38"/>
      <c r="JGC19" s="38"/>
      <c r="JGD19" s="38"/>
      <c r="JGE19" s="38"/>
      <c r="JGF19" s="38"/>
      <c r="JGG19" s="38"/>
      <c r="JGH19" s="38"/>
      <c r="JGI19" s="38"/>
      <c r="JGJ19" s="38"/>
      <c r="JGK19" s="38"/>
      <c r="JGL19" s="38"/>
      <c r="JGM19" s="38"/>
      <c r="JGN19" s="38"/>
      <c r="JGO19" s="38"/>
      <c r="JGP19" s="38"/>
      <c r="JGQ19" s="38"/>
      <c r="JGR19" s="38"/>
      <c r="JGS19" s="38"/>
      <c r="JGT19" s="38"/>
      <c r="JGU19" s="38"/>
      <c r="JGV19" s="38"/>
      <c r="JGW19" s="38"/>
      <c r="JGX19" s="38"/>
      <c r="JGY19" s="38"/>
      <c r="JGZ19" s="38"/>
      <c r="JHA19" s="38"/>
      <c r="JHB19" s="38"/>
      <c r="JHC19" s="38"/>
      <c r="JHD19" s="38"/>
      <c r="JHE19" s="38"/>
      <c r="JHF19" s="38"/>
      <c r="JHG19" s="38"/>
      <c r="JHH19" s="38"/>
      <c r="JHI19" s="38"/>
      <c r="JHJ19" s="38"/>
      <c r="JHK19" s="38"/>
      <c r="JHL19" s="38"/>
      <c r="JHM19" s="38"/>
      <c r="JHN19" s="38"/>
      <c r="JHO19" s="38"/>
      <c r="JHP19" s="38"/>
      <c r="JHQ19" s="38"/>
      <c r="JHR19" s="38"/>
      <c r="JHS19" s="38"/>
      <c r="JHT19" s="38"/>
      <c r="JHU19" s="38"/>
      <c r="JHV19" s="38"/>
      <c r="JHW19" s="38"/>
      <c r="JHX19" s="38"/>
      <c r="JHY19" s="38"/>
      <c r="JHZ19" s="38"/>
      <c r="JIA19" s="38"/>
      <c r="JIB19" s="38"/>
      <c r="JIC19" s="38"/>
      <c r="JID19" s="38"/>
      <c r="JIE19" s="38"/>
      <c r="JIF19" s="38"/>
      <c r="JIG19" s="38"/>
      <c r="JIH19" s="38"/>
      <c r="JII19" s="38"/>
      <c r="JIJ19" s="38"/>
      <c r="JIK19" s="38"/>
      <c r="JIL19" s="38"/>
      <c r="JIM19" s="38"/>
      <c r="JIN19" s="38"/>
      <c r="JIO19" s="38"/>
      <c r="JIP19" s="38"/>
      <c r="JIQ19" s="38"/>
      <c r="JIR19" s="38"/>
      <c r="JIS19" s="38"/>
      <c r="JIT19" s="38"/>
      <c r="JIU19" s="38"/>
      <c r="JIV19" s="38"/>
      <c r="JIW19" s="38"/>
      <c r="JIX19" s="38"/>
      <c r="JIY19" s="38"/>
      <c r="JIZ19" s="38"/>
      <c r="JJA19" s="38"/>
      <c r="JJB19" s="38"/>
      <c r="JJC19" s="38"/>
      <c r="JJD19" s="38"/>
      <c r="JJE19" s="38"/>
      <c r="JJF19" s="38"/>
      <c r="JJG19" s="38"/>
      <c r="JJH19" s="38"/>
      <c r="JJI19" s="38"/>
      <c r="JJJ19" s="38"/>
      <c r="JJK19" s="38"/>
      <c r="JJL19" s="38"/>
      <c r="JJM19" s="38"/>
      <c r="JJN19" s="38"/>
      <c r="JJO19" s="38"/>
      <c r="JJP19" s="38"/>
      <c r="JJQ19" s="38"/>
      <c r="JJR19" s="38"/>
      <c r="JJS19" s="38"/>
      <c r="JJT19" s="38"/>
      <c r="JJU19" s="38"/>
      <c r="JJV19" s="38"/>
      <c r="JJW19" s="38"/>
      <c r="JJX19" s="38"/>
      <c r="JJY19" s="38"/>
      <c r="JJZ19" s="38"/>
      <c r="JKA19" s="38"/>
      <c r="JKB19" s="38"/>
      <c r="JKC19" s="38"/>
      <c r="JKD19" s="38"/>
      <c r="JKE19" s="38"/>
      <c r="JKF19" s="38"/>
      <c r="JKG19" s="38"/>
      <c r="JKH19" s="38"/>
      <c r="JKI19" s="38"/>
      <c r="JKJ19" s="38"/>
      <c r="JKK19" s="38"/>
      <c r="JKL19" s="38"/>
      <c r="JKM19" s="38"/>
      <c r="JKN19" s="38"/>
      <c r="JKO19" s="38"/>
      <c r="JKP19" s="38"/>
      <c r="JKQ19" s="38"/>
      <c r="JKR19" s="38"/>
      <c r="JKS19" s="38"/>
      <c r="JKT19" s="38"/>
      <c r="JKU19" s="38"/>
      <c r="JKV19" s="38"/>
      <c r="JKW19" s="38"/>
      <c r="JKX19" s="38"/>
      <c r="JKY19" s="38"/>
      <c r="JKZ19" s="38"/>
      <c r="JLA19" s="38"/>
      <c r="JLB19" s="38"/>
      <c r="JLC19" s="38"/>
      <c r="JLD19" s="38"/>
      <c r="JLE19" s="38"/>
      <c r="JLF19" s="38"/>
      <c r="JLG19" s="38"/>
      <c r="JLH19" s="38"/>
      <c r="JLI19" s="38"/>
      <c r="JLJ19" s="38"/>
      <c r="JLK19" s="38"/>
      <c r="JLL19" s="38"/>
      <c r="JLM19" s="38"/>
      <c r="JLN19" s="38"/>
      <c r="JLO19" s="38"/>
      <c r="JLP19" s="38"/>
      <c r="JLQ19" s="38"/>
      <c r="JLR19" s="38"/>
      <c r="JLS19" s="38"/>
      <c r="JLT19" s="38"/>
      <c r="JLU19" s="38"/>
      <c r="JLV19" s="38"/>
      <c r="JLW19" s="38"/>
      <c r="JLX19" s="38"/>
      <c r="JLY19" s="38"/>
      <c r="JLZ19" s="38"/>
      <c r="JMA19" s="38"/>
      <c r="JMB19" s="38"/>
      <c r="JMC19" s="38"/>
      <c r="JMD19" s="38"/>
      <c r="JME19" s="38"/>
      <c r="JMF19" s="38"/>
      <c r="JMG19" s="38"/>
      <c r="JMH19" s="38"/>
      <c r="JMI19" s="38"/>
      <c r="JMJ19" s="38"/>
      <c r="JMK19" s="38"/>
      <c r="JML19" s="38"/>
      <c r="JMM19" s="38"/>
      <c r="JMN19" s="38"/>
      <c r="JMO19" s="38"/>
      <c r="JMP19" s="38"/>
      <c r="JMQ19" s="38"/>
      <c r="JMR19" s="38"/>
      <c r="JMS19" s="38"/>
      <c r="JMT19" s="38"/>
      <c r="JMU19" s="38"/>
      <c r="JMV19" s="38"/>
      <c r="JMW19" s="38"/>
      <c r="JMX19" s="38"/>
      <c r="JMY19" s="38"/>
      <c r="JMZ19" s="38"/>
      <c r="JNA19" s="38"/>
      <c r="JNB19" s="38"/>
      <c r="JNC19" s="38"/>
      <c r="JND19" s="38"/>
      <c r="JNE19" s="38"/>
      <c r="JNF19" s="38"/>
      <c r="JNG19" s="38"/>
      <c r="JNH19" s="38"/>
      <c r="JNI19" s="38"/>
      <c r="JNJ19" s="38"/>
      <c r="JNK19" s="38"/>
      <c r="JNL19" s="38"/>
      <c r="JNM19" s="38"/>
      <c r="JNN19" s="38"/>
      <c r="JNO19" s="38"/>
      <c r="JNP19" s="38"/>
      <c r="JNQ19" s="38"/>
      <c r="JNR19" s="38"/>
      <c r="JNS19" s="38"/>
      <c r="JNT19" s="38"/>
      <c r="JNU19" s="38"/>
      <c r="JNV19" s="38"/>
      <c r="JNW19" s="38"/>
      <c r="JNX19" s="38"/>
      <c r="JNY19" s="38"/>
      <c r="JNZ19" s="38"/>
      <c r="JOA19" s="38"/>
      <c r="JOB19" s="38"/>
      <c r="JOC19" s="38"/>
      <c r="JOD19" s="38"/>
      <c r="JOE19" s="38"/>
      <c r="JOF19" s="38"/>
      <c r="JOG19" s="38"/>
      <c r="JOH19" s="38"/>
      <c r="JOI19" s="38"/>
      <c r="JOJ19" s="38"/>
      <c r="JOK19" s="38"/>
      <c r="JOL19" s="38"/>
      <c r="JOM19" s="38"/>
      <c r="JON19" s="38"/>
      <c r="JOO19" s="38"/>
      <c r="JOP19" s="38"/>
      <c r="JOQ19" s="38"/>
      <c r="JOR19" s="38"/>
      <c r="JOS19" s="38"/>
      <c r="JOT19" s="38"/>
      <c r="JOU19" s="38"/>
      <c r="JOV19" s="38"/>
      <c r="JOW19" s="38"/>
      <c r="JOX19" s="38"/>
      <c r="JOY19" s="38"/>
      <c r="JOZ19" s="38"/>
      <c r="JPA19" s="38"/>
      <c r="JPB19" s="38"/>
      <c r="JPC19" s="38"/>
      <c r="JPD19" s="38"/>
      <c r="JPE19" s="38"/>
      <c r="JPF19" s="38"/>
      <c r="JPG19" s="38"/>
      <c r="JPH19" s="38"/>
      <c r="JPI19" s="38"/>
      <c r="JPJ19" s="38"/>
      <c r="JPK19" s="38"/>
      <c r="JPL19" s="38"/>
      <c r="JPM19" s="38"/>
      <c r="JPN19" s="38"/>
      <c r="JPO19" s="38"/>
      <c r="JPP19" s="38"/>
      <c r="JPQ19" s="38"/>
      <c r="JPR19" s="38"/>
      <c r="JPS19" s="38"/>
      <c r="JPT19" s="38"/>
      <c r="JPU19" s="38"/>
      <c r="JPV19" s="38"/>
      <c r="JPW19" s="38"/>
      <c r="JPX19" s="38"/>
      <c r="JPY19" s="38"/>
      <c r="JPZ19" s="38"/>
      <c r="JQA19" s="38"/>
      <c r="JQB19" s="38"/>
      <c r="JQC19" s="38"/>
      <c r="JQD19" s="38"/>
      <c r="JQE19" s="38"/>
      <c r="JQF19" s="38"/>
      <c r="JQG19" s="38"/>
      <c r="JQH19" s="38"/>
      <c r="JQI19" s="38"/>
      <c r="JQJ19" s="38"/>
      <c r="JQK19" s="38"/>
      <c r="JQL19" s="38"/>
      <c r="JQM19" s="38"/>
      <c r="JQN19" s="38"/>
      <c r="JQO19" s="38"/>
      <c r="JQP19" s="38"/>
      <c r="JQQ19" s="38"/>
      <c r="JQR19" s="38"/>
      <c r="JQS19" s="38"/>
      <c r="JQT19" s="38"/>
      <c r="JQU19" s="38"/>
      <c r="JQV19" s="38"/>
      <c r="JQW19" s="38"/>
      <c r="JQX19" s="38"/>
      <c r="JQY19" s="38"/>
      <c r="JQZ19" s="38"/>
      <c r="JRA19" s="38"/>
      <c r="JRB19" s="38"/>
      <c r="JRC19" s="38"/>
      <c r="JRD19" s="38"/>
      <c r="JRE19" s="38"/>
      <c r="JRF19" s="38"/>
      <c r="JRG19" s="38"/>
      <c r="JRH19" s="38"/>
      <c r="JRI19" s="38"/>
      <c r="JRJ19" s="38"/>
      <c r="JRK19" s="38"/>
      <c r="JRL19" s="38"/>
      <c r="JRM19" s="38"/>
      <c r="JRN19" s="38"/>
      <c r="JRO19" s="38"/>
      <c r="JRP19" s="38"/>
      <c r="JRQ19" s="38"/>
      <c r="JRR19" s="38"/>
      <c r="JRS19" s="38"/>
      <c r="JRT19" s="38"/>
      <c r="JRU19" s="38"/>
      <c r="JRV19" s="38"/>
      <c r="JRW19" s="38"/>
      <c r="JRX19" s="38"/>
      <c r="JRY19" s="38"/>
      <c r="JRZ19" s="38"/>
      <c r="JSA19" s="38"/>
      <c r="JSB19" s="38"/>
      <c r="JSC19" s="38"/>
      <c r="JSD19" s="38"/>
      <c r="JSE19" s="38"/>
      <c r="JSF19" s="38"/>
      <c r="JSG19" s="38"/>
      <c r="JSH19" s="38"/>
      <c r="JSI19" s="38"/>
      <c r="JSJ19" s="38"/>
      <c r="JSK19" s="38"/>
      <c r="JSL19" s="38"/>
      <c r="JSM19" s="38"/>
      <c r="JSN19" s="38"/>
      <c r="JSO19" s="38"/>
      <c r="JSP19" s="38"/>
      <c r="JSQ19" s="38"/>
      <c r="JSR19" s="38"/>
      <c r="JSS19" s="38"/>
      <c r="JST19" s="38"/>
      <c r="JSU19" s="38"/>
      <c r="JSV19" s="38"/>
      <c r="JSW19" s="38"/>
      <c r="JSX19" s="38"/>
      <c r="JSY19" s="38"/>
      <c r="JSZ19" s="38"/>
      <c r="JTA19" s="38"/>
      <c r="JTB19" s="38"/>
      <c r="JTC19" s="38"/>
      <c r="JTD19" s="38"/>
      <c r="JTE19" s="38"/>
      <c r="JTF19" s="38"/>
      <c r="JTG19" s="38"/>
      <c r="JTH19" s="38"/>
      <c r="JTI19" s="38"/>
      <c r="JTJ19" s="38"/>
      <c r="JTK19" s="38"/>
      <c r="JTL19" s="38"/>
      <c r="JTM19" s="38"/>
      <c r="JTN19" s="38"/>
      <c r="JTO19" s="38"/>
      <c r="JTP19" s="38"/>
      <c r="JTQ19" s="38"/>
      <c r="JTR19" s="38"/>
      <c r="JTS19" s="38"/>
      <c r="JTT19" s="38"/>
      <c r="JTU19" s="38"/>
      <c r="JTV19" s="38"/>
      <c r="JTW19" s="38"/>
      <c r="JTX19" s="38"/>
      <c r="JTY19" s="38"/>
      <c r="JTZ19" s="38"/>
      <c r="JUA19" s="38"/>
      <c r="JUB19" s="38"/>
      <c r="JUC19" s="38"/>
      <c r="JUD19" s="38"/>
      <c r="JUE19" s="38"/>
      <c r="JUF19" s="38"/>
      <c r="JUG19" s="38"/>
      <c r="JUH19" s="38"/>
      <c r="JUI19" s="38"/>
      <c r="JUJ19" s="38"/>
      <c r="JUK19" s="38"/>
      <c r="JUL19" s="38"/>
      <c r="JUM19" s="38"/>
      <c r="JUN19" s="38"/>
      <c r="JUO19" s="38"/>
      <c r="JUP19" s="38"/>
      <c r="JUQ19" s="38"/>
      <c r="JUR19" s="38"/>
      <c r="JUS19" s="38"/>
      <c r="JUT19" s="38"/>
      <c r="JUU19" s="38"/>
      <c r="JUV19" s="38"/>
      <c r="JUW19" s="38"/>
      <c r="JUX19" s="38"/>
      <c r="JUY19" s="38"/>
      <c r="JUZ19" s="38"/>
      <c r="JVA19" s="38"/>
      <c r="JVB19" s="38"/>
      <c r="JVC19" s="38"/>
      <c r="JVD19" s="38"/>
      <c r="JVE19" s="38"/>
      <c r="JVF19" s="38"/>
      <c r="JVG19" s="38"/>
      <c r="JVH19" s="38"/>
      <c r="JVI19" s="38"/>
      <c r="JVJ19" s="38"/>
      <c r="JVK19" s="38"/>
      <c r="JVL19" s="38"/>
      <c r="JVM19" s="38"/>
      <c r="JVN19" s="38"/>
      <c r="JVO19" s="38"/>
      <c r="JVP19" s="38"/>
      <c r="JVQ19" s="38"/>
      <c r="JVR19" s="38"/>
      <c r="JVS19" s="38"/>
      <c r="JVT19" s="38"/>
      <c r="JVU19" s="38"/>
      <c r="JVV19" s="38"/>
      <c r="JVW19" s="38"/>
      <c r="JVX19" s="38"/>
      <c r="JVY19" s="38"/>
      <c r="JVZ19" s="38"/>
      <c r="JWA19" s="38"/>
      <c r="JWB19" s="38"/>
      <c r="JWC19" s="38"/>
      <c r="JWD19" s="38"/>
      <c r="JWE19" s="38"/>
      <c r="JWF19" s="38"/>
      <c r="JWG19" s="38"/>
      <c r="JWH19" s="38"/>
      <c r="JWI19" s="38"/>
      <c r="JWJ19" s="38"/>
      <c r="JWK19" s="38"/>
      <c r="JWL19" s="38"/>
      <c r="JWM19" s="38"/>
      <c r="JWN19" s="38"/>
      <c r="JWO19" s="38"/>
      <c r="JWP19" s="38"/>
      <c r="JWQ19" s="38"/>
      <c r="JWR19" s="38"/>
      <c r="JWS19" s="38"/>
      <c r="JWT19" s="38"/>
      <c r="JWU19" s="38"/>
      <c r="JWV19" s="38"/>
      <c r="JWW19" s="38"/>
      <c r="JWX19" s="38"/>
      <c r="JWY19" s="38"/>
      <c r="JWZ19" s="38"/>
      <c r="JXA19" s="38"/>
      <c r="JXB19" s="38"/>
      <c r="JXC19" s="38"/>
      <c r="JXD19" s="38"/>
      <c r="JXE19" s="38"/>
      <c r="JXF19" s="38"/>
      <c r="JXG19" s="38"/>
      <c r="JXH19" s="38"/>
      <c r="JXI19" s="38"/>
      <c r="JXJ19" s="38"/>
      <c r="JXK19" s="38"/>
      <c r="JXL19" s="38"/>
      <c r="JXM19" s="38"/>
      <c r="JXN19" s="38"/>
      <c r="JXO19" s="38"/>
      <c r="JXP19" s="38"/>
      <c r="JXQ19" s="38"/>
      <c r="JXR19" s="38"/>
      <c r="JXS19" s="38"/>
      <c r="JXT19" s="38"/>
      <c r="JXU19" s="38"/>
      <c r="JXV19" s="38"/>
      <c r="JXW19" s="38"/>
      <c r="JXX19" s="38"/>
      <c r="JXY19" s="38"/>
      <c r="JXZ19" s="38"/>
      <c r="JYA19" s="38"/>
      <c r="JYB19" s="38"/>
      <c r="JYC19" s="38"/>
      <c r="JYD19" s="38"/>
      <c r="JYE19" s="38"/>
      <c r="JYF19" s="38"/>
      <c r="JYG19" s="38"/>
      <c r="JYH19" s="38"/>
      <c r="JYI19" s="38"/>
      <c r="JYJ19" s="38"/>
      <c r="JYK19" s="38"/>
      <c r="JYL19" s="38"/>
      <c r="JYM19" s="38"/>
      <c r="JYN19" s="38"/>
      <c r="JYO19" s="38"/>
      <c r="JYP19" s="38"/>
      <c r="JYQ19" s="38"/>
      <c r="JYR19" s="38"/>
      <c r="JYS19" s="38"/>
      <c r="JYT19" s="38"/>
      <c r="JYU19" s="38"/>
      <c r="JYV19" s="38"/>
      <c r="JYW19" s="38"/>
      <c r="JYX19" s="38"/>
      <c r="JYY19" s="38"/>
      <c r="JYZ19" s="38"/>
      <c r="JZA19" s="38"/>
      <c r="JZB19" s="38"/>
      <c r="JZC19" s="38"/>
      <c r="JZD19" s="38"/>
      <c r="JZE19" s="38"/>
      <c r="JZF19" s="38"/>
      <c r="JZG19" s="38"/>
      <c r="JZH19" s="38"/>
      <c r="JZI19" s="38"/>
      <c r="JZJ19" s="38"/>
      <c r="JZK19" s="38"/>
      <c r="JZL19" s="38"/>
      <c r="JZM19" s="38"/>
      <c r="JZN19" s="38"/>
      <c r="JZO19" s="38"/>
      <c r="JZP19" s="38"/>
      <c r="JZQ19" s="38"/>
      <c r="JZR19" s="38"/>
      <c r="JZS19" s="38"/>
      <c r="JZT19" s="38"/>
      <c r="JZU19" s="38"/>
      <c r="JZV19" s="38"/>
      <c r="JZW19" s="38"/>
      <c r="JZX19" s="38"/>
      <c r="JZY19" s="38"/>
      <c r="JZZ19" s="38"/>
      <c r="KAA19" s="38"/>
      <c r="KAB19" s="38"/>
      <c r="KAC19" s="38"/>
      <c r="KAD19" s="38"/>
      <c r="KAE19" s="38"/>
      <c r="KAF19" s="38"/>
      <c r="KAG19" s="38"/>
      <c r="KAH19" s="38"/>
      <c r="KAI19" s="38"/>
      <c r="KAJ19" s="38"/>
      <c r="KAK19" s="38"/>
      <c r="KAL19" s="38"/>
      <c r="KAM19" s="38"/>
      <c r="KAN19" s="38"/>
      <c r="KAO19" s="38"/>
      <c r="KAP19" s="38"/>
      <c r="KAQ19" s="38"/>
      <c r="KAR19" s="38"/>
      <c r="KAS19" s="38"/>
      <c r="KAT19" s="38"/>
      <c r="KAU19" s="38"/>
      <c r="KAV19" s="38"/>
      <c r="KAW19" s="38"/>
      <c r="KAX19" s="38"/>
      <c r="KAY19" s="38"/>
      <c r="KAZ19" s="38"/>
      <c r="KBA19" s="38"/>
      <c r="KBB19" s="38"/>
      <c r="KBC19" s="38"/>
      <c r="KBD19" s="38"/>
      <c r="KBE19" s="38"/>
      <c r="KBF19" s="38"/>
      <c r="KBG19" s="38"/>
      <c r="KBH19" s="38"/>
      <c r="KBI19" s="38"/>
      <c r="KBJ19" s="38"/>
      <c r="KBK19" s="38"/>
      <c r="KBL19" s="38"/>
      <c r="KBM19" s="38"/>
      <c r="KBN19" s="38"/>
      <c r="KBO19" s="38"/>
      <c r="KBP19" s="38"/>
      <c r="KBQ19" s="38"/>
      <c r="KBR19" s="38"/>
      <c r="KBS19" s="38"/>
      <c r="KBT19" s="38"/>
      <c r="KBU19" s="38"/>
      <c r="KBV19" s="38"/>
      <c r="KBW19" s="38"/>
      <c r="KBX19" s="38"/>
      <c r="KBY19" s="38"/>
      <c r="KBZ19" s="38"/>
      <c r="KCA19" s="38"/>
      <c r="KCB19" s="38"/>
      <c r="KCC19" s="38"/>
      <c r="KCD19" s="38"/>
      <c r="KCE19" s="38"/>
      <c r="KCF19" s="38"/>
      <c r="KCG19" s="38"/>
      <c r="KCH19" s="38"/>
      <c r="KCI19" s="38"/>
      <c r="KCJ19" s="38"/>
      <c r="KCK19" s="38"/>
      <c r="KCL19" s="38"/>
      <c r="KCM19" s="38"/>
      <c r="KCN19" s="38"/>
      <c r="KCO19" s="38"/>
      <c r="KCP19" s="38"/>
      <c r="KCQ19" s="38"/>
      <c r="KCR19" s="38"/>
      <c r="KCS19" s="38"/>
      <c r="KCT19" s="38"/>
      <c r="KCU19" s="38"/>
      <c r="KCV19" s="38"/>
      <c r="KCW19" s="38"/>
      <c r="KCX19" s="38"/>
      <c r="KCY19" s="38"/>
      <c r="KCZ19" s="38"/>
      <c r="KDA19" s="38"/>
      <c r="KDB19" s="38"/>
      <c r="KDC19" s="38"/>
      <c r="KDD19" s="38"/>
      <c r="KDE19" s="38"/>
      <c r="KDF19" s="38"/>
      <c r="KDG19" s="38"/>
      <c r="KDH19" s="38"/>
      <c r="KDI19" s="38"/>
      <c r="KDJ19" s="38"/>
      <c r="KDK19" s="38"/>
      <c r="KDL19" s="38"/>
      <c r="KDM19" s="38"/>
      <c r="KDN19" s="38"/>
      <c r="KDO19" s="38"/>
      <c r="KDP19" s="38"/>
      <c r="KDQ19" s="38"/>
      <c r="KDR19" s="38"/>
      <c r="KDS19" s="38"/>
      <c r="KDT19" s="38"/>
      <c r="KDU19" s="38"/>
      <c r="KDV19" s="38"/>
      <c r="KDW19" s="38"/>
      <c r="KDX19" s="38"/>
      <c r="KDY19" s="38"/>
      <c r="KDZ19" s="38"/>
      <c r="KEA19" s="38"/>
      <c r="KEB19" s="38"/>
      <c r="KEC19" s="38"/>
      <c r="KED19" s="38"/>
      <c r="KEE19" s="38"/>
      <c r="KEF19" s="38"/>
      <c r="KEG19" s="38"/>
      <c r="KEH19" s="38"/>
      <c r="KEI19" s="38"/>
      <c r="KEJ19" s="38"/>
      <c r="KEK19" s="38"/>
      <c r="KEL19" s="38"/>
      <c r="KEM19" s="38"/>
      <c r="KEN19" s="38"/>
      <c r="KEO19" s="38"/>
      <c r="KEP19" s="38"/>
      <c r="KEQ19" s="38"/>
      <c r="KER19" s="38"/>
      <c r="KES19" s="38"/>
      <c r="KET19" s="38"/>
      <c r="KEU19" s="38"/>
      <c r="KEV19" s="38"/>
      <c r="KEW19" s="38"/>
      <c r="KEX19" s="38"/>
      <c r="KEY19" s="38"/>
      <c r="KEZ19" s="38"/>
      <c r="KFA19" s="38"/>
      <c r="KFB19" s="38"/>
      <c r="KFC19" s="38"/>
      <c r="KFD19" s="38"/>
      <c r="KFE19" s="38"/>
      <c r="KFF19" s="38"/>
      <c r="KFG19" s="38"/>
      <c r="KFH19" s="38"/>
      <c r="KFI19" s="38"/>
      <c r="KFJ19" s="38"/>
      <c r="KFK19" s="38"/>
      <c r="KFL19" s="38"/>
      <c r="KFM19" s="38"/>
      <c r="KFN19" s="38"/>
      <c r="KFO19" s="38"/>
      <c r="KFP19" s="38"/>
      <c r="KFQ19" s="38"/>
      <c r="KFR19" s="38"/>
      <c r="KFS19" s="38"/>
      <c r="KFT19" s="38"/>
      <c r="KFU19" s="38"/>
      <c r="KFV19" s="38"/>
      <c r="KFW19" s="38"/>
      <c r="KFX19" s="38"/>
      <c r="KFY19" s="38"/>
      <c r="KFZ19" s="38"/>
      <c r="KGA19" s="38"/>
      <c r="KGB19" s="38"/>
      <c r="KGC19" s="38"/>
      <c r="KGD19" s="38"/>
      <c r="KGE19" s="38"/>
      <c r="KGF19" s="38"/>
      <c r="KGG19" s="38"/>
      <c r="KGH19" s="38"/>
      <c r="KGI19" s="38"/>
      <c r="KGJ19" s="38"/>
      <c r="KGK19" s="38"/>
      <c r="KGL19" s="38"/>
      <c r="KGM19" s="38"/>
      <c r="KGN19" s="38"/>
      <c r="KGO19" s="38"/>
      <c r="KGP19" s="38"/>
      <c r="KGQ19" s="38"/>
      <c r="KGR19" s="38"/>
      <c r="KGS19" s="38"/>
      <c r="KGT19" s="38"/>
      <c r="KGU19" s="38"/>
      <c r="KGV19" s="38"/>
      <c r="KGW19" s="38"/>
      <c r="KGX19" s="38"/>
      <c r="KGY19" s="38"/>
      <c r="KGZ19" s="38"/>
      <c r="KHA19" s="38"/>
      <c r="KHB19" s="38"/>
      <c r="KHC19" s="38"/>
      <c r="KHD19" s="38"/>
      <c r="KHE19" s="38"/>
      <c r="KHF19" s="38"/>
      <c r="KHG19" s="38"/>
      <c r="KHH19" s="38"/>
      <c r="KHI19" s="38"/>
      <c r="KHJ19" s="38"/>
      <c r="KHK19" s="38"/>
      <c r="KHL19" s="38"/>
      <c r="KHM19" s="38"/>
      <c r="KHN19" s="38"/>
      <c r="KHO19" s="38"/>
      <c r="KHP19" s="38"/>
      <c r="KHQ19" s="38"/>
      <c r="KHR19" s="38"/>
      <c r="KHS19" s="38"/>
      <c r="KHT19" s="38"/>
      <c r="KHU19" s="38"/>
      <c r="KHV19" s="38"/>
      <c r="KHW19" s="38"/>
      <c r="KHX19" s="38"/>
      <c r="KHY19" s="38"/>
      <c r="KHZ19" s="38"/>
      <c r="KIA19" s="38"/>
      <c r="KIB19" s="38"/>
      <c r="KIC19" s="38"/>
      <c r="KID19" s="38"/>
      <c r="KIE19" s="38"/>
      <c r="KIF19" s="38"/>
      <c r="KIG19" s="38"/>
      <c r="KIH19" s="38"/>
      <c r="KII19" s="38"/>
      <c r="KIJ19" s="38"/>
      <c r="KIK19" s="38"/>
      <c r="KIL19" s="38"/>
      <c r="KIM19" s="38"/>
      <c r="KIN19" s="38"/>
      <c r="KIO19" s="38"/>
      <c r="KIP19" s="38"/>
      <c r="KIQ19" s="38"/>
      <c r="KIR19" s="38"/>
      <c r="KIS19" s="38"/>
      <c r="KIT19" s="38"/>
      <c r="KIU19" s="38"/>
      <c r="KIV19" s="38"/>
      <c r="KIW19" s="38"/>
      <c r="KIX19" s="38"/>
      <c r="KIY19" s="38"/>
      <c r="KIZ19" s="38"/>
      <c r="KJA19" s="38"/>
      <c r="KJB19" s="38"/>
      <c r="KJC19" s="38"/>
      <c r="KJD19" s="38"/>
      <c r="KJE19" s="38"/>
      <c r="KJF19" s="38"/>
      <c r="KJG19" s="38"/>
      <c r="KJH19" s="38"/>
      <c r="KJI19" s="38"/>
      <c r="KJJ19" s="38"/>
      <c r="KJK19" s="38"/>
      <c r="KJL19" s="38"/>
      <c r="KJM19" s="38"/>
      <c r="KJN19" s="38"/>
      <c r="KJO19" s="38"/>
      <c r="KJP19" s="38"/>
      <c r="KJQ19" s="38"/>
      <c r="KJR19" s="38"/>
      <c r="KJS19" s="38"/>
      <c r="KJT19" s="38"/>
      <c r="KJU19" s="38"/>
      <c r="KJV19" s="38"/>
      <c r="KJW19" s="38"/>
      <c r="KJX19" s="38"/>
      <c r="KJY19" s="38"/>
      <c r="KJZ19" s="38"/>
      <c r="KKA19" s="38"/>
      <c r="KKB19" s="38"/>
      <c r="KKC19" s="38"/>
      <c r="KKD19" s="38"/>
      <c r="KKE19" s="38"/>
      <c r="KKF19" s="38"/>
      <c r="KKG19" s="38"/>
      <c r="KKH19" s="38"/>
      <c r="KKI19" s="38"/>
      <c r="KKJ19" s="38"/>
      <c r="KKK19" s="38"/>
      <c r="KKL19" s="38"/>
      <c r="KKM19" s="38"/>
      <c r="KKN19" s="38"/>
      <c r="KKO19" s="38"/>
      <c r="KKP19" s="38"/>
      <c r="KKQ19" s="38"/>
      <c r="KKR19" s="38"/>
      <c r="KKS19" s="38"/>
      <c r="KKT19" s="38"/>
      <c r="KKU19" s="38"/>
      <c r="KKV19" s="38"/>
      <c r="KKW19" s="38"/>
      <c r="KKX19" s="38"/>
      <c r="KKY19" s="38"/>
      <c r="KKZ19" s="38"/>
      <c r="KLA19" s="38"/>
      <c r="KLB19" s="38"/>
      <c r="KLC19" s="38"/>
      <c r="KLD19" s="38"/>
      <c r="KLE19" s="38"/>
      <c r="KLF19" s="38"/>
      <c r="KLG19" s="38"/>
      <c r="KLH19" s="38"/>
      <c r="KLI19" s="38"/>
      <c r="KLJ19" s="38"/>
      <c r="KLK19" s="38"/>
      <c r="KLL19" s="38"/>
      <c r="KLM19" s="38"/>
      <c r="KLN19" s="38"/>
      <c r="KLO19" s="38"/>
      <c r="KLP19" s="38"/>
      <c r="KLQ19" s="38"/>
      <c r="KLR19" s="38"/>
      <c r="KLS19" s="38"/>
      <c r="KLT19" s="38"/>
      <c r="KLU19" s="38"/>
      <c r="KLV19" s="38"/>
      <c r="KLW19" s="38"/>
      <c r="KLX19" s="38"/>
      <c r="KLY19" s="38"/>
      <c r="KLZ19" s="38"/>
      <c r="KMA19" s="38"/>
      <c r="KMB19" s="38"/>
      <c r="KMC19" s="38"/>
      <c r="KMD19" s="38"/>
      <c r="KME19" s="38"/>
      <c r="KMF19" s="38"/>
      <c r="KMG19" s="38"/>
      <c r="KMH19" s="38"/>
      <c r="KMI19" s="38"/>
      <c r="KMJ19" s="38"/>
      <c r="KMK19" s="38"/>
      <c r="KML19" s="38"/>
      <c r="KMM19" s="38"/>
      <c r="KMN19" s="38"/>
      <c r="KMO19" s="38"/>
      <c r="KMP19" s="38"/>
      <c r="KMQ19" s="38"/>
      <c r="KMR19" s="38"/>
      <c r="KMS19" s="38"/>
      <c r="KMT19" s="38"/>
      <c r="KMU19" s="38"/>
      <c r="KMV19" s="38"/>
      <c r="KMW19" s="38"/>
      <c r="KMX19" s="38"/>
      <c r="KMY19" s="38"/>
      <c r="KMZ19" s="38"/>
      <c r="KNA19" s="38"/>
      <c r="KNB19" s="38"/>
      <c r="KNC19" s="38"/>
      <c r="KND19" s="38"/>
      <c r="KNE19" s="38"/>
      <c r="KNF19" s="38"/>
      <c r="KNG19" s="38"/>
      <c r="KNH19" s="38"/>
      <c r="KNI19" s="38"/>
      <c r="KNJ19" s="38"/>
      <c r="KNK19" s="38"/>
      <c r="KNL19" s="38"/>
      <c r="KNM19" s="38"/>
      <c r="KNN19" s="38"/>
      <c r="KNO19" s="38"/>
      <c r="KNP19" s="38"/>
      <c r="KNQ19" s="38"/>
      <c r="KNR19" s="38"/>
      <c r="KNS19" s="38"/>
      <c r="KNT19" s="38"/>
      <c r="KNU19" s="38"/>
      <c r="KNV19" s="38"/>
      <c r="KNW19" s="38"/>
      <c r="KNX19" s="38"/>
      <c r="KNY19" s="38"/>
      <c r="KNZ19" s="38"/>
      <c r="KOA19" s="38"/>
      <c r="KOB19" s="38"/>
      <c r="KOC19" s="38"/>
      <c r="KOD19" s="38"/>
      <c r="KOE19" s="38"/>
      <c r="KOF19" s="38"/>
      <c r="KOG19" s="38"/>
      <c r="KOH19" s="38"/>
      <c r="KOI19" s="38"/>
      <c r="KOJ19" s="38"/>
      <c r="KOK19" s="38"/>
      <c r="KOL19" s="38"/>
      <c r="KOM19" s="38"/>
      <c r="KON19" s="38"/>
      <c r="KOO19" s="38"/>
      <c r="KOP19" s="38"/>
      <c r="KOQ19" s="38"/>
      <c r="KOR19" s="38"/>
      <c r="KOS19" s="38"/>
      <c r="KOT19" s="38"/>
      <c r="KOU19" s="38"/>
      <c r="KOV19" s="38"/>
      <c r="KOW19" s="38"/>
      <c r="KOX19" s="38"/>
      <c r="KOY19" s="38"/>
      <c r="KOZ19" s="38"/>
      <c r="KPA19" s="38"/>
      <c r="KPB19" s="38"/>
      <c r="KPC19" s="38"/>
      <c r="KPD19" s="38"/>
      <c r="KPE19" s="38"/>
      <c r="KPF19" s="38"/>
      <c r="KPG19" s="38"/>
      <c r="KPH19" s="38"/>
      <c r="KPI19" s="38"/>
      <c r="KPJ19" s="38"/>
      <c r="KPK19" s="38"/>
      <c r="KPL19" s="38"/>
      <c r="KPM19" s="38"/>
      <c r="KPN19" s="38"/>
      <c r="KPO19" s="38"/>
      <c r="KPP19" s="38"/>
      <c r="KPQ19" s="38"/>
      <c r="KPR19" s="38"/>
      <c r="KPS19" s="38"/>
      <c r="KPT19" s="38"/>
      <c r="KPU19" s="38"/>
      <c r="KPV19" s="38"/>
      <c r="KPW19" s="38"/>
      <c r="KPX19" s="38"/>
      <c r="KPY19" s="38"/>
      <c r="KPZ19" s="38"/>
      <c r="KQA19" s="38"/>
      <c r="KQB19" s="38"/>
      <c r="KQC19" s="38"/>
      <c r="KQD19" s="38"/>
      <c r="KQE19" s="38"/>
      <c r="KQF19" s="38"/>
      <c r="KQG19" s="38"/>
      <c r="KQH19" s="38"/>
      <c r="KQI19" s="38"/>
      <c r="KQJ19" s="38"/>
      <c r="KQK19" s="38"/>
      <c r="KQL19" s="38"/>
      <c r="KQM19" s="38"/>
      <c r="KQN19" s="38"/>
      <c r="KQO19" s="38"/>
      <c r="KQP19" s="38"/>
      <c r="KQQ19" s="38"/>
      <c r="KQR19" s="38"/>
      <c r="KQS19" s="38"/>
      <c r="KQT19" s="38"/>
      <c r="KQU19" s="38"/>
      <c r="KQV19" s="38"/>
      <c r="KQW19" s="38"/>
      <c r="KQX19" s="38"/>
      <c r="KQY19" s="38"/>
      <c r="KQZ19" s="38"/>
      <c r="KRA19" s="38"/>
      <c r="KRB19" s="38"/>
      <c r="KRC19" s="38"/>
      <c r="KRD19" s="38"/>
      <c r="KRE19" s="38"/>
      <c r="KRF19" s="38"/>
      <c r="KRG19" s="38"/>
      <c r="KRH19" s="38"/>
      <c r="KRI19" s="38"/>
      <c r="KRJ19" s="38"/>
      <c r="KRK19" s="38"/>
      <c r="KRL19" s="38"/>
      <c r="KRM19" s="38"/>
      <c r="KRN19" s="38"/>
      <c r="KRO19" s="38"/>
      <c r="KRP19" s="38"/>
      <c r="KRQ19" s="38"/>
      <c r="KRR19" s="38"/>
      <c r="KRS19" s="38"/>
      <c r="KRT19" s="38"/>
      <c r="KRU19" s="38"/>
      <c r="KRV19" s="38"/>
      <c r="KRW19" s="38"/>
      <c r="KRX19" s="38"/>
      <c r="KRY19" s="38"/>
      <c r="KRZ19" s="38"/>
      <c r="KSA19" s="38"/>
      <c r="KSB19" s="38"/>
      <c r="KSC19" s="38"/>
      <c r="KSD19" s="38"/>
      <c r="KSE19" s="38"/>
      <c r="KSF19" s="38"/>
      <c r="KSG19" s="38"/>
      <c r="KSH19" s="38"/>
      <c r="KSI19" s="38"/>
      <c r="KSJ19" s="38"/>
      <c r="KSK19" s="38"/>
      <c r="KSL19" s="38"/>
      <c r="KSM19" s="38"/>
      <c r="KSN19" s="38"/>
      <c r="KSO19" s="38"/>
      <c r="KSP19" s="38"/>
      <c r="KSQ19" s="38"/>
      <c r="KSR19" s="38"/>
      <c r="KSS19" s="38"/>
      <c r="KST19" s="38"/>
      <c r="KSU19" s="38"/>
      <c r="KSV19" s="38"/>
      <c r="KSW19" s="38"/>
      <c r="KSX19" s="38"/>
      <c r="KSY19" s="38"/>
      <c r="KSZ19" s="38"/>
      <c r="KTA19" s="38"/>
      <c r="KTB19" s="38"/>
      <c r="KTC19" s="38"/>
      <c r="KTD19" s="38"/>
      <c r="KTE19" s="38"/>
      <c r="KTF19" s="38"/>
      <c r="KTG19" s="38"/>
      <c r="KTH19" s="38"/>
      <c r="KTI19" s="38"/>
      <c r="KTJ19" s="38"/>
      <c r="KTK19" s="38"/>
      <c r="KTL19" s="38"/>
      <c r="KTM19" s="38"/>
      <c r="KTN19" s="38"/>
      <c r="KTO19" s="38"/>
      <c r="KTP19" s="38"/>
      <c r="KTQ19" s="38"/>
      <c r="KTR19" s="38"/>
      <c r="KTS19" s="38"/>
      <c r="KTT19" s="38"/>
      <c r="KTU19" s="38"/>
      <c r="KTV19" s="38"/>
      <c r="KTW19" s="38"/>
      <c r="KTX19" s="38"/>
      <c r="KTY19" s="38"/>
      <c r="KTZ19" s="38"/>
      <c r="KUA19" s="38"/>
      <c r="KUB19" s="38"/>
      <c r="KUC19" s="38"/>
      <c r="KUD19" s="38"/>
      <c r="KUE19" s="38"/>
      <c r="KUF19" s="38"/>
      <c r="KUG19" s="38"/>
      <c r="KUH19" s="38"/>
      <c r="KUI19" s="38"/>
      <c r="KUJ19" s="38"/>
      <c r="KUK19" s="38"/>
      <c r="KUL19" s="38"/>
      <c r="KUM19" s="38"/>
      <c r="KUN19" s="38"/>
      <c r="KUO19" s="38"/>
      <c r="KUP19" s="38"/>
      <c r="KUQ19" s="38"/>
      <c r="KUR19" s="38"/>
      <c r="KUS19" s="38"/>
      <c r="KUT19" s="38"/>
      <c r="KUU19" s="38"/>
      <c r="KUV19" s="38"/>
      <c r="KUW19" s="38"/>
      <c r="KUX19" s="38"/>
      <c r="KUY19" s="38"/>
      <c r="KUZ19" s="38"/>
      <c r="KVA19" s="38"/>
      <c r="KVB19" s="38"/>
      <c r="KVC19" s="38"/>
      <c r="KVD19" s="38"/>
      <c r="KVE19" s="38"/>
      <c r="KVF19" s="38"/>
      <c r="KVG19" s="38"/>
      <c r="KVH19" s="38"/>
      <c r="KVI19" s="38"/>
      <c r="KVJ19" s="38"/>
      <c r="KVK19" s="38"/>
      <c r="KVL19" s="38"/>
      <c r="KVM19" s="38"/>
      <c r="KVN19" s="38"/>
      <c r="KVO19" s="38"/>
      <c r="KVP19" s="38"/>
      <c r="KVQ19" s="38"/>
      <c r="KVR19" s="38"/>
      <c r="KVS19" s="38"/>
      <c r="KVT19" s="38"/>
      <c r="KVU19" s="38"/>
      <c r="KVV19" s="38"/>
      <c r="KVW19" s="38"/>
      <c r="KVX19" s="38"/>
      <c r="KVY19" s="38"/>
      <c r="KVZ19" s="38"/>
      <c r="KWA19" s="38"/>
      <c r="KWB19" s="38"/>
      <c r="KWC19" s="38"/>
      <c r="KWD19" s="38"/>
      <c r="KWE19" s="38"/>
      <c r="KWF19" s="38"/>
      <c r="KWG19" s="38"/>
      <c r="KWH19" s="38"/>
      <c r="KWI19" s="38"/>
      <c r="KWJ19" s="38"/>
      <c r="KWK19" s="38"/>
      <c r="KWL19" s="38"/>
      <c r="KWM19" s="38"/>
      <c r="KWN19" s="38"/>
      <c r="KWO19" s="38"/>
      <c r="KWP19" s="38"/>
      <c r="KWQ19" s="38"/>
      <c r="KWR19" s="38"/>
      <c r="KWS19" s="38"/>
      <c r="KWT19" s="38"/>
      <c r="KWU19" s="38"/>
      <c r="KWV19" s="38"/>
      <c r="KWW19" s="38"/>
      <c r="KWX19" s="38"/>
      <c r="KWY19" s="38"/>
      <c r="KWZ19" s="38"/>
      <c r="KXA19" s="38"/>
      <c r="KXB19" s="38"/>
      <c r="KXC19" s="38"/>
      <c r="KXD19" s="38"/>
      <c r="KXE19" s="38"/>
      <c r="KXF19" s="38"/>
      <c r="KXG19" s="38"/>
      <c r="KXH19" s="38"/>
      <c r="KXI19" s="38"/>
      <c r="KXJ19" s="38"/>
      <c r="KXK19" s="38"/>
      <c r="KXL19" s="38"/>
      <c r="KXM19" s="38"/>
      <c r="KXN19" s="38"/>
      <c r="KXO19" s="38"/>
      <c r="KXP19" s="38"/>
      <c r="KXQ19" s="38"/>
      <c r="KXR19" s="38"/>
      <c r="KXS19" s="38"/>
      <c r="KXT19" s="38"/>
      <c r="KXU19" s="38"/>
      <c r="KXV19" s="38"/>
      <c r="KXW19" s="38"/>
      <c r="KXX19" s="38"/>
      <c r="KXY19" s="38"/>
      <c r="KXZ19" s="38"/>
      <c r="KYA19" s="38"/>
      <c r="KYB19" s="38"/>
      <c r="KYC19" s="38"/>
      <c r="KYD19" s="38"/>
      <c r="KYE19" s="38"/>
      <c r="KYF19" s="38"/>
      <c r="KYG19" s="38"/>
      <c r="KYH19" s="38"/>
      <c r="KYI19" s="38"/>
      <c r="KYJ19" s="38"/>
      <c r="KYK19" s="38"/>
      <c r="KYL19" s="38"/>
      <c r="KYM19" s="38"/>
      <c r="KYN19" s="38"/>
      <c r="KYO19" s="38"/>
      <c r="KYP19" s="38"/>
      <c r="KYQ19" s="38"/>
      <c r="KYR19" s="38"/>
      <c r="KYS19" s="38"/>
      <c r="KYT19" s="38"/>
      <c r="KYU19" s="38"/>
      <c r="KYV19" s="38"/>
      <c r="KYW19" s="38"/>
      <c r="KYX19" s="38"/>
      <c r="KYY19" s="38"/>
      <c r="KYZ19" s="38"/>
      <c r="KZA19" s="38"/>
      <c r="KZB19" s="38"/>
      <c r="KZC19" s="38"/>
      <c r="KZD19" s="38"/>
      <c r="KZE19" s="38"/>
      <c r="KZF19" s="38"/>
      <c r="KZG19" s="38"/>
      <c r="KZH19" s="38"/>
      <c r="KZI19" s="38"/>
      <c r="KZJ19" s="38"/>
      <c r="KZK19" s="38"/>
      <c r="KZL19" s="38"/>
      <c r="KZM19" s="38"/>
      <c r="KZN19" s="38"/>
      <c r="KZO19" s="38"/>
      <c r="KZP19" s="38"/>
      <c r="KZQ19" s="38"/>
      <c r="KZR19" s="38"/>
      <c r="KZS19" s="38"/>
      <c r="KZT19" s="38"/>
      <c r="KZU19" s="38"/>
      <c r="KZV19" s="38"/>
      <c r="KZW19" s="38"/>
      <c r="KZX19" s="38"/>
      <c r="KZY19" s="38"/>
      <c r="KZZ19" s="38"/>
      <c r="LAA19" s="38"/>
      <c r="LAB19" s="38"/>
      <c r="LAC19" s="38"/>
      <c r="LAD19" s="38"/>
      <c r="LAE19" s="38"/>
      <c r="LAF19" s="38"/>
      <c r="LAG19" s="38"/>
      <c r="LAH19" s="38"/>
      <c r="LAI19" s="38"/>
      <c r="LAJ19" s="38"/>
      <c r="LAK19" s="38"/>
      <c r="LAL19" s="38"/>
      <c r="LAM19" s="38"/>
      <c r="LAN19" s="38"/>
      <c r="LAO19" s="38"/>
      <c r="LAP19" s="38"/>
      <c r="LAQ19" s="38"/>
      <c r="LAR19" s="38"/>
      <c r="LAS19" s="38"/>
      <c r="LAT19" s="38"/>
      <c r="LAU19" s="38"/>
      <c r="LAV19" s="38"/>
      <c r="LAW19" s="38"/>
      <c r="LAX19" s="38"/>
      <c r="LAY19" s="38"/>
      <c r="LAZ19" s="38"/>
      <c r="LBA19" s="38"/>
      <c r="LBB19" s="38"/>
      <c r="LBC19" s="38"/>
      <c r="LBD19" s="38"/>
      <c r="LBE19" s="38"/>
      <c r="LBF19" s="38"/>
      <c r="LBG19" s="38"/>
      <c r="LBH19" s="38"/>
      <c r="LBI19" s="38"/>
      <c r="LBJ19" s="38"/>
      <c r="LBK19" s="38"/>
      <c r="LBL19" s="38"/>
      <c r="LBM19" s="38"/>
      <c r="LBN19" s="38"/>
      <c r="LBO19" s="38"/>
      <c r="LBP19" s="38"/>
      <c r="LBQ19" s="38"/>
      <c r="LBR19" s="38"/>
      <c r="LBS19" s="38"/>
      <c r="LBT19" s="38"/>
      <c r="LBU19" s="38"/>
      <c r="LBV19" s="38"/>
      <c r="LBW19" s="38"/>
      <c r="LBX19" s="38"/>
      <c r="LBY19" s="38"/>
      <c r="LBZ19" s="38"/>
      <c r="LCA19" s="38"/>
      <c r="LCB19" s="38"/>
      <c r="LCC19" s="38"/>
      <c r="LCD19" s="38"/>
      <c r="LCE19" s="38"/>
      <c r="LCF19" s="38"/>
      <c r="LCG19" s="38"/>
      <c r="LCH19" s="38"/>
      <c r="LCI19" s="38"/>
      <c r="LCJ19" s="38"/>
      <c r="LCK19" s="38"/>
      <c r="LCL19" s="38"/>
      <c r="LCM19" s="38"/>
      <c r="LCN19" s="38"/>
      <c r="LCO19" s="38"/>
      <c r="LCP19" s="38"/>
      <c r="LCQ19" s="38"/>
      <c r="LCR19" s="38"/>
      <c r="LCS19" s="38"/>
      <c r="LCT19" s="38"/>
      <c r="LCU19" s="38"/>
      <c r="LCV19" s="38"/>
      <c r="LCW19" s="38"/>
      <c r="LCX19" s="38"/>
      <c r="LCY19" s="38"/>
      <c r="LCZ19" s="38"/>
      <c r="LDA19" s="38"/>
      <c r="LDB19" s="38"/>
      <c r="LDC19" s="38"/>
      <c r="LDD19" s="38"/>
      <c r="LDE19" s="38"/>
      <c r="LDF19" s="38"/>
      <c r="LDG19" s="38"/>
      <c r="LDH19" s="38"/>
      <c r="LDI19" s="38"/>
      <c r="LDJ19" s="38"/>
      <c r="LDK19" s="38"/>
      <c r="LDL19" s="38"/>
      <c r="LDM19" s="38"/>
      <c r="LDN19" s="38"/>
      <c r="LDO19" s="38"/>
      <c r="LDP19" s="38"/>
      <c r="LDQ19" s="38"/>
      <c r="LDR19" s="38"/>
      <c r="LDS19" s="38"/>
      <c r="LDT19" s="38"/>
      <c r="LDU19" s="38"/>
      <c r="LDV19" s="38"/>
      <c r="LDW19" s="38"/>
      <c r="LDX19" s="38"/>
      <c r="LDY19" s="38"/>
      <c r="LDZ19" s="38"/>
      <c r="LEA19" s="38"/>
      <c r="LEB19" s="38"/>
      <c r="LEC19" s="38"/>
      <c r="LED19" s="38"/>
      <c r="LEE19" s="38"/>
      <c r="LEF19" s="38"/>
      <c r="LEG19" s="38"/>
      <c r="LEH19" s="38"/>
      <c r="LEI19" s="38"/>
      <c r="LEJ19" s="38"/>
      <c r="LEK19" s="38"/>
      <c r="LEL19" s="38"/>
      <c r="LEM19" s="38"/>
      <c r="LEN19" s="38"/>
      <c r="LEO19" s="38"/>
      <c r="LEP19" s="38"/>
      <c r="LEQ19" s="38"/>
      <c r="LER19" s="38"/>
      <c r="LES19" s="38"/>
      <c r="LET19" s="38"/>
      <c r="LEU19" s="38"/>
      <c r="LEV19" s="38"/>
      <c r="LEW19" s="38"/>
      <c r="LEX19" s="38"/>
      <c r="LEY19" s="38"/>
      <c r="LEZ19" s="38"/>
      <c r="LFA19" s="38"/>
      <c r="LFB19" s="38"/>
      <c r="LFC19" s="38"/>
      <c r="LFD19" s="38"/>
      <c r="LFE19" s="38"/>
      <c r="LFF19" s="38"/>
      <c r="LFG19" s="38"/>
      <c r="LFH19" s="38"/>
      <c r="LFI19" s="38"/>
      <c r="LFJ19" s="38"/>
      <c r="LFK19" s="38"/>
      <c r="LFL19" s="38"/>
      <c r="LFM19" s="38"/>
      <c r="LFN19" s="38"/>
      <c r="LFO19" s="38"/>
      <c r="LFP19" s="38"/>
      <c r="LFQ19" s="38"/>
      <c r="LFR19" s="38"/>
      <c r="LFS19" s="38"/>
      <c r="LFT19" s="38"/>
      <c r="LFU19" s="38"/>
      <c r="LFV19" s="38"/>
      <c r="LFW19" s="38"/>
      <c r="LFX19" s="38"/>
      <c r="LFY19" s="38"/>
      <c r="LFZ19" s="38"/>
      <c r="LGA19" s="38"/>
      <c r="LGB19" s="38"/>
      <c r="LGC19" s="38"/>
      <c r="LGD19" s="38"/>
      <c r="LGE19" s="38"/>
      <c r="LGF19" s="38"/>
      <c r="LGG19" s="38"/>
      <c r="LGH19" s="38"/>
      <c r="LGI19" s="38"/>
      <c r="LGJ19" s="38"/>
      <c r="LGK19" s="38"/>
      <c r="LGL19" s="38"/>
      <c r="LGM19" s="38"/>
      <c r="LGN19" s="38"/>
      <c r="LGO19" s="38"/>
      <c r="LGP19" s="38"/>
      <c r="LGQ19" s="38"/>
      <c r="LGR19" s="38"/>
      <c r="LGS19" s="38"/>
      <c r="LGT19" s="38"/>
      <c r="LGU19" s="38"/>
      <c r="LGV19" s="38"/>
      <c r="LGW19" s="38"/>
      <c r="LGX19" s="38"/>
      <c r="LGY19" s="38"/>
      <c r="LGZ19" s="38"/>
      <c r="LHA19" s="38"/>
      <c r="LHB19" s="38"/>
      <c r="LHC19" s="38"/>
      <c r="LHD19" s="38"/>
      <c r="LHE19" s="38"/>
      <c r="LHF19" s="38"/>
      <c r="LHG19" s="38"/>
      <c r="LHH19" s="38"/>
      <c r="LHI19" s="38"/>
      <c r="LHJ19" s="38"/>
      <c r="LHK19" s="38"/>
      <c r="LHL19" s="38"/>
      <c r="LHM19" s="38"/>
      <c r="LHN19" s="38"/>
      <c r="LHO19" s="38"/>
      <c r="LHP19" s="38"/>
      <c r="LHQ19" s="38"/>
      <c r="LHR19" s="38"/>
      <c r="LHS19" s="38"/>
      <c r="LHT19" s="38"/>
      <c r="LHU19" s="38"/>
      <c r="LHV19" s="38"/>
      <c r="LHW19" s="38"/>
      <c r="LHX19" s="38"/>
      <c r="LHY19" s="38"/>
      <c r="LHZ19" s="38"/>
      <c r="LIA19" s="38"/>
      <c r="LIB19" s="38"/>
      <c r="LIC19" s="38"/>
      <c r="LID19" s="38"/>
      <c r="LIE19" s="38"/>
      <c r="LIF19" s="38"/>
      <c r="LIG19" s="38"/>
      <c r="LIH19" s="38"/>
      <c r="LII19" s="38"/>
      <c r="LIJ19" s="38"/>
      <c r="LIK19" s="38"/>
      <c r="LIL19" s="38"/>
      <c r="LIM19" s="38"/>
      <c r="LIN19" s="38"/>
      <c r="LIO19" s="38"/>
      <c r="LIP19" s="38"/>
      <c r="LIQ19" s="38"/>
      <c r="LIR19" s="38"/>
      <c r="LIS19" s="38"/>
      <c r="LIT19" s="38"/>
      <c r="LIU19" s="38"/>
      <c r="LIV19" s="38"/>
      <c r="LIW19" s="38"/>
      <c r="LIX19" s="38"/>
      <c r="LIY19" s="38"/>
      <c r="LIZ19" s="38"/>
      <c r="LJA19" s="38"/>
      <c r="LJB19" s="38"/>
      <c r="LJC19" s="38"/>
      <c r="LJD19" s="38"/>
      <c r="LJE19" s="38"/>
      <c r="LJF19" s="38"/>
      <c r="LJG19" s="38"/>
      <c r="LJH19" s="38"/>
      <c r="LJI19" s="38"/>
      <c r="LJJ19" s="38"/>
      <c r="LJK19" s="38"/>
      <c r="LJL19" s="38"/>
      <c r="LJM19" s="38"/>
      <c r="LJN19" s="38"/>
      <c r="LJO19" s="38"/>
      <c r="LJP19" s="38"/>
      <c r="LJQ19" s="38"/>
      <c r="LJR19" s="38"/>
      <c r="LJS19" s="38"/>
      <c r="LJT19" s="38"/>
      <c r="LJU19" s="38"/>
      <c r="LJV19" s="38"/>
      <c r="LJW19" s="38"/>
      <c r="LJX19" s="38"/>
      <c r="LJY19" s="38"/>
      <c r="LJZ19" s="38"/>
      <c r="LKA19" s="38"/>
      <c r="LKB19" s="38"/>
      <c r="LKC19" s="38"/>
      <c r="LKD19" s="38"/>
      <c r="LKE19" s="38"/>
      <c r="LKF19" s="38"/>
      <c r="LKG19" s="38"/>
      <c r="LKH19" s="38"/>
      <c r="LKI19" s="38"/>
      <c r="LKJ19" s="38"/>
      <c r="LKK19" s="38"/>
      <c r="LKL19" s="38"/>
      <c r="LKM19" s="38"/>
      <c r="LKN19" s="38"/>
      <c r="LKO19" s="38"/>
      <c r="LKP19" s="38"/>
      <c r="LKQ19" s="38"/>
      <c r="LKR19" s="38"/>
      <c r="LKS19" s="38"/>
      <c r="LKT19" s="38"/>
      <c r="LKU19" s="38"/>
      <c r="LKV19" s="38"/>
      <c r="LKW19" s="38"/>
      <c r="LKX19" s="38"/>
      <c r="LKY19" s="38"/>
      <c r="LKZ19" s="38"/>
      <c r="LLA19" s="38"/>
      <c r="LLB19" s="38"/>
      <c r="LLC19" s="38"/>
      <c r="LLD19" s="38"/>
      <c r="LLE19" s="38"/>
      <c r="LLF19" s="38"/>
      <c r="LLG19" s="38"/>
      <c r="LLH19" s="38"/>
      <c r="LLI19" s="38"/>
      <c r="LLJ19" s="38"/>
      <c r="LLK19" s="38"/>
      <c r="LLL19" s="38"/>
      <c r="LLM19" s="38"/>
      <c r="LLN19" s="38"/>
      <c r="LLO19" s="38"/>
      <c r="LLP19" s="38"/>
      <c r="LLQ19" s="38"/>
      <c r="LLR19" s="38"/>
      <c r="LLS19" s="38"/>
      <c r="LLT19" s="38"/>
      <c r="LLU19" s="38"/>
      <c r="LLV19" s="38"/>
      <c r="LLW19" s="38"/>
      <c r="LLX19" s="38"/>
      <c r="LLY19" s="38"/>
      <c r="LLZ19" s="38"/>
      <c r="LMA19" s="38"/>
      <c r="LMB19" s="38"/>
      <c r="LMC19" s="38"/>
      <c r="LMD19" s="38"/>
      <c r="LME19" s="38"/>
      <c r="LMF19" s="38"/>
      <c r="LMG19" s="38"/>
      <c r="LMH19" s="38"/>
      <c r="LMI19" s="38"/>
      <c r="LMJ19" s="38"/>
      <c r="LMK19" s="38"/>
      <c r="LML19" s="38"/>
      <c r="LMM19" s="38"/>
      <c r="LMN19" s="38"/>
      <c r="LMO19" s="38"/>
      <c r="LMP19" s="38"/>
      <c r="LMQ19" s="38"/>
      <c r="LMR19" s="38"/>
      <c r="LMS19" s="38"/>
      <c r="LMT19" s="38"/>
      <c r="LMU19" s="38"/>
      <c r="LMV19" s="38"/>
      <c r="LMW19" s="38"/>
      <c r="LMX19" s="38"/>
      <c r="LMY19" s="38"/>
      <c r="LMZ19" s="38"/>
      <c r="LNA19" s="38"/>
      <c r="LNB19" s="38"/>
      <c r="LNC19" s="38"/>
      <c r="LND19" s="38"/>
      <c r="LNE19" s="38"/>
      <c r="LNF19" s="38"/>
      <c r="LNG19" s="38"/>
      <c r="LNH19" s="38"/>
      <c r="LNI19" s="38"/>
      <c r="LNJ19" s="38"/>
      <c r="LNK19" s="38"/>
      <c r="LNL19" s="38"/>
      <c r="LNM19" s="38"/>
      <c r="LNN19" s="38"/>
      <c r="LNO19" s="38"/>
      <c r="LNP19" s="38"/>
      <c r="LNQ19" s="38"/>
      <c r="LNR19" s="38"/>
      <c r="LNS19" s="38"/>
      <c r="LNT19" s="38"/>
      <c r="LNU19" s="38"/>
      <c r="LNV19" s="38"/>
      <c r="LNW19" s="38"/>
      <c r="LNX19" s="38"/>
      <c r="LNY19" s="38"/>
      <c r="LNZ19" s="38"/>
      <c r="LOA19" s="38"/>
      <c r="LOB19" s="38"/>
      <c r="LOC19" s="38"/>
      <c r="LOD19" s="38"/>
      <c r="LOE19" s="38"/>
      <c r="LOF19" s="38"/>
      <c r="LOG19" s="38"/>
      <c r="LOH19" s="38"/>
      <c r="LOI19" s="38"/>
      <c r="LOJ19" s="38"/>
      <c r="LOK19" s="38"/>
      <c r="LOL19" s="38"/>
      <c r="LOM19" s="38"/>
      <c r="LON19" s="38"/>
      <c r="LOO19" s="38"/>
      <c r="LOP19" s="38"/>
      <c r="LOQ19" s="38"/>
      <c r="LOR19" s="38"/>
      <c r="LOS19" s="38"/>
      <c r="LOT19" s="38"/>
      <c r="LOU19" s="38"/>
      <c r="LOV19" s="38"/>
      <c r="LOW19" s="38"/>
      <c r="LOX19" s="38"/>
      <c r="LOY19" s="38"/>
      <c r="LOZ19" s="38"/>
      <c r="LPA19" s="38"/>
      <c r="LPB19" s="38"/>
      <c r="LPC19" s="38"/>
      <c r="LPD19" s="38"/>
      <c r="LPE19" s="38"/>
      <c r="LPF19" s="38"/>
      <c r="LPG19" s="38"/>
      <c r="LPH19" s="38"/>
      <c r="LPI19" s="38"/>
      <c r="LPJ19" s="38"/>
      <c r="LPK19" s="38"/>
      <c r="LPL19" s="38"/>
      <c r="LPM19" s="38"/>
      <c r="LPN19" s="38"/>
      <c r="LPO19" s="38"/>
      <c r="LPP19" s="38"/>
      <c r="LPQ19" s="38"/>
      <c r="LPR19" s="38"/>
      <c r="LPS19" s="38"/>
      <c r="LPT19" s="38"/>
      <c r="LPU19" s="38"/>
      <c r="LPV19" s="38"/>
      <c r="LPW19" s="38"/>
      <c r="LPX19" s="38"/>
      <c r="LPY19" s="38"/>
      <c r="LPZ19" s="38"/>
      <c r="LQA19" s="38"/>
      <c r="LQB19" s="38"/>
      <c r="LQC19" s="38"/>
      <c r="LQD19" s="38"/>
      <c r="LQE19" s="38"/>
      <c r="LQF19" s="38"/>
      <c r="LQG19" s="38"/>
      <c r="LQH19" s="38"/>
      <c r="LQI19" s="38"/>
      <c r="LQJ19" s="38"/>
      <c r="LQK19" s="38"/>
      <c r="LQL19" s="38"/>
      <c r="LQM19" s="38"/>
      <c r="LQN19" s="38"/>
      <c r="LQO19" s="38"/>
      <c r="LQP19" s="38"/>
      <c r="LQQ19" s="38"/>
      <c r="LQR19" s="38"/>
      <c r="LQS19" s="38"/>
      <c r="LQT19" s="38"/>
      <c r="LQU19" s="38"/>
      <c r="LQV19" s="38"/>
      <c r="LQW19" s="38"/>
      <c r="LQX19" s="38"/>
      <c r="LQY19" s="38"/>
      <c r="LQZ19" s="38"/>
      <c r="LRA19" s="38"/>
      <c r="LRB19" s="38"/>
      <c r="LRC19" s="38"/>
      <c r="LRD19" s="38"/>
      <c r="LRE19" s="38"/>
      <c r="LRF19" s="38"/>
      <c r="LRG19" s="38"/>
      <c r="LRH19" s="38"/>
      <c r="LRI19" s="38"/>
      <c r="LRJ19" s="38"/>
      <c r="LRK19" s="38"/>
      <c r="LRL19" s="38"/>
      <c r="LRM19" s="38"/>
      <c r="LRN19" s="38"/>
      <c r="LRO19" s="38"/>
      <c r="LRP19" s="38"/>
      <c r="LRQ19" s="38"/>
      <c r="LRR19" s="38"/>
      <c r="LRS19" s="38"/>
      <c r="LRT19" s="38"/>
      <c r="LRU19" s="38"/>
      <c r="LRV19" s="38"/>
      <c r="LRW19" s="38"/>
      <c r="LRX19" s="38"/>
      <c r="LRY19" s="38"/>
      <c r="LRZ19" s="38"/>
      <c r="LSA19" s="38"/>
      <c r="LSB19" s="38"/>
      <c r="LSC19" s="38"/>
      <c r="LSD19" s="38"/>
      <c r="LSE19" s="38"/>
      <c r="LSF19" s="38"/>
      <c r="LSG19" s="38"/>
      <c r="LSH19" s="38"/>
      <c r="LSI19" s="38"/>
      <c r="LSJ19" s="38"/>
      <c r="LSK19" s="38"/>
      <c r="LSL19" s="38"/>
      <c r="LSM19" s="38"/>
      <c r="LSN19" s="38"/>
      <c r="LSO19" s="38"/>
      <c r="LSP19" s="38"/>
      <c r="LSQ19" s="38"/>
      <c r="LSR19" s="38"/>
      <c r="LSS19" s="38"/>
      <c r="LST19" s="38"/>
      <c r="LSU19" s="38"/>
      <c r="LSV19" s="38"/>
      <c r="LSW19" s="38"/>
      <c r="LSX19" s="38"/>
      <c r="LSY19" s="38"/>
      <c r="LSZ19" s="38"/>
      <c r="LTA19" s="38"/>
      <c r="LTB19" s="38"/>
      <c r="LTC19" s="38"/>
      <c r="LTD19" s="38"/>
      <c r="LTE19" s="38"/>
      <c r="LTF19" s="38"/>
      <c r="LTG19" s="38"/>
      <c r="LTH19" s="38"/>
      <c r="LTI19" s="38"/>
      <c r="LTJ19" s="38"/>
      <c r="LTK19" s="38"/>
      <c r="LTL19" s="38"/>
      <c r="LTM19" s="38"/>
      <c r="LTN19" s="38"/>
      <c r="LTO19" s="38"/>
      <c r="LTP19" s="38"/>
      <c r="LTQ19" s="38"/>
      <c r="LTR19" s="38"/>
      <c r="LTS19" s="38"/>
      <c r="LTT19" s="38"/>
      <c r="LTU19" s="38"/>
      <c r="LTV19" s="38"/>
      <c r="LTW19" s="38"/>
      <c r="LTX19" s="38"/>
      <c r="LTY19" s="38"/>
      <c r="LTZ19" s="38"/>
      <c r="LUA19" s="38"/>
      <c r="LUB19" s="38"/>
      <c r="LUC19" s="38"/>
      <c r="LUD19" s="38"/>
      <c r="LUE19" s="38"/>
      <c r="LUF19" s="38"/>
      <c r="LUG19" s="38"/>
      <c r="LUH19" s="38"/>
      <c r="LUI19" s="38"/>
      <c r="LUJ19" s="38"/>
      <c r="LUK19" s="38"/>
      <c r="LUL19" s="38"/>
      <c r="LUM19" s="38"/>
      <c r="LUN19" s="38"/>
      <c r="LUO19" s="38"/>
      <c r="LUP19" s="38"/>
      <c r="LUQ19" s="38"/>
      <c r="LUR19" s="38"/>
      <c r="LUS19" s="38"/>
      <c r="LUT19" s="38"/>
      <c r="LUU19" s="38"/>
      <c r="LUV19" s="38"/>
      <c r="LUW19" s="38"/>
      <c r="LUX19" s="38"/>
      <c r="LUY19" s="38"/>
      <c r="LUZ19" s="38"/>
      <c r="LVA19" s="38"/>
      <c r="LVB19" s="38"/>
      <c r="LVC19" s="38"/>
      <c r="LVD19" s="38"/>
      <c r="LVE19" s="38"/>
      <c r="LVF19" s="38"/>
      <c r="LVG19" s="38"/>
      <c r="LVH19" s="38"/>
      <c r="LVI19" s="38"/>
      <c r="LVJ19" s="38"/>
      <c r="LVK19" s="38"/>
      <c r="LVL19" s="38"/>
      <c r="LVM19" s="38"/>
      <c r="LVN19" s="38"/>
      <c r="LVO19" s="38"/>
      <c r="LVP19" s="38"/>
      <c r="LVQ19" s="38"/>
      <c r="LVR19" s="38"/>
      <c r="LVS19" s="38"/>
      <c r="LVT19" s="38"/>
      <c r="LVU19" s="38"/>
      <c r="LVV19" s="38"/>
      <c r="LVW19" s="38"/>
      <c r="LVX19" s="38"/>
      <c r="LVY19" s="38"/>
      <c r="LVZ19" s="38"/>
      <c r="LWA19" s="38"/>
      <c r="LWB19" s="38"/>
      <c r="LWC19" s="38"/>
      <c r="LWD19" s="38"/>
      <c r="LWE19" s="38"/>
      <c r="LWF19" s="38"/>
      <c r="LWG19" s="38"/>
      <c r="LWH19" s="38"/>
      <c r="LWI19" s="38"/>
      <c r="LWJ19" s="38"/>
      <c r="LWK19" s="38"/>
      <c r="LWL19" s="38"/>
      <c r="LWM19" s="38"/>
      <c r="LWN19" s="38"/>
      <c r="LWO19" s="38"/>
      <c r="LWP19" s="38"/>
      <c r="LWQ19" s="38"/>
      <c r="LWR19" s="38"/>
      <c r="LWS19" s="38"/>
      <c r="LWT19" s="38"/>
      <c r="LWU19" s="38"/>
      <c r="LWV19" s="38"/>
      <c r="LWW19" s="38"/>
      <c r="LWX19" s="38"/>
      <c r="LWY19" s="38"/>
      <c r="LWZ19" s="38"/>
      <c r="LXA19" s="38"/>
      <c r="LXB19" s="38"/>
      <c r="LXC19" s="38"/>
      <c r="LXD19" s="38"/>
      <c r="LXE19" s="38"/>
      <c r="LXF19" s="38"/>
      <c r="LXG19" s="38"/>
      <c r="LXH19" s="38"/>
      <c r="LXI19" s="38"/>
      <c r="LXJ19" s="38"/>
      <c r="LXK19" s="38"/>
      <c r="LXL19" s="38"/>
      <c r="LXM19" s="38"/>
      <c r="LXN19" s="38"/>
      <c r="LXO19" s="38"/>
      <c r="LXP19" s="38"/>
      <c r="LXQ19" s="38"/>
      <c r="LXR19" s="38"/>
      <c r="LXS19" s="38"/>
      <c r="LXT19" s="38"/>
      <c r="LXU19" s="38"/>
      <c r="LXV19" s="38"/>
      <c r="LXW19" s="38"/>
      <c r="LXX19" s="38"/>
      <c r="LXY19" s="38"/>
      <c r="LXZ19" s="38"/>
      <c r="LYA19" s="38"/>
      <c r="LYB19" s="38"/>
      <c r="LYC19" s="38"/>
      <c r="LYD19" s="38"/>
      <c r="LYE19" s="38"/>
      <c r="LYF19" s="38"/>
      <c r="LYG19" s="38"/>
      <c r="LYH19" s="38"/>
      <c r="LYI19" s="38"/>
      <c r="LYJ19" s="38"/>
      <c r="LYK19" s="38"/>
      <c r="LYL19" s="38"/>
      <c r="LYM19" s="38"/>
      <c r="LYN19" s="38"/>
      <c r="LYO19" s="38"/>
      <c r="LYP19" s="38"/>
      <c r="LYQ19" s="38"/>
      <c r="LYR19" s="38"/>
      <c r="LYS19" s="38"/>
      <c r="LYT19" s="38"/>
      <c r="LYU19" s="38"/>
      <c r="LYV19" s="38"/>
      <c r="LYW19" s="38"/>
      <c r="LYX19" s="38"/>
      <c r="LYY19" s="38"/>
      <c r="LYZ19" s="38"/>
      <c r="LZA19" s="38"/>
      <c r="LZB19" s="38"/>
      <c r="LZC19" s="38"/>
      <c r="LZD19" s="38"/>
      <c r="LZE19" s="38"/>
      <c r="LZF19" s="38"/>
      <c r="LZG19" s="38"/>
      <c r="LZH19" s="38"/>
      <c r="LZI19" s="38"/>
      <c r="LZJ19" s="38"/>
      <c r="LZK19" s="38"/>
      <c r="LZL19" s="38"/>
      <c r="LZM19" s="38"/>
      <c r="LZN19" s="38"/>
      <c r="LZO19" s="38"/>
      <c r="LZP19" s="38"/>
      <c r="LZQ19" s="38"/>
      <c r="LZR19" s="38"/>
      <c r="LZS19" s="38"/>
      <c r="LZT19" s="38"/>
      <c r="LZU19" s="38"/>
      <c r="LZV19" s="38"/>
      <c r="LZW19" s="38"/>
      <c r="LZX19" s="38"/>
      <c r="LZY19" s="38"/>
      <c r="LZZ19" s="38"/>
      <c r="MAA19" s="38"/>
      <c r="MAB19" s="38"/>
      <c r="MAC19" s="38"/>
      <c r="MAD19" s="38"/>
      <c r="MAE19" s="38"/>
      <c r="MAF19" s="38"/>
      <c r="MAG19" s="38"/>
      <c r="MAH19" s="38"/>
      <c r="MAI19" s="38"/>
      <c r="MAJ19" s="38"/>
      <c r="MAK19" s="38"/>
      <c r="MAL19" s="38"/>
      <c r="MAM19" s="38"/>
      <c r="MAN19" s="38"/>
      <c r="MAO19" s="38"/>
      <c r="MAP19" s="38"/>
      <c r="MAQ19" s="38"/>
      <c r="MAR19" s="38"/>
      <c r="MAS19" s="38"/>
      <c r="MAT19" s="38"/>
      <c r="MAU19" s="38"/>
      <c r="MAV19" s="38"/>
      <c r="MAW19" s="38"/>
      <c r="MAX19" s="38"/>
      <c r="MAY19" s="38"/>
      <c r="MAZ19" s="38"/>
      <c r="MBA19" s="38"/>
      <c r="MBB19" s="38"/>
      <c r="MBC19" s="38"/>
      <c r="MBD19" s="38"/>
      <c r="MBE19" s="38"/>
      <c r="MBF19" s="38"/>
      <c r="MBG19" s="38"/>
      <c r="MBH19" s="38"/>
      <c r="MBI19" s="38"/>
      <c r="MBJ19" s="38"/>
      <c r="MBK19" s="38"/>
      <c r="MBL19" s="38"/>
      <c r="MBM19" s="38"/>
      <c r="MBN19" s="38"/>
      <c r="MBO19" s="38"/>
      <c r="MBP19" s="38"/>
      <c r="MBQ19" s="38"/>
      <c r="MBR19" s="38"/>
      <c r="MBS19" s="38"/>
      <c r="MBT19" s="38"/>
      <c r="MBU19" s="38"/>
      <c r="MBV19" s="38"/>
      <c r="MBW19" s="38"/>
      <c r="MBX19" s="38"/>
      <c r="MBY19" s="38"/>
      <c r="MBZ19" s="38"/>
      <c r="MCA19" s="38"/>
      <c r="MCB19" s="38"/>
      <c r="MCC19" s="38"/>
      <c r="MCD19" s="38"/>
      <c r="MCE19" s="38"/>
      <c r="MCF19" s="38"/>
      <c r="MCG19" s="38"/>
      <c r="MCH19" s="38"/>
      <c r="MCI19" s="38"/>
      <c r="MCJ19" s="38"/>
      <c r="MCK19" s="38"/>
      <c r="MCL19" s="38"/>
      <c r="MCM19" s="38"/>
      <c r="MCN19" s="38"/>
      <c r="MCO19" s="38"/>
      <c r="MCP19" s="38"/>
      <c r="MCQ19" s="38"/>
      <c r="MCR19" s="38"/>
      <c r="MCS19" s="38"/>
      <c r="MCT19" s="38"/>
      <c r="MCU19" s="38"/>
      <c r="MCV19" s="38"/>
      <c r="MCW19" s="38"/>
      <c r="MCX19" s="38"/>
      <c r="MCY19" s="38"/>
      <c r="MCZ19" s="38"/>
      <c r="MDA19" s="38"/>
      <c r="MDB19" s="38"/>
      <c r="MDC19" s="38"/>
      <c r="MDD19" s="38"/>
      <c r="MDE19" s="38"/>
      <c r="MDF19" s="38"/>
      <c r="MDG19" s="38"/>
      <c r="MDH19" s="38"/>
      <c r="MDI19" s="38"/>
      <c r="MDJ19" s="38"/>
      <c r="MDK19" s="38"/>
      <c r="MDL19" s="38"/>
      <c r="MDM19" s="38"/>
      <c r="MDN19" s="38"/>
      <c r="MDO19" s="38"/>
      <c r="MDP19" s="38"/>
      <c r="MDQ19" s="38"/>
      <c r="MDR19" s="38"/>
      <c r="MDS19" s="38"/>
      <c r="MDT19" s="38"/>
      <c r="MDU19" s="38"/>
      <c r="MDV19" s="38"/>
      <c r="MDW19" s="38"/>
      <c r="MDX19" s="38"/>
      <c r="MDY19" s="38"/>
      <c r="MDZ19" s="38"/>
      <c r="MEA19" s="38"/>
      <c r="MEB19" s="38"/>
      <c r="MEC19" s="38"/>
      <c r="MED19" s="38"/>
      <c r="MEE19" s="38"/>
      <c r="MEF19" s="38"/>
      <c r="MEG19" s="38"/>
      <c r="MEH19" s="38"/>
      <c r="MEI19" s="38"/>
      <c r="MEJ19" s="38"/>
      <c r="MEK19" s="38"/>
      <c r="MEL19" s="38"/>
      <c r="MEM19" s="38"/>
      <c r="MEN19" s="38"/>
      <c r="MEO19" s="38"/>
      <c r="MEP19" s="38"/>
      <c r="MEQ19" s="38"/>
      <c r="MER19" s="38"/>
      <c r="MES19" s="38"/>
      <c r="MET19" s="38"/>
      <c r="MEU19" s="38"/>
      <c r="MEV19" s="38"/>
      <c r="MEW19" s="38"/>
      <c r="MEX19" s="38"/>
      <c r="MEY19" s="38"/>
      <c r="MEZ19" s="38"/>
      <c r="MFA19" s="38"/>
      <c r="MFB19" s="38"/>
      <c r="MFC19" s="38"/>
      <c r="MFD19" s="38"/>
      <c r="MFE19" s="38"/>
      <c r="MFF19" s="38"/>
      <c r="MFG19" s="38"/>
      <c r="MFH19" s="38"/>
      <c r="MFI19" s="38"/>
      <c r="MFJ19" s="38"/>
      <c r="MFK19" s="38"/>
      <c r="MFL19" s="38"/>
      <c r="MFM19" s="38"/>
      <c r="MFN19" s="38"/>
      <c r="MFO19" s="38"/>
      <c r="MFP19" s="38"/>
      <c r="MFQ19" s="38"/>
      <c r="MFR19" s="38"/>
      <c r="MFS19" s="38"/>
      <c r="MFT19" s="38"/>
      <c r="MFU19" s="38"/>
      <c r="MFV19" s="38"/>
      <c r="MFW19" s="38"/>
      <c r="MFX19" s="38"/>
      <c r="MFY19" s="38"/>
      <c r="MFZ19" s="38"/>
      <c r="MGA19" s="38"/>
      <c r="MGB19" s="38"/>
      <c r="MGC19" s="38"/>
      <c r="MGD19" s="38"/>
      <c r="MGE19" s="38"/>
      <c r="MGF19" s="38"/>
      <c r="MGG19" s="38"/>
      <c r="MGH19" s="38"/>
      <c r="MGI19" s="38"/>
      <c r="MGJ19" s="38"/>
      <c r="MGK19" s="38"/>
      <c r="MGL19" s="38"/>
      <c r="MGM19" s="38"/>
      <c r="MGN19" s="38"/>
      <c r="MGO19" s="38"/>
      <c r="MGP19" s="38"/>
      <c r="MGQ19" s="38"/>
      <c r="MGR19" s="38"/>
      <c r="MGS19" s="38"/>
      <c r="MGT19" s="38"/>
      <c r="MGU19" s="38"/>
      <c r="MGV19" s="38"/>
      <c r="MGW19" s="38"/>
      <c r="MGX19" s="38"/>
      <c r="MGY19" s="38"/>
      <c r="MGZ19" s="38"/>
      <c r="MHA19" s="38"/>
      <c r="MHB19" s="38"/>
      <c r="MHC19" s="38"/>
      <c r="MHD19" s="38"/>
      <c r="MHE19" s="38"/>
      <c r="MHF19" s="38"/>
      <c r="MHG19" s="38"/>
      <c r="MHH19" s="38"/>
      <c r="MHI19" s="38"/>
      <c r="MHJ19" s="38"/>
      <c r="MHK19" s="38"/>
      <c r="MHL19" s="38"/>
      <c r="MHM19" s="38"/>
      <c r="MHN19" s="38"/>
      <c r="MHO19" s="38"/>
      <c r="MHP19" s="38"/>
      <c r="MHQ19" s="38"/>
      <c r="MHR19" s="38"/>
      <c r="MHS19" s="38"/>
      <c r="MHT19" s="38"/>
      <c r="MHU19" s="38"/>
      <c r="MHV19" s="38"/>
      <c r="MHW19" s="38"/>
      <c r="MHX19" s="38"/>
      <c r="MHY19" s="38"/>
      <c r="MHZ19" s="38"/>
      <c r="MIA19" s="38"/>
      <c r="MIB19" s="38"/>
      <c r="MIC19" s="38"/>
      <c r="MID19" s="38"/>
      <c r="MIE19" s="38"/>
      <c r="MIF19" s="38"/>
      <c r="MIG19" s="38"/>
      <c r="MIH19" s="38"/>
      <c r="MII19" s="38"/>
      <c r="MIJ19" s="38"/>
      <c r="MIK19" s="38"/>
      <c r="MIL19" s="38"/>
      <c r="MIM19" s="38"/>
      <c r="MIN19" s="38"/>
      <c r="MIO19" s="38"/>
      <c r="MIP19" s="38"/>
      <c r="MIQ19" s="38"/>
      <c r="MIR19" s="38"/>
      <c r="MIS19" s="38"/>
      <c r="MIT19" s="38"/>
      <c r="MIU19" s="38"/>
      <c r="MIV19" s="38"/>
      <c r="MIW19" s="38"/>
      <c r="MIX19" s="38"/>
      <c r="MIY19" s="38"/>
      <c r="MIZ19" s="38"/>
      <c r="MJA19" s="38"/>
      <c r="MJB19" s="38"/>
      <c r="MJC19" s="38"/>
      <c r="MJD19" s="38"/>
      <c r="MJE19" s="38"/>
      <c r="MJF19" s="38"/>
      <c r="MJG19" s="38"/>
      <c r="MJH19" s="38"/>
      <c r="MJI19" s="38"/>
      <c r="MJJ19" s="38"/>
      <c r="MJK19" s="38"/>
      <c r="MJL19" s="38"/>
      <c r="MJM19" s="38"/>
      <c r="MJN19" s="38"/>
      <c r="MJO19" s="38"/>
      <c r="MJP19" s="38"/>
      <c r="MJQ19" s="38"/>
      <c r="MJR19" s="38"/>
      <c r="MJS19" s="38"/>
      <c r="MJT19" s="38"/>
      <c r="MJU19" s="38"/>
      <c r="MJV19" s="38"/>
      <c r="MJW19" s="38"/>
      <c r="MJX19" s="38"/>
      <c r="MJY19" s="38"/>
      <c r="MJZ19" s="38"/>
      <c r="MKA19" s="38"/>
      <c r="MKB19" s="38"/>
      <c r="MKC19" s="38"/>
      <c r="MKD19" s="38"/>
      <c r="MKE19" s="38"/>
      <c r="MKF19" s="38"/>
      <c r="MKG19" s="38"/>
      <c r="MKH19" s="38"/>
      <c r="MKI19" s="38"/>
      <c r="MKJ19" s="38"/>
      <c r="MKK19" s="38"/>
      <c r="MKL19" s="38"/>
      <c r="MKM19" s="38"/>
      <c r="MKN19" s="38"/>
      <c r="MKO19" s="38"/>
      <c r="MKP19" s="38"/>
      <c r="MKQ19" s="38"/>
      <c r="MKR19" s="38"/>
      <c r="MKS19" s="38"/>
      <c r="MKT19" s="38"/>
      <c r="MKU19" s="38"/>
      <c r="MKV19" s="38"/>
      <c r="MKW19" s="38"/>
      <c r="MKX19" s="38"/>
      <c r="MKY19" s="38"/>
      <c r="MKZ19" s="38"/>
      <c r="MLA19" s="38"/>
      <c r="MLB19" s="38"/>
      <c r="MLC19" s="38"/>
      <c r="MLD19" s="38"/>
      <c r="MLE19" s="38"/>
      <c r="MLF19" s="38"/>
      <c r="MLG19" s="38"/>
      <c r="MLH19" s="38"/>
      <c r="MLI19" s="38"/>
      <c r="MLJ19" s="38"/>
      <c r="MLK19" s="38"/>
      <c r="MLL19" s="38"/>
      <c r="MLM19" s="38"/>
      <c r="MLN19" s="38"/>
      <c r="MLO19" s="38"/>
      <c r="MLP19" s="38"/>
      <c r="MLQ19" s="38"/>
      <c r="MLR19" s="38"/>
      <c r="MLS19" s="38"/>
      <c r="MLT19" s="38"/>
      <c r="MLU19" s="38"/>
      <c r="MLV19" s="38"/>
      <c r="MLW19" s="38"/>
      <c r="MLX19" s="38"/>
      <c r="MLY19" s="38"/>
      <c r="MLZ19" s="38"/>
      <c r="MMA19" s="38"/>
      <c r="MMB19" s="38"/>
      <c r="MMC19" s="38"/>
      <c r="MMD19" s="38"/>
      <c r="MME19" s="38"/>
      <c r="MMF19" s="38"/>
      <c r="MMG19" s="38"/>
      <c r="MMH19" s="38"/>
      <c r="MMI19" s="38"/>
      <c r="MMJ19" s="38"/>
      <c r="MMK19" s="38"/>
      <c r="MML19" s="38"/>
      <c r="MMM19" s="38"/>
      <c r="MMN19" s="38"/>
      <c r="MMO19" s="38"/>
      <c r="MMP19" s="38"/>
      <c r="MMQ19" s="38"/>
      <c r="MMR19" s="38"/>
      <c r="MMS19" s="38"/>
      <c r="MMT19" s="38"/>
      <c r="MMU19" s="38"/>
      <c r="MMV19" s="38"/>
      <c r="MMW19" s="38"/>
      <c r="MMX19" s="38"/>
      <c r="MMY19" s="38"/>
      <c r="MMZ19" s="38"/>
      <c r="MNA19" s="38"/>
      <c r="MNB19" s="38"/>
      <c r="MNC19" s="38"/>
      <c r="MND19" s="38"/>
      <c r="MNE19" s="38"/>
      <c r="MNF19" s="38"/>
      <c r="MNG19" s="38"/>
      <c r="MNH19" s="38"/>
      <c r="MNI19" s="38"/>
      <c r="MNJ19" s="38"/>
      <c r="MNK19" s="38"/>
      <c r="MNL19" s="38"/>
      <c r="MNM19" s="38"/>
      <c r="MNN19" s="38"/>
      <c r="MNO19" s="38"/>
      <c r="MNP19" s="38"/>
      <c r="MNQ19" s="38"/>
      <c r="MNR19" s="38"/>
      <c r="MNS19" s="38"/>
      <c r="MNT19" s="38"/>
      <c r="MNU19" s="38"/>
      <c r="MNV19" s="38"/>
      <c r="MNW19" s="38"/>
      <c r="MNX19" s="38"/>
      <c r="MNY19" s="38"/>
      <c r="MNZ19" s="38"/>
      <c r="MOA19" s="38"/>
      <c r="MOB19" s="38"/>
      <c r="MOC19" s="38"/>
      <c r="MOD19" s="38"/>
      <c r="MOE19" s="38"/>
      <c r="MOF19" s="38"/>
      <c r="MOG19" s="38"/>
      <c r="MOH19" s="38"/>
      <c r="MOI19" s="38"/>
      <c r="MOJ19" s="38"/>
      <c r="MOK19" s="38"/>
      <c r="MOL19" s="38"/>
      <c r="MOM19" s="38"/>
      <c r="MON19" s="38"/>
      <c r="MOO19" s="38"/>
      <c r="MOP19" s="38"/>
      <c r="MOQ19" s="38"/>
      <c r="MOR19" s="38"/>
      <c r="MOS19" s="38"/>
      <c r="MOT19" s="38"/>
      <c r="MOU19" s="38"/>
      <c r="MOV19" s="38"/>
      <c r="MOW19" s="38"/>
      <c r="MOX19" s="38"/>
      <c r="MOY19" s="38"/>
      <c r="MOZ19" s="38"/>
      <c r="MPA19" s="38"/>
      <c r="MPB19" s="38"/>
      <c r="MPC19" s="38"/>
      <c r="MPD19" s="38"/>
      <c r="MPE19" s="38"/>
      <c r="MPF19" s="38"/>
      <c r="MPG19" s="38"/>
      <c r="MPH19" s="38"/>
      <c r="MPI19" s="38"/>
      <c r="MPJ19" s="38"/>
      <c r="MPK19" s="38"/>
      <c r="MPL19" s="38"/>
      <c r="MPM19" s="38"/>
      <c r="MPN19" s="38"/>
      <c r="MPO19" s="38"/>
      <c r="MPP19" s="38"/>
      <c r="MPQ19" s="38"/>
      <c r="MPR19" s="38"/>
      <c r="MPS19" s="38"/>
      <c r="MPT19" s="38"/>
      <c r="MPU19" s="38"/>
      <c r="MPV19" s="38"/>
      <c r="MPW19" s="38"/>
      <c r="MPX19" s="38"/>
      <c r="MPY19" s="38"/>
      <c r="MPZ19" s="38"/>
      <c r="MQA19" s="38"/>
      <c r="MQB19" s="38"/>
      <c r="MQC19" s="38"/>
      <c r="MQD19" s="38"/>
      <c r="MQE19" s="38"/>
      <c r="MQF19" s="38"/>
      <c r="MQG19" s="38"/>
      <c r="MQH19" s="38"/>
      <c r="MQI19" s="38"/>
      <c r="MQJ19" s="38"/>
      <c r="MQK19" s="38"/>
      <c r="MQL19" s="38"/>
      <c r="MQM19" s="38"/>
      <c r="MQN19" s="38"/>
      <c r="MQO19" s="38"/>
      <c r="MQP19" s="38"/>
      <c r="MQQ19" s="38"/>
      <c r="MQR19" s="38"/>
      <c r="MQS19" s="38"/>
      <c r="MQT19" s="38"/>
      <c r="MQU19" s="38"/>
      <c r="MQV19" s="38"/>
      <c r="MQW19" s="38"/>
      <c r="MQX19" s="38"/>
      <c r="MQY19" s="38"/>
      <c r="MQZ19" s="38"/>
      <c r="MRA19" s="38"/>
      <c r="MRB19" s="38"/>
      <c r="MRC19" s="38"/>
      <c r="MRD19" s="38"/>
      <c r="MRE19" s="38"/>
      <c r="MRF19" s="38"/>
      <c r="MRG19" s="38"/>
      <c r="MRH19" s="38"/>
      <c r="MRI19" s="38"/>
      <c r="MRJ19" s="38"/>
      <c r="MRK19" s="38"/>
      <c r="MRL19" s="38"/>
      <c r="MRM19" s="38"/>
      <c r="MRN19" s="38"/>
      <c r="MRO19" s="38"/>
      <c r="MRP19" s="38"/>
      <c r="MRQ19" s="38"/>
      <c r="MRR19" s="38"/>
      <c r="MRS19" s="38"/>
      <c r="MRT19" s="38"/>
      <c r="MRU19" s="38"/>
      <c r="MRV19" s="38"/>
      <c r="MRW19" s="38"/>
      <c r="MRX19" s="38"/>
      <c r="MRY19" s="38"/>
      <c r="MRZ19" s="38"/>
      <c r="MSA19" s="38"/>
      <c r="MSB19" s="38"/>
      <c r="MSC19" s="38"/>
      <c r="MSD19" s="38"/>
      <c r="MSE19" s="38"/>
      <c r="MSF19" s="38"/>
      <c r="MSG19" s="38"/>
      <c r="MSH19" s="38"/>
      <c r="MSI19" s="38"/>
      <c r="MSJ19" s="38"/>
      <c r="MSK19" s="38"/>
      <c r="MSL19" s="38"/>
      <c r="MSM19" s="38"/>
      <c r="MSN19" s="38"/>
      <c r="MSO19" s="38"/>
      <c r="MSP19" s="38"/>
      <c r="MSQ19" s="38"/>
      <c r="MSR19" s="38"/>
      <c r="MSS19" s="38"/>
      <c r="MST19" s="38"/>
      <c r="MSU19" s="38"/>
      <c r="MSV19" s="38"/>
      <c r="MSW19" s="38"/>
      <c r="MSX19" s="38"/>
      <c r="MSY19" s="38"/>
      <c r="MSZ19" s="38"/>
      <c r="MTA19" s="38"/>
      <c r="MTB19" s="38"/>
      <c r="MTC19" s="38"/>
      <c r="MTD19" s="38"/>
      <c r="MTE19" s="38"/>
      <c r="MTF19" s="38"/>
      <c r="MTG19" s="38"/>
      <c r="MTH19" s="38"/>
      <c r="MTI19" s="38"/>
      <c r="MTJ19" s="38"/>
      <c r="MTK19" s="38"/>
      <c r="MTL19" s="38"/>
      <c r="MTM19" s="38"/>
      <c r="MTN19" s="38"/>
      <c r="MTO19" s="38"/>
      <c r="MTP19" s="38"/>
      <c r="MTQ19" s="38"/>
      <c r="MTR19" s="38"/>
      <c r="MTS19" s="38"/>
      <c r="MTT19" s="38"/>
      <c r="MTU19" s="38"/>
      <c r="MTV19" s="38"/>
      <c r="MTW19" s="38"/>
      <c r="MTX19" s="38"/>
      <c r="MTY19" s="38"/>
      <c r="MTZ19" s="38"/>
      <c r="MUA19" s="38"/>
      <c r="MUB19" s="38"/>
      <c r="MUC19" s="38"/>
      <c r="MUD19" s="38"/>
      <c r="MUE19" s="38"/>
      <c r="MUF19" s="38"/>
      <c r="MUG19" s="38"/>
      <c r="MUH19" s="38"/>
      <c r="MUI19" s="38"/>
      <c r="MUJ19" s="38"/>
      <c r="MUK19" s="38"/>
      <c r="MUL19" s="38"/>
      <c r="MUM19" s="38"/>
      <c r="MUN19" s="38"/>
      <c r="MUO19" s="38"/>
      <c r="MUP19" s="38"/>
      <c r="MUQ19" s="38"/>
      <c r="MUR19" s="38"/>
      <c r="MUS19" s="38"/>
      <c r="MUT19" s="38"/>
      <c r="MUU19" s="38"/>
      <c r="MUV19" s="38"/>
      <c r="MUW19" s="38"/>
      <c r="MUX19" s="38"/>
      <c r="MUY19" s="38"/>
      <c r="MUZ19" s="38"/>
      <c r="MVA19" s="38"/>
      <c r="MVB19" s="38"/>
      <c r="MVC19" s="38"/>
      <c r="MVD19" s="38"/>
      <c r="MVE19" s="38"/>
      <c r="MVF19" s="38"/>
      <c r="MVG19" s="38"/>
      <c r="MVH19" s="38"/>
      <c r="MVI19" s="38"/>
      <c r="MVJ19" s="38"/>
      <c r="MVK19" s="38"/>
      <c r="MVL19" s="38"/>
      <c r="MVM19" s="38"/>
      <c r="MVN19" s="38"/>
      <c r="MVO19" s="38"/>
      <c r="MVP19" s="38"/>
      <c r="MVQ19" s="38"/>
      <c r="MVR19" s="38"/>
      <c r="MVS19" s="38"/>
      <c r="MVT19" s="38"/>
      <c r="MVU19" s="38"/>
      <c r="MVV19" s="38"/>
      <c r="MVW19" s="38"/>
      <c r="MVX19" s="38"/>
      <c r="MVY19" s="38"/>
      <c r="MVZ19" s="38"/>
      <c r="MWA19" s="38"/>
      <c r="MWB19" s="38"/>
      <c r="MWC19" s="38"/>
      <c r="MWD19" s="38"/>
      <c r="MWE19" s="38"/>
      <c r="MWF19" s="38"/>
      <c r="MWG19" s="38"/>
      <c r="MWH19" s="38"/>
      <c r="MWI19" s="38"/>
      <c r="MWJ19" s="38"/>
      <c r="MWK19" s="38"/>
      <c r="MWL19" s="38"/>
      <c r="MWM19" s="38"/>
      <c r="MWN19" s="38"/>
      <c r="MWO19" s="38"/>
      <c r="MWP19" s="38"/>
      <c r="MWQ19" s="38"/>
      <c r="MWR19" s="38"/>
      <c r="MWS19" s="38"/>
      <c r="MWT19" s="38"/>
      <c r="MWU19" s="38"/>
      <c r="MWV19" s="38"/>
      <c r="MWW19" s="38"/>
      <c r="MWX19" s="38"/>
      <c r="MWY19" s="38"/>
      <c r="MWZ19" s="38"/>
      <c r="MXA19" s="38"/>
      <c r="MXB19" s="38"/>
      <c r="MXC19" s="38"/>
      <c r="MXD19" s="38"/>
      <c r="MXE19" s="38"/>
      <c r="MXF19" s="38"/>
      <c r="MXG19" s="38"/>
      <c r="MXH19" s="38"/>
      <c r="MXI19" s="38"/>
      <c r="MXJ19" s="38"/>
      <c r="MXK19" s="38"/>
      <c r="MXL19" s="38"/>
      <c r="MXM19" s="38"/>
      <c r="MXN19" s="38"/>
      <c r="MXO19" s="38"/>
      <c r="MXP19" s="38"/>
      <c r="MXQ19" s="38"/>
      <c r="MXR19" s="38"/>
      <c r="MXS19" s="38"/>
      <c r="MXT19" s="38"/>
      <c r="MXU19" s="38"/>
      <c r="MXV19" s="38"/>
      <c r="MXW19" s="38"/>
      <c r="MXX19" s="38"/>
      <c r="MXY19" s="38"/>
      <c r="MXZ19" s="38"/>
      <c r="MYA19" s="38"/>
      <c r="MYB19" s="38"/>
      <c r="MYC19" s="38"/>
      <c r="MYD19" s="38"/>
      <c r="MYE19" s="38"/>
      <c r="MYF19" s="38"/>
      <c r="MYG19" s="38"/>
      <c r="MYH19" s="38"/>
      <c r="MYI19" s="38"/>
      <c r="MYJ19" s="38"/>
      <c r="MYK19" s="38"/>
      <c r="MYL19" s="38"/>
      <c r="MYM19" s="38"/>
      <c r="MYN19" s="38"/>
      <c r="MYO19" s="38"/>
      <c r="MYP19" s="38"/>
      <c r="MYQ19" s="38"/>
      <c r="MYR19" s="38"/>
      <c r="MYS19" s="38"/>
      <c r="MYT19" s="38"/>
      <c r="MYU19" s="38"/>
      <c r="MYV19" s="38"/>
      <c r="MYW19" s="38"/>
      <c r="MYX19" s="38"/>
      <c r="MYY19" s="38"/>
      <c r="MYZ19" s="38"/>
      <c r="MZA19" s="38"/>
      <c r="MZB19" s="38"/>
      <c r="MZC19" s="38"/>
      <c r="MZD19" s="38"/>
      <c r="MZE19" s="38"/>
      <c r="MZF19" s="38"/>
      <c r="MZG19" s="38"/>
      <c r="MZH19" s="38"/>
      <c r="MZI19" s="38"/>
      <c r="MZJ19" s="38"/>
      <c r="MZK19" s="38"/>
      <c r="MZL19" s="38"/>
      <c r="MZM19" s="38"/>
      <c r="MZN19" s="38"/>
      <c r="MZO19" s="38"/>
      <c r="MZP19" s="38"/>
      <c r="MZQ19" s="38"/>
      <c r="MZR19" s="38"/>
      <c r="MZS19" s="38"/>
      <c r="MZT19" s="38"/>
      <c r="MZU19" s="38"/>
      <c r="MZV19" s="38"/>
      <c r="MZW19" s="38"/>
      <c r="MZX19" s="38"/>
      <c r="MZY19" s="38"/>
      <c r="MZZ19" s="38"/>
      <c r="NAA19" s="38"/>
      <c r="NAB19" s="38"/>
      <c r="NAC19" s="38"/>
      <c r="NAD19" s="38"/>
      <c r="NAE19" s="38"/>
      <c r="NAF19" s="38"/>
      <c r="NAG19" s="38"/>
      <c r="NAH19" s="38"/>
      <c r="NAI19" s="38"/>
      <c r="NAJ19" s="38"/>
      <c r="NAK19" s="38"/>
      <c r="NAL19" s="38"/>
      <c r="NAM19" s="38"/>
      <c r="NAN19" s="38"/>
      <c r="NAO19" s="38"/>
      <c r="NAP19" s="38"/>
      <c r="NAQ19" s="38"/>
      <c r="NAR19" s="38"/>
      <c r="NAS19" s="38"/>
      <c r="NAT19" s="38"/>
      <c r="NAU19" s="38"/>
      <c r="NAV19" s="38"/>
      <c r="NAW19" s="38"/>
      <c r="NAX19" s="38"/>
      <c r="NAY19" s="38"/>
      <c r="NAZ19" s="38"/>
      <c r="NBA19" s="38"/>
      <c r="NBB19" s="38"/>
      <c r="NBC19" s="38"/>
      <c r="NBD19" s="38"/>
      <c r="NBE19" s="38"/>
      <c r="NBF19" s="38"/>
      <c r="NBG19" s="38"/>
      <c r="NBH19" s="38"/>
      <c r="NBI19" s="38"/>
      <c r="NBJ19" s="38"/>
      <c r="NBK19" s="38"/>
      <c r="NBL19" s="38"/>
      <c r="NBM19" s="38"/>
      <c r="NBN19" s="38"/>
      <c r="NBO19" s="38"/>
      <c r="NBP19" s="38"/>
      <c r="NBQ19" s="38"/>
      <c r="NBR19" s="38"/>
      <c r="NBS19" s="38"/>
      <c r="NBT19" s="38"/>
      <c r="NBU19" s="38"/>
      <c r="NBV19" s="38"/>
      <c r="NBW19" s="38"/>
      <c r="NBX19" s="38"/>
      <c r="NBY19" s="38"/>
      <c r="NBZ19" s="38"/>
      <c r="NCA19" s="38"/>
      <c r="NCB19" s="38"/>
      <c r="NCC19" s="38"/>
      <c r="NCD19" s="38"/>
      <c r="NCE19" s="38"/>
      <c r="NCF19" s="38"/>
      <c r="NCG19" s="38"/>
      <c r="NCH19" s="38"/>
      <c r="NCI19" s="38"/>
      <c r="NCJ19" s="38"/>
      <c r="NCK19" s="38"/>
      <c r="NCL19" s="38"/>
      <c r="NCM19" s="38"/>
      <c r="NCN19" s="38"/>
      <c r="NCO19" s="38"/>
      <c r="NCP19" s="38"/>
      <c r="NCQ19" s="38"/>
      <c r="NCR19" s="38"/>
      <c r="NCS19" s="38"/>
      <c r="NCT19" s="38"/>
      <c r="NCU19" s="38"/>
      <c r="NCV19" s="38"/>
      <c r="NCW19" s="38"/>
      <c r="NCX19" s="38"/>
      <c r="NCY19" s="38"/>
      <c r="NCZ19" s="38"/>
      <c r="NDA19" s="38"/>
      <c r="NDB19" s="38"/>
      <c r="NDC19" s="38"/>
      <c r="NDD19" s="38"/>
      <c r="NDE19" s="38"/>
      <c r="NDF19" s="38"/>
      <c r="NDG19" s="38"/>
      <c r="NDH19" s="38"/>
      <c r="NDI19" s="38"/>
      <c r="NDJ19" s="38"/>
      <c r="NDK19" s="38"/>
      <c r="NDL19" s="38"/>
      <c r="NDM19" s="38"/>
      <c r="NDN19" s="38"/>
      <c r="NDO19" s="38"/>
      <c r="NDP19" s="38"/>
      <c r="NDQ19" s="38"/>
      <c r="NDR19" s="38"/>
      <c r="NDS19" s="38"/>
      <c r="NDT19" s="38"/>
      <c r="NDU19" s="38"/>
      <c r="NDV19" s="38"/>
      <c r="NDW19" s="38"/>
      <c r="NDX19" s="38"/>
      <c r="NDY19" s="38"/>
      <c r="NDZ19" s="38"/>
      <c r="NEA19" s="38"/>
      <c r="NEB19" s="38"/>
      <c r="NEC19" s="38"/>
      <c r="NED19" s="38"/>
      <c r="NEE19" s="38"/>
      <c r="NEF19" s="38"/>
      <c r="NEG19" s="38"/>
      <c r="NEH19" s="38"/>
      <c r="NEI19" s="38"/>
      <c r="NEJ19" s="38"/>
      <c r="NEK19" s="38"/>
      <c r="NEL19" s="38"/>
      <c r="NEM19" s="38"/>
      <c r="NEN19" s="38"/>
      <c r="NEO19" s="38"/>
      <c r="NEP19" s="38"/>
      <c r="NEQ19" s="38"/>
      <c r="NER19" s="38"/>
      <c r="NES19" s="38"/>
      <c r="NET19" s="38"/>
      <c r="NEU19" s="38"/>
      <c r="NEV19" s="38"/>
      <c r="NEW19" s="38"/>
      <c r="NEX19" s="38"/>
      <c r="NEY19" s="38"/>
      <c r="NEZ19" s="38"/>
      <c r="NFA19" s="38"/>
      <c r="NFB19" s="38"/>
      <c r="NFC19" s="38"/>
      <c r="NFD19" s="38"/>
      <c r="NFE19" s="38"/>
      <c r="NFF19" s="38"/>
      <c r="NFG19" s="38"/>
      <c r="NFH19" s="38"/>
      <c r="NFI19" s="38"/>
      <c r="NFJ19" s="38"/>
      <c r="NFK19" s="38"/>
      <c r="NFL19" s="38"/>
      <c r="NFM19" s="38"/>
      <c r="NFN19" s="38"/>
      <c r="NFO19" s="38"/>
      <c r="NFP19" s="38"/>
      <c r="NFQ19" s="38"/>
      <c r="NFR19" s="38"/>
      <c r="NFS19" s="38"/>
      <c r="NFT19" s="38"/>
      <c r="NFU19" s="38"/>
      <c r="NFV19" s="38"/>
      <c r="NFW19" s="38"/>
      <c r="NFX19" s="38"/>
      <c r="NFY19" s="38"/>
      <c r="NFZ19" s="38"/>
      <c r="NGA19" s="38"/>
      <c r="NGB19" s="38"/>
      <c r="NGC19" s="38"/>
      <c r="NGD19" s="38"/>
      <c r="NGE19" s="38"/>
      <c r="NGF19" s="38"/>
      <c r="NGG19" s="38"/>
      <c r="NGH19" s="38"/>
      <c r="NGI19" s="38"/>
      <c r="NGJ19" s="38"/>
      <c r="NGK19" s="38"/>
      <c r="NGL19" s="38"/>
      <c r="NGM19" s="38"/>
      <c r="NGN19" s="38"/>
      <c r="NGO19" s="38"/>
      <c r="NGP19" s="38"/>
      <c r="NGQ19" s="38"/>
      <c r="NGR19" s="38"/>
      <c r="NGS19" s="38"/>
      <c r="NGT19" s="38"/>
      <c r="NGU19" s="38"/>
      <c r="NGV19" s="38"/>
      <c r="NGW19" s="38"/>
      <c r="NGX19" s="38"/>
      <c r="NGY19" s="38"/>
      <c r="NGZ19" s="38"/>
      <c r="NHA19" s="38"/>
      <c r="NHB19" s="38"/>
      <c r="NHC19" s="38"/>
      <c r="NHD19" s="38"/>
      <c r="NHE19" s="38"/>
      <c r="NHF19" s="38"/>
      <c r="NHG19" s="38"/>
      <c r="NHH19" s="38"/>
      <c r="NHI19" s="38"/>
      <c r="NHJ19" s="38"/>
      <c r="NHK19" s="38"/>
      <c r="NHL19" s="38"/>
      <c r="NHM19" s="38"/>
      <c r="NHN19" s="38"/>
      <c r="NHO19" s="38"/>
      <c r="NHP19" s="38"/>
      <c r="NHQ19" s="38"/>
      <c r="NHR19" s="38"/>
      <c r="NHS19" s="38"/>
      <c r="NHT19" s="38"/>
      <c r="NHU19" s="38"/>
      <c r="NHV19" s="38"/>
      <c r="NHW19" s="38"/>
      <c r="NHX19" s="38"/>
      <c r="NHY19" s="38"/>
      <c r="NHZ19" s="38"/>
      <c r="NIA19" s="38"/>
      <c r="NIB19" s="38"/>
      <c r="NIC19" s="38"/>
      <c r="NID19" s="38"/>
      <c r="NIE19" s="38"/>
      <c r="NIF19" s="38"/>
      <c r="NIG19" s="38"/>
      <c r="NIH19" s="38"/>
      <c r="NII19" s="38"/>
      <c r="NIJ19" s="38"/>
      <c r="NIK19" s="38"/>
      <c r="NIL19" s="38"/>
      <c r="NIM19" s="38"/>
      <c r="NIN19" s="38"/>
      <c r="NIO19" s="38"/>
      <c r="NIP19" s="38"/>
      <c r="NIQ19" s="38"/>
      <c r="NIR19" s="38"/>
      <c r="NIS19" s="38"/>
      <c r="NIT19" s="38"/>
      <c r="NIU19" s="38"/>
      <c r="NIV19" s="38"/>
      <c r="NIW19" s="38"/>
      <c r="NIX19" s="38"/>
      <c r="NIY19" s="38"/>
      <c r="NIZ19" s="38"/>
      <c r="NJA19" s="38"/>
      <c r="NJB19" s="38"/>
      <c r="NJC19" s="38"/>
      <c r="NJD19" s="38"/>
      <c r="NJE19" s="38"/>
      <c r="NJF19" s="38"/>
      <c r="NJG19" s="38"/>
      <c r="NJH19" s="38"/>
      <c r="NJI19" s="38"/>
      <c r="NJJ19" s="38"/>
      <c r="NJK19" s="38"/>
      <c r="NJL19" s="38"/>
      <c r="NJM19" s="38"/>
      <c r="NJN19" s="38"/>
      <c r="NJO19" s="38"/>
      <c r="NJP19" s="38"/>
      <c r="NJQ19" s="38"/>
      <c r="NJR19" s="38"/>
      <c r="NJS19" s="38"/>
      <c r="NJT19" s="38"/>
      <c r="NJU19" s="38"/>
      <c r="NJV19" s="38"/>
      <c r="NJW19" s="38"/>
      <c r="NJX19" s="38"/>
      <c r="NJY19" s="38"/>
      <c r="NJZ19" s="38"/>
      <c r="NKA19" s="38"/>
      <c r="NKB19" s="38"/>
      <c r="NKC19" s="38"/>
      <c r="NKD19" s="38"/>
      <c r="NKE19" s="38"/>
      <c r="NKF19" s="38"/>
      <c r="NKG19" s="38"/>
      <c r="NKH19" s="38"/>
      <c r="NKI19" s="38"/>
      <c r="NKJ19" s="38"/>
      <c r="NKK19" s="38"/>
      <c r="NKL19" s="38"/>
      <c r="NKM19" s="38"/>
      <c r="NKN19" s="38"/>
      <c r="NKO19" s="38"/>
      <c r="NKP19" s="38"/>
      <c r="NKQ19" s="38"/>
      <c r="NKR19" s="38"/>
      <c r="NKS19" s="38"/>
      <c r="NKT19" s="38"/>
      <c r="NKU19" s="38"/>
      <c r="NKV19" s="38"/>
      <c r="NKW19" s="38"/>
      <c r="NKX19" s="38"/>
      <c r="NKY19" s="38"/>
      <c r="NKZ19" s="38"/>
      <c r="NLA19" s="38"/>
      <c r="NLB19" s="38"/>
      <c r="NLC19" s="38"/>
      <c r="NLD19" s="38"/>
      <c r="NLE19" s="38"/>
      <c r="NLF19" s="38"/>
      <c r="NLG19" s="38"/>
      <c r="NLH19" s="38"/>
      <c r="NLI19" s="38"/>
      <c r="NLJ19" s="38"/>
      <c r="NLK19" s="38"/>
      <c r="NLL19" s="38"/>
      <c r="NLM19" s="38"/>
      <c r="NLN19" s="38"/>
      <c r="NLO19" s="38"/>
      <c r="NLP19" s="38"/>
      <c r="NLQ19" s="38"/>
      <c r="NLR19" s="38"/>
      <c r="NLS19" s="38"/>
      <c r="NLT19" s="38"/>
      <c r="NLU19" s="38"/>
      <c r="NLV19" s="38"/>
      <c r="NLW19" s="38"/>
      <c r="NLX19" s="38"/>
      <c r="NLY19" s="38"/>
      <c r="NLZ19" s="38"/>
      <c r="NMA19" s="38"/>
      <c r="NMB19" s="38"/>
      <c r="NMC19" s="38"/>
      <c r="NMD19" s="38"/>
      <c r="NME19" s="38"/>
      <c r="NMF19" s="38"/>
      <c r="NMG19" s="38"/>
      <c r="NMH19" s="38"/>
      <c r="NMI19" s="38"/>
      <c r="NMJ19" s="38"/>
      <c r="NMK19" s="38"/>
      <c r="NML19" s="38"/>
      <c r="NMM19" s="38"/>
      <c r="NMN19" s="38"/>
      <c r="NMO19" s="38"/>
      <c r="NMP19" s="38"/>
      <c r="NMQ19" s="38"/>
      <c r="NMR19" s="38"/>
      <c r="NMS19" s="38"/>
      <c r="NMT19" s="38"/>
      <c r="NMU19" s="38"/>
      <c r="NMV19" s="38"/>
      <c r="NMW19" s="38"/>
      <c r="NMX19" s="38"/>
      <c r="NMY19" s="38"/>
      <c r="NMZ19" s="38"/>
      <c r="NNA19" s="38"/>
      <c r="NNB19" s="38"/>
      <c r="NNC19" s="38"/>
      <c r="NND19" s="38"/>
      <c r="NNE19" s="38"/>
      <c r="NNF19" s="38"/>
      <c r="NNG19" s="38"/>
      <c r="NNH19" s="38"/>
      <c r="NNI19" s="38"/>
      <c r="NNJ19" s="38"/>
      <c r="NNK19" s="38"/>
      <c r="NNL19" s="38"/>
      <c r="NNM19" s="38"/>
      <c r="NNN19" s="38"/>
      <c r="NNO19" s="38"/>
      <c r="NNP19" s="38"/>
      <c r="NNQ19" s="38"/>
      <c r="NNR19" s="38"/>
      <c r="NNS19" s="38"/>
      <c r="NNT19" s="38"/>
      <c r="NNU19" s="38"/>
      <c r="NNV19" s="38"/>
      <c r="NNW19" s="38"/>
      <c r="NNX19" s="38"/>
      <c r="NNY19" s="38"/>
      <c r="NNZ19" s="38"/>
      <c r="NOA19" s="38"/>
      <c r="NOB19" s="38"/>
      <c r="NOC19" s="38"/>
      <c r="NOD19" s="38"/>
      <c r="NOE19" s="38"/>
      <c r="NOF19" s="38"/>
      <c r="NOG19" s="38"/>
      <c r="NOH19" s="38"/>
      <c r="NOI19" s="38"/>
      <c r="NOJ19" s="38"/>
      <c r="NOK19" s="38"/>
      <c r="NOL19" s="38"/>
      <c r="NOM19" s="38"/>
      <c r="NON19" s="38"/>
      <c r="NOO19" s="38"/>
      <c r="NOP19" s="38"/>
      <c r="NOQ19" s="38"/>
      <c r="NOR19" s="38"/>
      <c r="NOS19" s="38"/>
      <c r="NOT19" s="38"/>
      <c r="NOU19" s="38"/>
      <c r="NOV19" s="38"/>
      <c r="NOW19" s="38"/>
      <c r="NOX19" s="38"/>
      <c r="NOY19" s="38"/>
      <c r="NOZ19" s="38"/>
      <c r="NPA19" s="38"/>
      <c r="NPB19" s="38"/>
      <c r="NPC19" s="38"/>
      <c r="NPD19" s="38"/>
      <c r="NPE19" s="38"/>
      <c r="NPF19" s="38"/>
      <c r="NPG19" s="38"/>
      <c r="NPH19" s="38"/>
      <c r="NPI19" s="38"/>
      <c r="NPJ19" s="38"/>
      <c r="NPK19" s="38"/>
      <c r="NPL19" s="38"/>
      <c r="NPM19" s="38"/>
      <c r="NPN19" s="38"/>
      <c r="NPO19" s="38"/>
      <c r="NPP19" s="38"/>
      <c r="NPQ19" s="38"/>
      <c r="NPR19" s="38"/>
      <c r="NPS19" s="38"/>
      <c r="NPT19" s="38"/>
      <c r="NPU19" s="38"/>
      <c r="NPV19" s="38"/>
      <c r="NPW19" s="38"/>
      <c r="NPX19" s="38"/>
      <c r="NPY19" s="38"/>
      <c r="NPZ19" s="38"/>
      <c r="NQA19" s="38"/>
      <c r="NQB19" s="38"/>
      <c r="NQC19" s="38"/>
      <c r="NQD19" s="38"/>
      <c r="NQE19" s="38"/>
      <c r="NQF19" s="38"/>
      <c r="NQG19" s="38"/>
      <c r="NQH19" s="38"/>
      <c r="NQI19" s="38"/>
      <c r="NQJ19" s="38"/>
      <c r="NQK19" s="38"/>
      <c r="NQL19" s="38"/>
      <c r="NQM19" s="38"/>
      <c r="NQN19" s="38"/>
      <c r="NQO19" s="38"/>
      <c r="NQP19" s="38"/>
      <c r="NQQ19" s="38"/>
      <c r="NQR19" s="38"/>
      <c r="NQS19" s="38"/>
      <c r="NQT19" s="38"/>
      <c r="NQU19" s="38"/>
      <c r="NQV19" s="38"/>
      <c r="NQW19" s="38"/>
      <c r="NQX19" s="38"/>
      <c r="NQY19" s="38"/>
      <c r="NQZ19" s="38"/>
      <c r="NRA19" s="38"/>
      <c r="NRB19" s="38"/>
      <c r="NRC19" s="38"/>
      <c r="NRD19" s="38"/>
      <c r="NRE19" s="38"/>
      <c r="NRF19" s="38"/>
      <c r="NRG19" s="38"/>
      <c r="NRH19" s="38"/>
      <c r="NRI19" s="38"/>
      <c r="NRJ19" s="38"/>
      <c r="NRK19" s="38"/>
      <c r="NRL19" s="38"/>
      <c r="NRM19" s="38"/>
      <c r="NRN19" s="38"/>
      <c r="NRO19" s="38"/>
      <c r="NRP19" s="38"/>
      <c r="NRQ19" s="38"/>
      <c r="NRR19" s="38"/>
      <c r="NRS19" s="38"/>
      <c r="NRT19" s="38"/>
      <c r="NRU19" s="38"/>
      <c r="NRV19" s="38"/>
      <c r="NRW19" s="38"/>
      <c r="NRX19" s="38"/>
      <c r="NRY19" s="38"/>
      <c r="NRZ19" s="38"/>
      <c r="NSA19" s="38"/>
      <c r="NSB19" s="38"/>
      <c r="NSC19" s="38"/>
      <c r="NSD19" s="38"/>
      <c r="NSE19" s="38"/>
      <c r="NSF19" s="38"/>
      <c r="NSG19" s="38"/>
      <c r="NSH19" s="38"/>
      <c r="NSI19" s="38"/>
      <c r="NSJ19" s="38"/>
      <c r="NSK19" s="38"/>
      <c r="NSL19" s="38"/>
      <c r="NSM19" s="38"/>
      <c r="NSN19" s="38"/>
      <c r="NSO19" s="38"/>
      <c r="NSP19" s="38"/>
      <c r="NSQ19" s="38"/>
      <c r="NSR19" s="38"/>
      <c r="NSS19" s="38"/>
      <c r="NST19" s="38"/>
      <c r="NSU19" s="38"/>
      <c r="NSV19" s="38"/>
      <c r="NSW19" s="38"/>
      <c r="NSX19" s="38"/>
      <c r="NSY19" s="38"/>
      <c r="NSZ19" s="38"/>
      <c r="NTA19" s="38"/>
      <c r="NTB19" s="38"/>
      <c r="NTC19" s="38"/>
      <c r="NTD19" s="38"/>
      <c r="NTE19" s="38"/>
      <c r="NTF19" s="38"/>
      <c r="NTG19" s="38"/>
      <c r="NTH19" s="38"/>
      <c r="NTI19" s="38"/>
      <c r="NTJ19" s="38"/>
      <c r="NTK19" s="38"/>
      <c r="NTL19" s="38"/>
      <c r="NTM19" s="38"/>
      <c r="NTN19" s="38"/>
      <c r="NTO19" s="38"/>
      <c r="NTP19" s="38"/>
      <c r="NTQ19" s="38"/>
      <c r="NTR19" s="38"/>
      <c r="NTS19" s="38"/>
      <c r="NTT19" s="38"/>
      <c r="NTU19" s="38"/>
      <c r="NTV19" s="38"/>
      <c r="NTW19" s="38"/>
      <c r="NTX19" s="38"/>
      <c r="NTY19" s="38"/>
      <c r="NTZ19" s="38"/>
      <c r="NUA19" s="38"/>
      <c r="NUB19" s="38"/>
      <c r="NUC19" s="38"/>
      <c r="NUD19" s="38"/>
      <c r="NUE19" s="38"/>
      <c r="NUF19" s="38"/>
      <c r="NUG19" s="38"/>
      <c r="NUH19" s="38"/>
      <c r="NUI19" s="38"/>
      <c r="NUJ19" s="38"/>
      <c r="NUK19" s="38"/>
      <c r="NUL19" s="38"/>
      <c r="NUM19" s="38"/>
      <c r="NUN19" s="38"/>
      <c r="NUO19" s="38"/>
      <c r="NUP19" s="38"/>
      <c r="NUQ19" s="38"/>
      <c r="NUR19" s="38"/>
      <c r="NUS19" s="38"/>
      <c r="NUT19" s="38"/>
      <c r="NUU19" s="38"/>
      <c r="NUV19" s="38"/>
      <c r="NUW19" s="38"/>
      <c r="NUX19" s="38"/>
      <c r="NUY19" s="38"/>
      <c r="NUZ19" s="38"/>
      <c r="NVA19" s="38"/>
      <c r="NVB19" s="38"/>
      <c r="NVC19" s="38"/>
      <c r="NVD19" s="38"/>
      <c r="NVE19" s="38"/>
      <c r="NVF19" s="38"/>
      <c r="NVG19" s="38"/>
      <c r="NVH19" s="38"/>
      <c r="NVI19" s="38"/>
      <c r="NVJ19" s="38"/>
      <c r="NVK19" s="38"/>
      <c r="NVL19" s="38"/>
      <c r="NVM19" s="38"/>
      <c r="NVN19" s="38"/>
      <c r="NVO19" s="38"/>
      <c r="NVP19" s="38"/>
      <c r="NVQ19" s="38"/>
      <c r="NVR19" s="38"/>
      <c r="NVS19" s="38"/>
      <c r="NVT19" s="38"/>
      <c r="NVU19" s="38"/>
      <c r="NVV19" s="38"/>
      <c r="NVW19" s="38"/>
      <c r="NVX19" s="38"/>
      <c r="NVY19" s="38"/>
      <c r="NVZ19" s="38"/>
      <c r="NWA19" s="38"/>
      <c r="NWB19" s="38"/>
      <c r="NWC19" s="38"/>
      <c r="NWD19" s="38"/>
      <c r="NWE19" s="38"/>
      <c r="NWF19" s="38"/>
      <c r="NWG19" s="38"/>
      <c r="NWH19" s="38"/>
      <c r="NWI19" s="38"/>
      <c r="NWJ19" s="38"/>
      <c r="NWK19" s="38"/>
      <c r="NWL19" s="38"/>
      <c r="NWM19" s="38"/>
      <c r="NWN19" s="38"/>
      <c r="NWO19" s="38"/>
      <c r="NWP19" s="38"/>
      <c r="NWQ19" s="38"/>
      <c r="NWR19" s="38"/>
      <c r="NWS19" s="38"/>
      <c r="NWT19" s="38"/>
      <c r="NWU19" s="38"/>
      <c r="NWV19" s="38"/>
      <c r="NWW19" s="38"/>
      <c r="NWX19" s="38"/>
      <c r="NWY19" s="38"/>
      <c r="NWZ19" s="38"/>
      <c r="NXA19" s="38"/>
      <c r="NXB19" s="38"/>
      <c r="NXC19" s="38"/>
      <c r="NXD19" s="38"/>
      <c r="NXE19" s="38"/>
      <c r="NXF19" s="38"/>
      <c r="NXG19" s="38"/>
      <c r="NXH19" s="38"/>
      <c r="NXI19" s="38"/>
      <c r="NXJ19" s="38"/>
      <c r="NXK19" s="38"/>
      <c r="NXL19" s="38"/>
      <c r="NXM19" s="38"/>
      <c r="NXN19" s="38"/>
      <c r="NXO19" s="38"/>
      <c r="NXP19" s="38"/>
      <c r="NXQ19" s="38"/>
      <c r="NXR19" s="38"/>
      <c r="NXS19" s="38"/>
      <c r="NXT19" s="38"/>
      <c r="NXU19" s="38"/>
      <c r="NXV19" s="38"/>
      <c r="NXW19" s="38"/>
      <c r="NXX19" s="38"/>
      <c r="NXY19" s="38"/>
      <c r="NXZ19" s="38"/>
      <c r="NYA19" s="38"/>
      <c r="NYB19" s="38"/>
      <c r="NYC19" s="38"/>
      <c r="NYD19" s="38"/>
      <c r="NYE19" s="38"/>
      <c r="NYF19" s="38"/>
      <c r="NYG19" s="38"/>
      <c r="NYH19" s="38"/>
      <c r="NYI19" s="38"/>
      <c r="NYJ19" s="38"/>
      <c r="NYK19" s="38"/>
      <c r="NYL19" s="38"/>
      <c r="NYM19" s="38"/>
      <c r="NYN19" s="38"/>
      <c r="NYO19" s="38"/>
      <c r="NYP19" s="38"/>
      <c r="NYQ19" s="38"/>
      <c r="NYR19" s="38"/>
      <c r="NYS19" s="38"/>
      <c r="NYT19" s="38"/>
      <c r="NYU19" s="38"/>
      <c r="NYV19" s="38"/>
      <c r="NYW19" s="38"/>
      <c r="NYX19" s="38"/>
      <c r="NYY19" s="38"/>
      <c r="NYZ19" s="38"/>
      <c r="NZA19" s="38"/>
      <c r="NZB19" s="38"/>
      <c r="NZC19" s="38"/>
      <c r="NZD19" s="38"/>
      <c r="NZE19" s="38"/>
      <c r="NZF19" s="38"/>
      <c r="NZG19" s="38"/>
      <c r="NZH19" s="38"/>
      <c r="NZI19" s="38"/>
      <c r="NZJ19" s="38"/>
      <c r="NZK19" s="38"/>
      <c r="NZL19" s="38"/>
      <c r="NZM19" s="38"/>
      <c r="NZN19" s="38"/>
      <c r="NZO19" s="38"/>
      <c r="NZP19" s="38"/>
      <c r="NZQ19" s="38"/>
      <c r="NZR19" s="38"/>
      <c r="NZS19" s="38"/>
      <c r="NZT19" s="38"/>
      <c r="NZU19" s="38"/>
      <c r="NZV19" s="38"/>
      <c r="NZW19" s="38"/>
      <c r="NZX19" s="38"/>
      <c r="NZY19" s="38"/>
      <c r="NZZ19" s="38"/>
      <c r="OAA19" s="38"/>
      <c r="OAB19" s="38"/>
      <c r="OAC19" s="38"/>
      <c r="OAD19" s="38"/>
      <c r="OAE19" s="38"/>
      <c r="OAF19" s="38"/>
      <c r="OAG19" s="38"/>
      <c r="OAH19" s="38"/>
      <c r="OAI19" s="38"/>
      <c r="OAJ19" s="38"/>
      <c r="OAK19" s="38"/>
      <c r="OAL19" s="38"/>
      <c r="OAM19" s="38"/>
      <c r="OAN19" s="38"/>
      <c r="OAO19" s="38"/>
      <c r="OAP19" s="38"/>
      <c r="OAQ19" s="38"/>
      <c r="OAR19" s="38"/>
      <c r="OAS19" s="38"/>
      <c r="OAT19" s="38"/>
      <c r="OAU19" s="38"/>
      <c r="OAV19" s="38"/>
      <c r="OAW19" s="38"/>
      <c r="OAX19" s="38"/>
      <c r="OAY19" s="38"/>
      <c r="OAZ19" s="38"/>
      <c r="OBA19" s="38"/>
      <c r="OBB19" s="38"/>
      <c r="OBC19" s="38"/>
      <c r="OBD19" s="38"/>
      <c r="OBE19" s="38"/>
      <c r="OBF19" s="38"/>
      <c r="OBG19" s="38"/>
      <c r="OBH19" s="38"/>
      <c r="OBI19" s="38"/>
      <c r="OBJ19" s="38"/>
      <c r="OBK19" s="38"/>
      <c r="OBL19" s="38"/>
      <c r="OBM19" s="38"/>
      <c r="OBN19" s="38"/>
      <c r="OBO19" s="38"/>
      <c r="OBP19" s="38"/>
      <c r="OBQ19" s="38"/>
      <c r="OBR19" s="38"/>
      <c r="OBS19" s="38"/>
      <c r="OBT19" s="38"/>
      <c r="OBU19" s="38"/>
      <c r="OBV19" s="38"/>
      <c r="OBW19" s="38"/>
      <c r="OBX19" s="38"/>
      <c r="OBY19" s="38"/>
      <c r="OBZ19" s="38"/>
      <c r="OCA19" s="38"/>
      <c r="OCB19" s="38"/>
      <c r="OCC19" s="38"/>
      <c r="OCD19" s="38"/>
      <c r="OCE19" s="38"/>
      <c r="OCF19" s="38"/>
      <c r="OCG19" s="38"/>
      <c r="OCH19" s="38"/>
      <c r="OCI19" s="38"/>
      <c r="OCJ19" s="38"/>
      <c r="OCK19" s="38"/>
      <c r="OCL19" s="38"/>
      <c r="OCM19" s="38"/>
      <c r="OCN19" s="38"/>
      <c r="OCO19" s="38"/>
      <c r="OCP19" s="38"/>
      <c r="OCQ19" s="38"/>
      <c r="OCR19" s="38"/>
      <c r="OCS19" s="38"/>
      <c r="OCT19" s="38"/>
      <c r="OCU19" s="38"/>
      <c r="OCV19" s="38"/>
      <c r="OCW19" s="38"/>
      <c r="OCX19" s="38"/>
      <c r="OCY19" s="38"/>
      <c r="OCZ19" s="38"/>
      <c r="ODA19" s="38"/>
      <c r="ODB19" s="38"/>
      <c r="ODC19" s="38"/>
      <c r="ODD19" s="38"/>
      <c r="ODE19" s="38"/>
      <c r="ODF19" s="38"/>
      <c r="ODG19" s="38"/>
      <c r="ODH19" s="38"/>
      <c r="ODI19" s="38"/>
      <c r="ODJ19" s="38"/>
      <c r="ODK19" s="38"/>
      <c r="ODL19" s="38"/>
      <c r="ODM19" s="38"/>
      <c r="ODN19" s="38"/>
      <c r="ODO19" s="38"/>
      <c r="ODP19" s="38"/>
      <c r="ODQ19" s="38"/>
      <c r="ODR19" s="38"/>
      <c r="ODS19" s="38"/>
      <c r="ODT19" s="38"/>
      <c r="ODU19" s="38"/>
      <c r="ODV19" s="38"/>
      <c r="ODW19" s="38"/>
      <c r="ODX19" s="38"/>
      <c r="ODY19" s="38"/>
      <c r="ODZ19" s="38"/>
      <c r="OEA19" s="38"/>
      <c r="OEB19" s="38"/>
      <c r="OEC19" s="38"/>
      <c r="OED19" s="38"/>
      <c r="OEE19" s="38"/>
      <c r="OEF19" s="38"/>
      <c r="OEG19" s="38"/>
      <c r="OEH19" s="38"/>
      <c r="OEI19" s="38"/>
      <c r="OEJ19" s="38"/>
      <c r="OEK19" s="38"/>
      <c r="OEL19" s="38"/>
      <c r="OEM19" s="38"/>
      <c r="OEN19" s="38"/>
      <c r="OEO19" s="38"/>
      <c r="OEP19" s="38"/>
      <c r="OEQ19" s="38"/>
      <c r="OER19" s="38"/>
      <c r="OES19" s="38"/>
      <c r="OET19" s="38"/>
      <c r="OEU19" s="38"/>
      <c r="OEV19" s="38"/>
      <c r="OEW19" s="38"/>
      <c r="OEX19" s="38"/>
      <c r="OEY19" s="38"/>
      <c r="OEZ19" s="38"/>
      <c r="OFA19" s="38"/>
      <c r="OFB19" s="38"/>
      <c r="OFC19" s="38"/>
      <c r="OFD19" s="38"/>
      <c r="OFE19" s="38"/>
      <c r="OFF19" s="38"/>
      <c r="OFG19" s="38"/>
      <c r="OFH19" s="38"/>
      <c r="OFI19" s="38"/>
      <c r="OFJ19" s="38"/>
      <c r="OFK19" s="38"/>
      <c r="OFL19" s="38"/>
      <c r="OFM19" s="38"/>
      <c r="OFN19" s="38"/>
      <c r="OFO19" s="38"/>
      <c r="OFP19" s="38"/>
      <c r="OFQ19" s="38"/>
      <c r="OFR19" s="38"/>
      <c r="OFS19" s="38"/>
      <c r="OFT19" s="38"/>
      <c r="OFU19" s="38"/>
      <c r="OFV19" s="38"/>
      <c r="OFW19" s="38"/>
      <c r="OFX19" s="38"/>
      <c r="OFY19" s="38"/>
      <c r="OFZ19" s="38"/>
      <c r="OGA19" s="38"/>
      <c r="OGB19" s="38"/>
      <c r="OGC19" s="38"/>
      <c r="OGD19" s="38"/>
      <c r="OGE19" s="38"/>
      <c r="OGF19" s="38"/>
      <c r="OGG19" s="38"/>
      <c r="OGH19" s="38"/>
      <c r="OGI19" s="38"/>
      <c r="OGJ19" s="38"/>
      <c r="OGK19" s="38"/>
      <c r="OGL19" s="38"/>
      <c r="OGM19" s="38"/>
      <c r="OGN19" s="38"/>
      <c r="OGO19" s="38"/>
      <c r="OGP19" s="38"/>
      <c r="OGQ19" s="38"/>
      <c r="OGR19" s="38"/>
      <c r="OGS19" s="38"/>
      <c r="OGT19" s="38"/>
      <c r="OGU19" s="38"/>
      <c r="OGV19" s="38"/>
      <c r="OGW19" s="38"/>
      <c r="OGX19" s="38"/>
      <c r="OGY19" s="38"/>
      <c r="OGZ19" s="38"/>
      <c r="OHA19" s="38"/>
      <c r="OHB19" s="38"/>
      <c r="OHC19" s="38"/>
      <c r="OHD19" s="38"/>
      <c r="OHE19" s="38"/>
      <c r="OHF19" s="38"/>
      <c r="OHG19" s="38"/>
      <c r="OHH19" s="38"/>
      <c r="OHI19" s="38"/>
      <c r="OHJ19" s="38"/>
      <c r="OHK19" s="38"/>
      <c r="OHL19" s="38"/>
      <c r="OHM19" s="38"/>
      <c r="OHN19" s="38"/>
      <c r="OHO19" s="38"/>
      <c r="OHP19" s="38"/>
      <c r="OHQ19" s="38"/>
      <c r="OHR19" s="38"/>
      <c r="OHS19" s="38"/>
      <c r="OHT19" s="38"/>
      <c r="OHU19" s="38"/>
      <c r="OHV19" s="38"/>
      <c r="OHW19" s="38"/>
      <c r="OHX19" s="38"/>
      <c r="OHY19" s="38"/>
      <c r="OHZ19" s="38"/>
      <c r="OIA19" s="38"/>
      <c r="OIB19" s="38"/>
      <c r="OIC19" s="38"/>
      <c r="OID19" s="38"/>
      <c r="OIE19" s="38"/>
      <c r="OIF19" s="38"/>
      <c r="OIG19" s="38"/>
      <c r="OIH19" s="38"/>
      <c r="OII19" s="38"/>
      <c r="OIJ19" s="38"/>
      <c r="OIK19" s="38"/>
      <c r="OIL19" s="38"/>
      <c r="OIM19" s="38"/>
      <c r="OIN19" s="38"/>
      <c r="OIO19" s="38"/>
      <c r="OIP19" s="38"/>
      <c r="OIQ19" s="38"/>
      <c r="OIR19" s="38"/>
      <c r="OIS19" s="38"/>
      <c r="OIT19" s="38"/>
      <c r="OIU19" s="38"/>
      <c r="OIV19" s="38"/>
      <c r="OIW19" s="38"/>
      <c r="OIX19" s="38"/>
      <c r="OIY19" s="38"/>
      <c r="OIZ19" s="38"/>
      <c r="OJA19" s="38"/>
      <c r="OJB19" s="38"/>
      <c r="OJC19" s="38"/>
      <c r="OJD19" s="38"/>
      <c r="OJE19" s="38"/>
      <c r="OJF19" s="38"/>
      <c r="OJG19" s="38"/>
      <c r="OJH19" s="38"/>
      <c r="OJI19" s="38"/>
      <c r="OJJ19" s="38"/>
      <c r="OJK19" s="38"/>
      <c r="OJL19" s="38"/>
      <c r="OJM19" s="38"/>
      <c r="OJN19" s="38"/>
      <c r="OJO19" s="38"/>
      <c r="OJP19" s="38"/>
      <c r="OJQ19" s="38"/>
      <c r="OJR19" s="38"/>
      <c r="OJS19" s="38"/>
      <c r="OJT19" s="38"/>
      <c r="OJU19" s="38"/>
      <c r="OJV19" s="38"/>
      <c r="OJW19" s="38"/>
      <c r="OJX19" s="38"/>
      <c r="OJY19" s="38"/>
      <c r="OJZ19" s="38"/>
      <c r="OKA19" s="38"/>
      <c r="OKB19" s="38"/>
      <c r="OKC19" s="38"/>
      <c r="OKD19" s="38"/>
      <c r="OKE19" s="38"/>
      <c r="OKF19" s="38"/>
      <c r="OKG19" s="38"/>
      <c r="OKH19" s="38"/>
      <c r="OKI19" s="38"/>
      <c r="OKJ19" s="38"/>
      <c r="OKK19" s="38"/>
      <c r="OKL19" s="38"/>
      <c r="OKM19" s="38"/>
      <c r="OKN19" s="38"/>
      <c r="OKO19" s="38"/>
      <c r="OKP19" s="38"/>
      <c r="OKQ19" s="38"/>
      <c r="OKR19" s="38"/>
      <c r="OKS19" s="38"/>
      <c r="OKT19" s="38"/>
      <c r="OKU19" s="38"/>
      <c r="OKV19" s="38"/>
      <c r="OKW19" s="38"/>
      <c r="OKX19" s="38"/>
      <c r="OKY19" s="38"/>
      <c r="OKZ19" s="38"/>
      <c r="OLA19" s="38"/>
      <c r="OLB19" s="38"/>
      <c r="OLC19" s="38"/>
      <c r="OLD19" s="38"/>
      <c r="OLE19" s="38"/>
      <c r="OLF19" s="38"/>
      <c r="OLG19" s="38"/>
      <c r="OLH19" s="38"/>
      <c r="OLI19" s="38"/>
      <c r="OLJ19" s="38"/>
      <c r="OLK19" s="38"/>
      <c r="OLL19" s="38"/>
      <c r="OLM19" s="38"/>
      <c r="OLN19" s="38"/>
      <c r="OLO19" s="38"/>
      <c r="OLP19" s="38"/>
      <c r="OLQ19" s="38"/>
      <c r="OLR19" s="38"/>
      <c r="OLS19" s="38"/>
      <c r="OLT19" s="38"/>
      <c r="OLU19" s="38"/>
      <c r="OLV19" s="38"/>
      <c r="OLW19" s="38"/>
      <c r="OLX19" s="38"/>
      <c r="OLY19" s="38"/>
      <c r="OLZ19" s="38"/>
      <c r="OMA19" s="38"/>
      <c r="OMB19" s="38"/>
      <c r="OMC19" s="38"/>
      <c r="OMD19" s="38"/>
      <c r="OME19" s="38"/>
      <c r="OMF19" s="38"/>
      <c r="OMG19" s="38"/>
      <c r="OMH19" s="38"/>
      <c r="OMI19" s="38"/>
      <c r="OMJ19" s="38"/>
      <c r="OMK19" s="38"/>
      <c r="OML19" s="38"/>
      <c r="OMM19" s="38"/>
      <c r="OMN19" s="38"/>
      <c r="OMO19" s="38"/>
      <c r="OMP19" s="38"/>
      <c r="OMQ19" s="38"/>
      <c r="OMR19" s="38"/>
      <c r="OMS19" s="38"/>
      <c r="OMT19" s="38"/>
      <c r="OMU19" s="38"/>
      <c r="OMV19" s="38"/>
      <c r="OMW19" s="38"/>
      <c r="OMX19" s="38"/>
      <c r="OMY19" s="38"/>
      <c r="OMZ19" s="38"/>
      <c r="ONA19" s="38"/>
      <c r="ONB19" s="38"/>
      <c r="ONC19" s="38"/>
      <c r="OND19" s="38"/>
      <c r="ONE19" s="38"/>
      <c r="ONF19" s="38"/>
      <c r="ONG19" s="38"/>
      <c r="ONH19" s="38"/>
      <c r="ONI19" s="38"/>
      <c r="ONJ19" s="38"/>
      <c r="ONK19" s="38"/>
      <c r="ONL19" s="38"/>
      <c r="ONM19" s="38"/>
      <c r="ONN19" s="38"/>
      <c r="ONO19" s="38"/>
      <c r="ONP19" s="38"/>
      <c r="ONQ19" s="38"/>
      <c r="ONR19" s="38"/>
      <c r="ONS19" s="38"/>
      <c r="ONT19" s="38"/>
      <c r="ONU19" s="38"/>
      <c r="ONV19" s="38"/>
      <c r="ONW19" s="38"/>
      <c r="ONX19" s="38"/>
      <c r="ONY19" s="38"/>
      <c r="ONZ19" s="38"/>
      <c r="OOA19" s="38"/>
      <c r="OOB19" s="38"/>
      <c r="OOC19" s="38"/>
      <c r="OOD19" s="38"/>
      <c r="OOE19" s="38"/>
      <c r="OOF19" s="38"/>
      <c r="OOG19" s="38"/>
      <c r="OOH19" s="38"/>
      <c r="OOI19" s="38"/>
      <c r="OOJ19" s="38"/>
      <c r="OOK19" s="38"/>
      <c r="OOL19" s="38"/>
      <c r="OOM19" s="38"/>
      <c r="OON19" s="38"/>
      <c r="OOO19" s="38"/>
      <c r="OOP19" s="38"/>
      <c r="OOQ19" s="38"/>
      <c r="OOR19" s="38"/>
      <c r="OOS19" s="38"/>
      <c r="OOT19" s="38"/>
      <c r="OOU19" s="38"/>
      <c r="OOV19" s="38"/>
      <c r="OOW19" s="38"/>
      <c r="OOX19" s="38"/>
      <c r="OOY19" s="38"/>
      <c r="OOZ19" s="38"/>
      <c r="OPA19" s="38"/>
      <c r="OPB19" s="38"/>
      <c r="OPC19" s="38"/>
      <c r="OPD19" s="38"/>
      <c r="OPE19" s="38"/>
      <c r="OPF19" s="38"/>
      <c r="OPG19" s="38"/>
      <c r="OPH19" s="38"/>
      <c r="OPI19" s="38"/>
      <c r="OPJ19" s="38"/>
      <c r="OPK19" s="38"/>
      <c r="OPL19" s="38"/>
      <c r="OPM19" s="38"/>
      <c r="OPN19" s="38"/>
      <c r="OPO19" s="38"/>
      <c r="OPP19" s="38"/>
      <c r="OPQ19" s="38"/>
      <c r="OPR19" s="38"/>
      <c r="OPS19" s="38"/>
      <c r="OPT19" s="38"/>
      <c r="OPU19" s="38"/>
      <c r="OPV19" s="38"/>
      <c r="OPW19" s="38"/>
      <c r="OPX19" s="38"/>
      <c r="OPY19" s="38"/>
      <c r="OPZ19" s="38"/>
      <c r="OQA19" s="38"/>
      <c r="OQB19" s="38"/>
      <c r="OQC19" s="38"/>
      <c r="OQD19" s="38"/>
      <c r="OQE19" s="38"/>
      <c r="OQF19" s="38"/>
      <c r="OQG19" s="38"/>
      <c r="OQH19" s="38"/>
      <c r="OQI19" s="38"/>
      <c r="OQJ19" s="38"/>
      <c r="OQK19" s="38"/>
      <c r="OQL19" s="38"/>
      <c r="OQM19" s="38"/>
      <c r="OQN19" s="38"/>
      <c r="OQO19" s="38"/>
      <c r="OQP19" s="38"/>
      <c r="OQQ19" s="38"/>
      <c r="OQR19" s="38"/>
      <c r="OQS19" s="38"/>
      <c r="OQT19" s="38"/>
      <c r="OQU19" s="38"/>
      <c r="OQV19" s="38"/>
      <c r="OQW19" s="38"/>
      <c r="OQX19" s="38"/>
      <c r="OQY19" s="38"/>
      <c r="OQZ19" s="38"/>
      <c r="ORA19" s="38"/>
      <c r="ORB19" s="38"/>
      <c r="ORC19" s="38"/>
      <c r="ORD19" s="38"/>
      <c r="ORE19" s="38"/>
      <c r="ORF19" s="38"/>
      <c r="ORG19" s="38"/>
      <c r="ORH19" s="38"/>
      <c r="ORI19" s="38"/>
      <c r="ORJ19" s="38"/>
      <c r="ORK19" s="38"/>
      <c r="ORL19" s="38"/>
      <c r="ORM19" s="38"/>
      <c r="ORN19" s="38"/>
      <c r="ORO19" s="38"/>
      <c r="ORP19" s="38"/>
      <c r="ORQ19" s="38"/>
      <c r="ORR19" s="38"/>
      <c r="ORS19" s="38"/>
      <c r="ORT19" s="38"/>
      <c r="ORU19" s="38"/>
      <c r="ORV19" s="38"/>
      <c r="ORW19" s="38"/>
      <c r="ORX19" s="38"/>
      <c r="ORY19" s="38"/>
      <c r="ORZ19" s="38"/>
      <c r="OSA19" s="38"/>
      <c r="OSB19" s="38"/>
      <c r="OSC19" s="38"/>
      <c r="OSD19" s="38"/>
      <c r="OSE19" s="38"/>
      <c r="OSF19" s="38"/>
      <c r="OSG19" s="38"/>
      <c r="OSH19" s="38"/>
      <c r="OSI19" s="38"/>
      <c r="OSJ19" s="38"/>
      <c r="OSK19" s="38"/>
      <c r="OSL19" s="38"/>
      <c r="OSM19" s="38"/>
      <c r="OSN19" s="38"/>
      <c r="OSO19" s="38"/>
      <c r="OSP19" s="38"/>
      <c r="OSQ19" s="38"/>
      <c r="OSR19" s="38"/>
      <c r="OSS19" s="38"/>
      <c r="OST19" s="38"/>
      <c r="OSU19" s="38"/>
      <c r="OSV19" s="38"/>
      <c r="OSW19" s="38"/>
      <c r="OSX19" s="38"/>
      <c r="OSY19" s="38"/>
      <c r="OSZ19" s="38"/>
      <c r="OTA19" s="38"/>
      <c r="OTB19" s="38"/>
      <c r="OTC19" s="38"/>
      <c r="OTD19" s="38"/>
      <c r="OTE19" s="38"/>
      <c r="OTF19" s="38"/>
      <c r="OTG19" s="38"/>
      <c r="OTH19" s="38"/>
      <c r="OTI19" s="38"/>
      <c r="OTJ19" s="38"/>
      <c r="OTK19" s="38"/>
      <c r="OTL19" s="38"/>
      <c r="OTM19" s="38"/>
      <c r="OTN19" s="38"/>
      <c r="OTO19" s="38"/>
      <c r="OTP19" s="38"/>
      <c r="OTQ19" s="38"/>
      <c r="OTR19" s="38"/>
      <c r="OTS19" s="38"/>
      <c r="OTT19" s="38"/>
      <c r="OTU19" s="38"/>
      <c r="OTV19" s="38"/>
      <c r="OTW19" s="38"/>
      <c r="OTX19" s="38"/>
      <c r="OTY19" s="38"/>
      <c r="OTZ19" s="38"/>
      <c r="OUA19" s="38"/>
      <c r="OUB19" s="38"/>
      <c r="OUC19" s="38"/>
      <c r="OUD19" s="38"/>
      <c r="OUE19" s="38"/>
      <c r="OUF19" s="38"/>
      <c r="OUG19" s="38"/>
      <c r="OUH19" s="38"/>
      <c r="OUI19" s="38"/>
      <c r="OUJ19" s="38"/>
      <c r="OUK19" s="38"/>
      <c r="OUL19" s="38"/>
      <c r="OUM19" s="38"/>
      <c r="OUN19" s="38"/>
      <c r="OUO19" s="38"/>
      <c r="OUP19" s="38"/>
      <c r="OUQ19" s="38"/>
      <c r="OUR19" s="38"/>
      <c r="OUS19" s="38"/>
      <c r="OUT19" s="38"/>
      <c r="OUU19" s="38"/>
      <c r="OUV19" s="38"/>
      <c r="OUW19" s="38"/>
      <c r="OUX19" s="38"/>
      <c r="OUY19" s="38"/>
      <c r="OUZ19" s="38"/>
      <c r="OVA19" s="38"/>
      <c r="OVB19" s="38"/>
      <c r="OVC19" s="38"/>
      <c r="OVD19" s="38"/>
      <c r="OVE19" s="38"/>
      <c r="OVF19" s="38"/>
      <c r="OVG19" s="38"/>
      <c r="OVH19" s="38"/>
      <c r="OVI19" s="38"/>
      <c r="OVJ19" s="38"/>
      <c r="OVK19" s="38"/>
      <c r="OVL19" s="38"/>
      <c r="OVM19" s="38"/>
      <c r="OVN19" s="38"/>
      <c r="OVO19" s="38"/>
      <c r="OVP19" s="38"/>
      <c r="OVQ19" s="38"/>
      <c r="OVR19" s="38"/>
      <c r="OVS19" s="38"/>
      <c r="OVT19" s="38"/>
      <c r="OVU19" s="38"/>
      <c r="OVV19" s="38"/>
      <c r="OVW19" s="38"/>
      <c r="OVX19" s="38"/>
      <c r="OVY19" s="38"/>
      <c r="OVZ19" s="38"/>
      <c r="OWA19" s="38"/>
      <c r="OWB19" s="38"/>
      <c r="OWC19" s="38"/>
      <c r="OWD19" s="38"/>
      <c r="OWE19" s="38"/>
      <c r="OWF19" s="38"/>
      <c r="OWG19" s="38"/>
      <c r="OWH19" s="38"/>
      <c r="OWI19" s="38"/>
      <c r="OWJ19" s="38"/>
      <c r="OWK19" s="38"/>
      <c r="OWL19" s="38"/>
      <c r="OWM19" s="38"/>
      <c r="OWN19" s="38"/>
      <c r="OWO19" s="38"/>
      <c r="OWP19" s="38"/>
      <c r="OWQ19" s="38"/>
      <c r="OWR19" s="38"/>
      <c r="OWS19" s="38"/>
      <c r="OWT19" s="38"/>
      <c r="OWU19" s="38"/>
      <c r="OWV19" s="38"/>
      <c r="OWW19" s="38"/>
      <c r="OWX19" s="38"/>
      <c r="OWY19" s="38"/>
      <c r="OWZ19" s="38"/>
      <c r="OXA19" s="38"/>
      <c r="OXB19" s="38"/>
      <c r="OXC19" s="38"/>
      <c r="OXD19" s="38"/>
      <c r="OXE19" s="38"/>
      <c r="OXF19" s="38"/>
      <c r="OXG19" s="38"/>
      <c r="OXH19" s="38"/>
      <c r="OXI19" s="38"/>
      <c r="OXJ19" s="38"/>
      <c r="OXK19" s="38"/>
      <c r="OXL19" s="38"/>
      <c r="OXM19" s="38"/>
      <c r="OXN19" s="38"/>
      <c r="OXO19" s="38"/>
      <c r="OXP19" s="38"/>
      <c r="OXQ19" s="38"/>
      <c r="OXR19" s="38"/>
      <c r="OXS19" s="38"/>
      <c r="OXT19" s="38"/>
      <c r="OXU19" s="38"/>
      <c r="OXV19" s="38"/>
      <c r="OXW19" s="38"/>
      <c r="OXX19" s="38"/>
      <c r="OXY19" s="38"/>
      <c r="OXZ19" s="38"/>
      <c r="OYA19" s="38"/>
      <c r="OYB19" s="38"/>
      <c r="OYC19" s="38"/>
      <c r="OYD19" s="38"/>
      <c r="OYE19" s="38"/>
      <c r="OYF19" s="38"/>
      <c r="OYG19" s="38"/>
      <c r="OYH19" s="38"/>
      <c r="OYI19" s="38"/>
      <c r="OYJ19" s="38"/>
      <c r="OYK19" s="38"/>
      <c r="OYL19" s="38"/>
      <c r="OYM19" s="38"/>
      <c r="OYN19" s="38"/>
      <c r="OYO19" s="38"/>
      <c r="OYP19" s="38"/>
      <c r="OYQ19" s="38"/>
      <c r="OYR19" s="38"/>
      <c r="OYS19" s="38"/>
      <c r="OYT19" s="38"/>
      <c r="OYU19" s="38"/>
      <c r="OYV19" s="38"/>
      <c r="OYW19" s="38"/>
      <c r="OYX19" s="38"/>
      <c r="OYY19" s="38"/>
      <c r="OYZ19" s="38"/>
      <c r="OZA19" s="38"/>
      <c r="OZB19" s="38"/>
      <c r="OZC19" s="38"/>
      <c r="OZD19" s="38"/>
      <c r="OZE19" s="38"/>
      <c r="OZF19" s="38"/>
      <c r="OZG19" s="38"/>
      <c r="OZH19" s="38"/>
      <c r="OZI19" s="38"/>
      <c r="OZJ19" s="38"/>
      <c r="OZK19" s="38"/>
      <c r="OZL19" s="38"/>
      <c r="OZM19" s="38"/>
      <c r="OZN19" s="38"/>
      <c r="OZO19" s="38"/>
      <c r="OZP19" s="38"/>
      <c r="OZQ19" s="38"/>
      <c r="OZR19" s="38"/>
      <c r="OZS19" s="38"/>
      <c r="OZT19" s="38"/>
      <c r="OZU19" s="38"/>
      <c r="OZV19" s="38"/>
      <c r="OZW19" s="38"/>
      <c r="OZX19" s="38"/>
      <c r="OZY19" s="38"/>
      <c r="OZZ19" s="38"/>
      <c r="PAA19" s="38"/>
      <c r="PAB19" s="38"/>
      <c r="PAC19" s="38"/>
      <c r="PAD19" s="38"/>
      <c r="PAE19" s="38"/>
      <c r="PAF19" s="38"/>
      <c r="PAG19" s="38"/>
      <c r="PAH19" s="38"/>
      <c r="PAI19" s="38"/>
      <c r="PAJ19" s="38"/>
      <c r="PAK19" s="38"/>
      <c r="PAL19" s="38"/>
      <c r="PAM19" s="38"/>
      <c r="PAN19" s="38"/>
      <c r="PAO19" s="38"/>
      <c r="PAP19" s="38"/>
      <c r="PAQ19" s="38"/>
      <c r="PAR19" s="38"/>
      <c r="PAS19" s="38"/>
      <c r="PAT19" s="38"/>
      <c r="PAU19" s="38"/>
      <c r="PAV19" s="38"/>
      <c r="PAW19" s="38"/>
      <c r="PAX19" s="38"/>
      <c r="PAY19" s="38"/>
      <c r="PAZ19" s="38"/>
      <c r="PBA19" s="38"/>
      <c r="PBB19" s="38"/>
      <c r="PBC19" s="38"/>
      <c r="PBD19" s="38"/>
      <c r="PBE19" s="38"/>
      <c r="PBF19" s="38"/>
      <c r="PBG19" s="38"/>
      <c r="PBH19" s="38"/>
      <c r="PBI19" s="38"/>
      <c r="PBJ19" s="38"/>
      <c r="PBK19" s="38"/>
      <c r="PBL19" s="38"/>
      <c r="PBM19" s="38"/>
      <c r="PBN19" s="38"/>
      <c r="PBO19" s="38"/>
      <c r="PBP19" s="38"/>
      <c r="PBQ19" s="38"/>
      <c r="PBR19" s="38"/>
      <c r="PBS19" s="38"/>
      <c r="PBT19" s="38"/>
      <c r="PBU19" s="38"/>
      <c r="PBV19" s="38"/>
      <c r="PBW19" s="38"/>
      <c r="PBX19" s="38"/>
      <c r="PBY19" s="38"/>
      <c r="PBZ19" s="38"/>
      <c r="PCA19" s="38"/>
      <c r="PCB19" s="38"/>
      <c r="PCC19" s="38"/>
      <c r="PCD19" s="38"/>
      <c r="PCE19" s="38"/>
      <c r="PCF19" s="38"/>
      <c r="PCG19" s="38"/>
      <c r="PCH19" s="38"/>
      <c r="PCI19" s="38"/>
      <c r="PCJ19" s="38"/>
      <c r="PCK19" s="38"/>
      <c r="PCL19" s="38"/>
      <c r="PCM19" s="38"/>
      <c r="PCN19" s="38"/>
      <c r="PCO19" s="38"/>
      <c r="PCP19" s="38"/>
      <c r="PCQ19" s="38"/>
      <c r="PCR19" s="38"/>
      <c r="PCS19" s="38"/>
      <c r="PCT19" s="38"/>
      <c r="PCU19" s="38"/>
      <c r="PCV19" s="38"/>
      <c r="PCW19" s="38"/>
      <c r="PCX19" s="38"/>
      <c r="PCY19" s="38"/>
      <c r="PCZ19" s="38"/>
      <c r="PDA19" s="38"/>
      <c r="PDB19" s="38"/>
      <c r="PDC19" s="38"/>
      <c r="PDD19" s="38"/>
      <c r="PDE19" s="38"/>
      <c r="PDF19" s="38"/>
      <c r="PDG19" s="38"/>
      <c r="PDH19" s="38"/>
      <c r="PDI19" s="38"/>
      <c r="PDJ19" s="38"/>
      <c r="PDK19" s="38"/>
      <c r="PDL19" s="38"/>
      <c r="PDM19" s="38"/>
      <c r="PDN19" s="38"/>
      <c r="PDO19" s="38"/>
      <c r="PDP19" s="38"/>
      <c r="PDQ19" s="38"/>
      <c r="PDR19" s="38"/>
      <c r="PDS19" s="38"/>
      <c r="PDT19" s="38"/>
      <c r="PDU19" s="38"/>
      <c r="PDV19" s="38"/>
      <c r="PDW19" s="38"/>
      <c r="PDX19" s="38"/>
      <c r="PDY19" s="38"/>
      <c r="PDZ19" s="38"/>
      <c r="PEA19" s="38"/>
      <c r="PEB19" s="38"/>
      <c r="PEC19" s="38"/>
      <c r="PED19" s="38"/>
      <c r="PEE19" s="38"/>
      <c r="PEF19" s="38"/>
      <c r="PEG19" s="38"/>
      <c r="PEH19" s="38"/>
      <c r="PEI19" s="38"/>
      <c r="PEJ19" s="38"/>
      <c r="PEK19" s="38"/>
      <c r="PEL19" s="38"/>
      <c r="PEM19" s="38"/>
      <c r="PEN19" s="38"/>
      <c r="PEO19" s="38"/>
      <c r="PEP19" s="38"/>
      <c r="PEQ19" s="38"/>
      <c r="PER19" s="38"/>
      <c r="PES19" s="38"/>
      <c r="PET19" s="38"/>
      <c r="PEU19" s="38"/>
      <c r="PEV19" s="38"/>
      <c r="PEW19" s="38"/>
      <c r="PEX19" s="38"/>
      <c r="PEY19" s="38"/>
      <c r="PEZ19" s="38"/>
      <c r="PFA19" s="38"/>
      <c r="PFB19" s="38"/>
      <c r="PFC19" s="38"/>
      <c r="PFD19" s="38"/>
      <c r="PFE19" s="38"/>
      <c r="PFF19" s="38"/>
      <c r="PFG19" s="38"/>
      <c r="PFH19" s="38"/>
      <c r="PFI19" s="38"/>
      <c r="PFJ19" s="38"/>
      <c r="PFK19" s="38"/>
      <c r="PFL19" s="38"/>
      <c r="PFM19" s="38"/>
      <c r="PFN19" s="38"/>
      <c r="PFO19" s="38"/>
      <c r="PFP19" s="38"/>
      <c r="PFQ19" s="38"/>
      <c r="PFR19" s="38"/>
      <c r="PFS19" s="38"/>
      <c r="PFT19" s="38"/>
      <c r="PFU19" s="38"/>
      <c r="PFV19" s="38"/>
      <c r="PFW19" s="38"/>
      <c r="PFX19" s="38"/>
      <c r="PFY19" s="38"/>
      <c r="PFZ19" s="38"/>
      <c r="PGA19" s="38"/>
      <c r="PGB19" s="38"/>
      <c r="PGC19" s="38"/>
      <c r="PGD19" s="38"/>
      <c r="PGE19" s="38"/>
      <c r="PGF19" s="38"/>
      <c r="PGG19" s="38"/>
      <c r="PGH19" s="38"/>
      <c r="PGI19" s="38"/>
      <c r="PGJ19" s="38"/>
      <c r="PGK19" s="38"/>
      <c r="PGL19" s="38"/>
      <c r="PGM19" s="38"/>
      <c r="PGN19" s="38"/>
      <c r="PGO19" s="38"/>
      <c r="PGP19" s="38"/>
      <c r="PGQ19" s="38"/>
      <c r="PGR19" s="38"/>
      <c r="PGS19" s="38"/>
      <c r="PGT19" s="38"/>
      <c r="PGU19" s="38"/>
      <c r="PGV19" s="38"/>
      <c r="PGW19" s="38"/>
      <c r="PGX19" s="38"/>
      <c r="PGY19" s="38"/>
      <c r="PGZ19" s="38"/>
      <c r="PHA19" s="38"/>
      <c r="PHB19" s="38"/>
      <c r="PHC19" s="38"/>
      <c r="PHD19" s="38"/>
      <c r="PHE19" s="38"/>
      <c r="PHF19" s="38"/>
      <c r="PHG19" s="38"/>
      <c r="PHH19" s="38"/>
      <c r="PHI19" s="38"/>
      <c r="PHJ19" s="38"/>
      <c r="PHK19" s="38"/>
      <c r="PHL19" s="38"/>
      <c r="PHM19" s="38"/>
      <c r="PHN19" s="38"/>
      <c r="PHO19" s="38"/>
      <c r="PHP19" s="38"/>
      <c r="PHQ19" s="38"/>
      <c r="PHR19" s="38"/>
      <c r="PHS19" s="38"/>
      <c r="PHT19" s="38"/>
      <c r="PHU19" s="38"/>
      <c r="PHV19" s="38"/>
      <c r="PHW19" s="38"/>
      <c r="PHX19" s="38"/>
      <c r="PHY19" s="38"/>
      <c r="PHZ19" s="38"/>
      <c r="PIA19" s="38"/>
      <c r="PIB19" s="38"/>
      <c r="PIC19" s="38"/>
      <c r="PID19" s="38"/>
      <c r="PIE19" s="38"/>
      <c r="PIF19" s="38"/>
      <c r="PIG19" s="38"/>
      <c r="PIH19" s="38"/>
      <c r="PII19" s="38"/>
      <c r="PIJ19" s="38"/>
      <c r="PIK19" s="38"/>
      <c r="PIL19" s="38"/>
      <c r="PIM19" s="38"/>
      <c r="PIN19" s="38"/>
      <c r="PIO19" s="38"/>
      <c r="PIP19" s="38"/>
      <c r="PIQ19" s="38"/>
      <c r="PIR19" s="38"/>
      <c r="PIS19" s="38"/>
      <c r="PIT19" s="38"/>
      <c r="PIU19" s="38"/>
      <c r="PIV19" s="38"/>
      <c r="PIW19" s="38"/>
      <c r="PIX19" s="38"/>
      <c r="PIY19" s="38"/>
      <c r="PIZ19" s="38"/>
      <c r="PJA19" s="38"/>
      <c r="PJB19" s="38"/>
      <c r="PJC19" s="38"/>
      <c r="PJD19" s="38"/>
      <c r="PJE19" s="38"/>
      <c r="PJF19" s="38"/>
      <c r="PJG19" s="38"/>
      <c r="PJH19" s="38"/>
      <c r="PJI19" s="38"/>
      <c r="PJJ19" s="38"/>
      <c r="PJK19" s="38"/>
      <c r="PJL19" s="38"/>
      <c r="PJM19" s="38"/>
      <c r="PJN19" s="38"/>
      <c r="PJO19" s="38"/>
      <c r="PJP19" s="38"/>
      <c r="PJQ19" s="38"/>
      <c r="PJR19" s="38"/>
      <c r="PJS19" s="38"/>
      <c r="PJT19" s="38"/>
      <c r="PJU19" s="38"/>
      <c r="PJV19" s="38"/>
      <c r="PJW19" s="38"/>
      <c r="PJX19" s="38"/>
      <c r="PJY19" s="38"/>
      <c r="PJZ19" s="38"/>
      <c r="PKA19" s="38"/>
      <c r="PKB19" s="38"/>
      <c r="PKC19" s="38"/>
      <c r="PKD19" s="38"/>
      <c r="PKE19" s="38"/>
      <c r="PKF19" s="38"/>
      <c r="PKG19" s="38"/>
      <c r="PKH19" s="38"/>
      <c r="PKI19" s="38"/>
      <c r="PKJ19" s="38"/>
      <c r="PKK19" s="38"/>
      <c r="PKL19" s="38"/>
      <c r="PKM19" s="38"/>
      <c r="PKN19" s="38"/>
      <c r="PKO19" s="38"/>
      <c r="PKP19" s="38"/>
      <c r="PKQ19" s="38"/>
      <c r="PKR19" s="38"/>
      <c r="PKS19" s="38"/>
      <c r="PKT19" s="38"/>
      <c r="PKU19" s="38"/>
      <c r="PKV19" s="38"/>
      <c r="PKW19" s="38"/>
      <c r="PKX19" s="38"/>
      <c r="PKY19" s="38"/>
      <c r="PKZ19" s="38"/>
      <c r="PLA19" s="38"/>
      <c r="PLB19" s="38"/>
      <c r="PLC19" s="38"/>
      <c r="PLD19" s="38"/>
      <c r="PLE19" s="38"/>
      <c r="PLF19" s="38"/>
      <c r="PLG19" s="38"/>
      <c r="PLH19" s="38"/>
      <c r="PLI19" s="38"/>
      <c r="PLJ19" s="38"/>
      <c r="PLK19" s="38"/>
      <c r="PLL19" s="38"/>
      <c r="PLM19" s="38"/>
      <c r="PLN19" s="38"/>
      <c r="PLO19" s="38"/>
      <c r="PLP19" s="38"/>
      <c r="PLQ19" s="38"/>
      <c r="PLR19" s="38"/>
      <c r="PLS19" s="38"/>
      <c r="PLT19" s="38"/>
      <c r="PLU19" s="38"/>
      <c r="PLV19" s="38"/>
      <c r="PLW19" s="38"/>
      <c r="PLX19" s="38"/>
      <c r="PLY19" s="38"/>
      <c r="PLZ19" s="38"/>
      <c r="PMA19" s="38"/>
      <c r="PMB19" s="38"/>
      <c r="PMC19" s="38"/>
      <c r="PMD19" s="38"/>
      <c r="PME19" s="38"/>
      <c r="PMF19" s="38"/>
      <c r="PMG19" s="38"/>
      <c r="PMH19" s="38"/>
      <c r="PMI19" s="38"/>
      <c r="PMJ19" s="38"/>
      <c r="PMK19" s="38"/>
      <c r="PML19" s="38"/>
      <c r="PMM19" s="38"/>
      <c r="PMN19" s="38"/>
      <c r="PMO19" s="38"/>
      <c r="PMP19" s="38"/>
      <c r="PMQ19" s="38"/>
      <c r="PMR19" s="38"/>
      <c r="PMS19" s="38"/>
      <c r="PMT19" s="38"/>
      <c r="PMU19" s="38"/>
      <c r="PMV19" s="38"/>
      <c r="PMW19" s="38"/>
      <c r="PMX19" s="38"/>
      <c r="PMY19" s="38"/>
      <c r="PMZ19" s="38"/>
      <c r="PNA19" s="38"/>
      <c r="PNB19" s="38"/>
      <c r="PNC19" s="38"/>
      <c r="PND19" s="38"/>
      <c r="PNE19" s="38"/>
      <c r="PNF19" s="38"/>
      <c r="PNG19" s="38"/>
      <c r="PNH19" s="38"/>
      <c r="PNI19" s="38"/>
      <c r="PNJ19" s="38"/>
      <c r="PNK19" s="38"/>
      <c r="PNL19" s="38"/>
      <c r="PNM19" s="38"/>
      <c r="PNN19" s="38"/>
      <c r="PNO19" s="38"/>
      <c r="PNP19" s="38"/>
      <c r="PNQ19" s="38"/>
      <c r="PNR19" s="38"/>
      <c r="PNS19" s="38"/>
      <c r="PNT19" s="38"/>
      <c r="PNU19" s="38"/>
      <c r="PNV19" s="38"/>
      <c r="PNW19" s="38"/>
      <c r="PNX19" s="38"/>
      <c r="PNY19" s="38"/>
      <c r="PNZ19" s="38"/>
      <c r="POA19" s="38"/>
      <c r="POB19" s="38"/>
      <c r="POC19" s="38"/>
      <c r="POD19" s="38"/>
      <c r="POE19" s="38"/>
      <c r="POF19" s="38"/>
      <c r="POG19" s="38"/>
      <c r="POH19" s="38"/>
      <c r="POI19" s="38"/>
      <c r="POJ19" s="38"/>
      <c r="POK19" s="38"/>
      <c r="POL19" s="38"/>
      <c r="POM19" s="38"/>
      <c r="PON19" s="38"/>
      <c r="POO19" s="38"/>
      <c r="POP19" s="38"/>
      <c r="POQ19" s="38"/>
      <c r="POR19" s="38"/>
      <c r="POS19" s="38"/>
      <c r="POT19" s="38"/>
      <c r="POU19" s="38"/>
      <c r="POV19" s="38"/>
      <c r="POW19" s="38"/>
      <c r="POX19" s="38"/>
      <c r="POY19" s="38"/>
      <c r="POZ19" s="38"/>
      <c r="PPA19" s="38"/>
      <c r="PPB19" s="38"/>
      <c r="PPC19" s="38"/>
      <c r="PPD19" s="38"/>
      <c r="PPE19" s="38"/>
      <c r="PPF19" s="38"/>
      <c r="PPG19" s="38"/>
      <c r="PPH19" s="38"/>
      <c r="PPI19" s="38"/>
      <c r="PPJ19" s="38"/>
      <c r="PPK19" s="38"/>
      <c r="PPL19" s="38"/>
      <c r="PPM19" s="38"/>
      <c r="PPN19" s="38"/>
      <c r="PPO19" s="38"/>
      <c r="PPP19" s="38"/>
      <c r="PPQ19" s="38"/>
      <c r="PPR19" s="38"/>
      <c r="PPS19" s="38"/>
      <c r="PPT19" s="38"/>
      <c r="PPU19" s="38"/>
      <c r="PPV19" s="38"/>
      <c r="PPW19" s="38"/>
      <c r="PPX19" s="38"/>
      <c r="PPY19" s="38"/>
      <c r="PPZ19" s="38"/>
      <c r="PQA19" s="38"/>
      <c r="PQB19" s="38"/>
      <c r="PQC19" s="38"/>
      <c r="PQD19" s="38"/>
      <c r="PQE19" s="38"/>
      <c r="PQF19" s="38"/>
      <c r="PQG19" s="38"/>
      <c r="PQH19" s="38"/>
      <c r="PQI19" s="38"/>
      <c r="PQJ19" s="38"/>
      <c r="PQK19" s="38"/>
      <c r="PQL19" s="38"/>
      <c r="PQM19" s="38"/>
      <c r="PQN19" s="38"/>
      <c r="PQO19" s="38"/>
      <c r="PQP19" s="38"/>
      <c r="PQQ19" s="38"/>
      <c r="PQR19" s="38"/>
      <c r="PQS19" s="38"/>
      <c r="PQT19" s="38"/>
      <c r="PQU19" s="38"/>
      <c r="PQV19" s="38"/>
      <c r="PQW19" s="38"/>
      <c r="PQX19" s="38"/>
      <c r="PQY19" s="38"/>
      <c r="PQZ19" s="38"/>
      <c r="PRA19" s="38"/>
      <c r="PRB19" s="38"/>
      <c r="PRC19" s="38"/>
      <c r="PRD19" s="38"/>
      <c r="PRE19" s="38"/>
      <c r="PRF19" s="38"/>
      <c r="PRG19" s="38"/>
      <c r="PRH19" s="38"/>
      <c r="PRI19" s="38"/>
      <c r="PRJ19" s="38"/>
      <c r="PRK19" s="38"/>
      <c r="PRL19" s="38"/>
      <c r="PRM19" s="38"/>
      <c r="PRN19" s="38"/>
      <c r="PRO19" s="38"/>
      <c r="PRP19" s="38"/>
      <c r="PRQ19" s="38"/>
      <c r="PRR19" s="38"/>
      <c r="PRS19" s="38"/>
      <c r="PRT19" s="38"/>
      <c r="PRU19" s="38"/>
      <c r="PRV19" s="38"/>
      <c r="PRW19" s="38"/>
      <c r="PRX19" s="38"/>
      <c r="PRY19" s="38"/>
      <c r="PRZ19" s="38"/>
      <c r="PSA19" s="38"/>
      <c r="PSB19" s="38"/>
      <c r="PSC19" s="38"/>
      <c r="PSD19" s="38"/>
      <c r="PSE19" s="38"/>
      <c r="PSF19" s="38"/>
      <c r="PSG19" s="38"/>
      <c r="PSH19" s="38"/>
      <c r="PSI19" s="38"/>
      <c r="PSJ19" s="38"/>
      <c r="PSK19" s="38"/>
      <c r="PSL19" s="38"/>
      <c r="PSM19" s="38"/>
      <c r="PSN19" s="38"/>
      <c r="PSO19" s="38"/>
      <c r="PSP19" s="38"/>
      <c r="PSQ19" s="38"/>
      <c r="PSR19" s="38"/>
      <c r="PSS19" s="38"/>
      <c r="PST19" s="38"/>
      <c r="PSU19" s="38"/>
      <c r="PSV19" s="38"/>
      <c r="PSW19" s="38"/>
      <c r="PSX19" s="38"/>
      <c r="PSY19" s="38"/>
      <c r="PSZ19" s="38"/>
      <c r="PTA19" s="38"/>
      <c r="PTB19" s="38"/>
      <c r="PTC19" s="38"/>
      <c r="PTD19" s="38"/>
      <c r="PTE19" s="38"/>
      <c r="PTF19" s="38"/>
      <c r="PTG19" s="38"/>
      <c r="PTH19" s="38"/>
      <c r="PTI19" s="38"/>
      <c r="PTJ19" s="38"/>
      <c r="PTK19" s="38"/>
      <c r="PTL19" s="38"/>
      <c r="PTM19" s="38"/>
      <c r="PTN19" s="38"/>
      <c r="PTO19" s="38"/>
      <c r="PTP19" s="38"/>
      <c r="PTQ19" s="38"/>
      <c r="PTR19" s="38"/>
      <c r="PTS19" s="38"/>
      <c r="PTT19" s="38"/>
      <c r="PTU19" s="38"/>
      <c r="PTV19" s="38"/>
      <c r="PTW19" s="38"/>
      <c r="PTX19" s="38"/>
      <c r="PTY19" s="38"/>
      <c r="PTZ19" s="38"/>
      <c r="PUA19" s="38"/>
      <c r="PUB19" s="38"/>
      <c r="PUC19" s="38"/>
      <c r="PUD19" s="38"/>
      <c r="PUE19" s="38"/>
      <c r="PUF19" s="38"/>
      <c r="PUG19" s="38"/>
      <c r="PUH19" s="38"/>
      <c r="PUI19" s="38"/>
      <c r="PUJ19" s="38"/>
      <c r="PUK19" s="38"/>
      <c r="PUL19" s="38"/>
      <c r="PUM19" s="38"/>
      <c r="PUN19" s="38"/>
      <c r="PUO19" s="38"/>
      <c r="PUP19" s="38"/>
      <c r="PUQ19" s="38"/>
      <c r="PUR19" s="38"/>
      <c r="PUS19" s="38"/>
      <c r="PUT19" s="38"/>
      <c r="PUU19" s="38"/>
      <c r="PUV19" s="38"/>
      <c r="PUW19" s="38"/>
      <c r="PUX19" s="38"/>
      <c r="PUY19" s="38"/>
      <c r="PUZ19" s="38"/>
      <c r="PVA19" s="38"/>
      <c r="PVB19" s="38"/>
      <c r="PVC19" s="38"/>
      <c r="PVD19" s="38"/>
      <c r="PVE19" s="38"/>
      <c r="PVF19" s="38"/>
      <c r="PVG19" s="38"/>
      <c r="PVH19" s="38"/>
      <c r="PVI19" s="38"/>
      <c r="PVJ19" s="38"/>
      <c r="PVK19" s="38"/>
      <c r="PVL19" s="38"/>
      <c r="PVM19" s="38"/>
      <c r="PVN19" s="38"/>
      <c r="PVO19" s="38"/>
      <c r="PVP19" s="38"/>
      <c r="PVQ19" s="38"/>
      <c r="PVR19" s="38"/>
      <c r="PVS19" s="38"/>
      <c r="PVT19" s="38"/>
      <c r="PVU19" s="38"/>
      <c r="PVV19" s="38"/>
      <c r="PVW19" s="38"/>
      <c r="PVX19" s="38"/>
      <c r="PVY19" s="38"/>
      <c r="PVZ19" s="38"/>
      <c r="PWA19" s="38"/>
      <c r="PWB19" s="38"/>
      <c r="PWC19" s="38"/>
      <c r="PWD19" s="38"/>
      <c r="PWE19" s="38"/>
      <c r="PWF19" s="38"/>
      <c r="PWG19" s="38"/>
      <c r="PWH19" s="38"/>
      <c r="PWI19" s="38"/>
      <c r="PWJ19" s="38"/>
      <c r="PWK19" s="38"/>
      <c r="PWL19" s="38"/>
      <c r="PWM19" s="38"/>
      <c r="PWN19" s="38"/>
      <c r="PWO19" s="38"/>
      <c r="PWP19" s="38"/>
      <c r="PWQ19" s="38"/>
      <c r="PWR19" s="38"/>
      <c r="PWS19" s="38"/>
      <c r="PWT19" s="38"/>
      <c r="PWU19" s="38"/>
      <c r="PWV19" s="38"/>
      <c r="PWW19" s="38"/>
      <c r="PWX19" s="38"/>
      <c r="PWY19" s="38"/>
      <c r="PWZ19" s="38"/>
      <c r="PXA19" s="38"/>
      <c r="PXB19" s="38"/>
      <c r="PXC19" s="38"/>
      <c r="PXD19" s="38"/>
      <c r="PXE19" s="38"/>
      <c r="PXF19" s="38"/>
      <c r="PXG19" s="38"/>
      <c r="PXH19" s="38"/>
      <c r="PXI19" s="38"/>
      <c r="PXJ19" s="38"/>
      <c r="PXK19" s="38"/>
      <c r="PXL19" s="38"/>
      <c r="PXM19" s="38"/>
      <c r="PXN19" s="38"/>
      <c r="PXO19" s="38"/>
      <c r="PXP19" s="38"/>
      <c r="PXQ19" s="38"/>
      <c r="PXR19" s="38"/>
      <c r="PXS19" s="38"/>
      <c r="PXT19" s="38"/>
      <c r="PXU19" s="38"/>
      <c r="PXV19" s="38"/>
      <c r="PXW19" s="38"/>
      <c r="PXX19" s="38"/>
      <c r="PXY19" s="38"/>
      <c r="PXZ19" s="38"/>
      <c r="PYA19" s="38"/>
      <c r="PYB19" s="38"/>
      <c r="PYC19" s="38"/>
      <c r="PYD19" s="38"/>
      <c r="PYE19" s="38"/>
      <c r="PYF19" s="38"/>
      <c r="PYG19" s="38"/>
      <c r="PYH19" s="38"/>
      <c r="PYI19" s="38"/>
      <c r="PYJ19" s="38"/>
      <c r="PYK19" s="38"/>
      <c r="PYL19" s="38"/>
      <c r="PYM19" s="38"/>
      <c r="PYN19" s="38"/>
      <c r="PYO19" s="38"/>
      <c r="PYP19" s="38"/>
      <c r="PYQ19" s="38"/>
      <c r="PYR19" s="38"/>
      <c r="PYS19" s="38"/>
      <c r="PYT19" s="38"/>
      <c r="PYU19" s="38"/>
      <c r="PYV19" s="38"/>
      <c r="PYW19" s="38"/>
      <c r="PYX19" s="38"/>
      <c r="PYY19" s="38"/>
      <c r="PYZ19" s="38"/>
      <c r="PZA19" s="38"/>
      <c r="PZB19" s="38"/>
      <c r="PZC19" s="38"/>
      <c r="PZD19" s="38"/>
      <c r="PZE19" s="38"/>
      <c r="PZF19" s="38"/>
      <c r="PZG19" s="38"/>
      <c r="PZH19" s="38"/>
      <c r="PZI19" s="38"/>
      <c r="PZJ19" s="38"/>
      <c r="PZK19" s="38"/>
      <c r="PZL19" s="38"/>
      <c r="PZM19" s="38"/>
      <c r="PZN19" s="38"/>
      <c r="PZO19" s="38"/>
      <c r="PZP19" s="38"/>
      <c r="PZQ19" s="38"/>
      <c r="PZR19" s="38"/>
      <c r="PZS19" s="38"/>
      <c r="PZT19" s="38"/>
      <c r="PZU19" s="38"/>
      <c r="PZV19" s="38"/>
      <c r="PZW19" s="38"/>
      <c r="PZX19" s="38"/>
      <c r="PZY19" s="38"/>
      <c r="PZZ19" s="38"/>
      <c r="QAA19" s="38"/>
      <c r="QAB19" s="38"/>
      <c r="QAC19" s="38"/>
      <c r="QAD19" s="38"/>
      <c r="QAE19" s="38"/>
      <c r="QAF19" s="38"/>
      <c r="QAG19" s="38"/>
      <c r="QAH19" s="38"/>
      <c r="QAI19" s="38"/>
      <c r="QAJ19" s="38"/>
      <c r="QAK19" s="38"/>
      <c r="QAL19" s="38"/>
      <c r="QAM19" s="38"/>
      <c r="QAN19" s="38"/>
      <c r="QAO19" s="38"/>
      <c r="QAP19" s="38"/>
      <c r="QAQ19" s="38"/>
      <c r="QAR19" s="38"/>
      <c r="QAS19" s="38"/>
      <c r="QAT19" s="38"/>
      <c r="QAU19" s="38"/>
      <c r="QAV19" s="38"/>
      <c r="QAW19" s="38"/>
      <c r="QAX19" s="38"/>
      <c r="QAY19" s="38"/>
      <c r="QAZ19" s="38"/>
      <c r="QBA19" s="38"/>
      <c r="QBB19" s="38"/>
      <c r="QBC19" s="38"/>
      <c r="QBD19" s="38"/>
      <c r="QBE19" s="38"/>
      <c r="QBF19" s="38"/>
      <c r="QBG19" s="38"/>
      <c r="QBH19" s="38"/>
      <c r="QBI19" s="38"/>
      <c r="QBJ19" s="38"/>
      <c r="QBK19" s="38"/>
      <c r="QBL19" s="38"/>
      <c r="QBM19" s="38"/>
      <c r="QBN19" s="38"/>
      <c r="QBO19" s="38"/>
      <c r="QBP19" s="38"/>
      <c r="QBQ19" s="38"/>
      <c r="QBR19" s="38"/>
      <c r="QBS19" s="38"/>
      <c r="QBT19" s="38"/>
      <c r="QBU19" s="38"/>
      <c r="QBV19" s="38"/>
      <c r="QBW19" s="38"/>
      <c r="QBX19" s="38"/>
      <c r="QBY19" s="38"/>
      <c r="QBZ19" s="38"/>
      <c r="QCA19" s="38"/>
      <c r="QCB19" s="38"/>
      <c r="QCC19" s="38"/>
      <c r="QCD19" s="38"/>
      <c r="QCE19" s="38"/>
      <c r="QCF19" s="38"/>
      <c r="QCG19" s="38"/>
      <c r="QCH19" s="38"/>
      <c r="QCI19" s="38"/>
      <c r="QCJ19" s="38"/>
      <c r="QCK19" s="38"/>
      <c r="QCL19" s="38"/>
      <c r="QCM19" s="38"/>
      <c r="QCN19" s="38"/>
      <c r="QCO19" s="38"/>
      <c r="QCP19" s="38"/>
      <c r="QCQ19" s="38"/>
      <c r="QCR19" s="38"/>
      <c r="QCS19" s="38"/>
      <c r="QCT19" s="38"/>
      <c r="QCU19" s="38"/>
      <c r="QCV19" s="38"/>
      <c r="QCW19" s="38"/>
      <c r="QCX19" s="38"/>
      <c r="QCY19" s="38"/>
      <c r="QCZ19" s="38"/>
      <c r="QDA19" s="38"/>
      <c r="QDB19" s="38"/>
      <c r="QDC19" s="38"/>
      <c r="QDD19" s="38"/>
      <c r="QDE19" s="38"/>
      <c r="QDF19" s="38"/>
      <c r="QDG19" s="38"/>
      <c r="QDH19" s="38"/>
      <c r="QDI19" s="38"/>
      <c r="QDJ19" s="38"/>
      <c r="QDK19" s="38"/>
      <c r="QDL19" s="38"/>
      <c r="QDM19" s="38"/>
      <c r="QDN19" s="38"/>
      <c r="QDO19" s="38"/>
      <c r="QDP19" s="38"/>
      <c r="QDQ19" s="38"/>
      <c r="QDR19" s="38"/>
      <c r="QDS19" s="38"/>
      <c r="QDT19" s="38"/>
      <c r="QDU19" s="38"/>
      <c r="QDV19" s="38"/>
      <c r="QDW19" s="38"/>
      <c r="QDX19" s="38"/>
      <c r="QDY19" s="38"/>
      <c r="QDZ19" s="38"/>
      <c r="QEA19" s="38"/>
      <c r="QEB19" s="38"/>
      <c r="QEC19" s="38"/>
      <c r="QED19" s="38"/>
      <c r="QEE19" s="38"/>
      <c r="QEF19" s="38"/>
      <c r="QEG19" s="38"/>
      <c r="QEH19" s="38"/>
      <c r="QEI19" s="38"/>
      <c r="QEJ19" s="38"/>
      <c r="QEK19" s="38"/>
      <c r="QEL19" s="38"/>
      <c r="QEM19" s="38"/>
      <c r="QEN19" s="38"/>
      <c r="QEO19" s="38"/>
      <c r="QEP19" s="38"/>
      <c r="QEQ19" s="38"/>
      <c r="QER19" s="38"/>
      <c r="QES19" s="38"/>
      <c r="QET19" s="38"/>
      <c r="QEU19" s="38"/>
      <c r="QEV19" s="38"/>
      <c r="QEW19" s="38"/>
      <c r="QEX19" s="38"/>
      <c r="QEY19" s="38"/>
      <c r="QEZ19" s="38"/>
      <c r="QFA19" s="38"/>
      <c r="QFB19" s="38"/>
      <c r="QFC19" s="38"/>
      <c r="QFD19" s="38"/>
      <c r="QFE19" s="38"/>
      <c r="QFF19" s="38"/>
      <c r="QFG19" s="38"/>
      <c r="QFH19" s="38"/>
      <c r="QFI19" s="38"/>
      <c r="QFJ19" s="38"/>
      <c r="QFK19" s="38"/>
      <c r="QFL19" s="38"/>
      <c r="QFM19" s="38"/>
      <c r="QFN19" s="38"/>
      <c r="QFO19" s="38"/>
      <c r="QFP19" s="38"/>
      <c r="QFQ19" s="38"/>
      <c r="QFR19" s="38"/>
      <c r="QFS19" s="38"/>
      <c r="QFT19" s="38"/>
      <c r="QFU19" s="38"/>
      <c r="QFV19" s="38"/>
      <c r="QFW19" s="38"/>
      <c r="QFX19" s="38"/>
      <c r="QFY19" s="38"/>
      <c r="QFZ19" s="38"/>
      <c r="QGA19" s="38"/>
      <c r="QGB19" s="38"/>
      <c r="QGC19" s="38"/>
      <c r="QGD19" s="38"/>
      <c r="QGE19" s="38"/>
      <c r="QGF19" s="38"/>
      <c r="QGG19" s="38"/>
      <c r="QGH19" s="38"/>
      <c r="QGI19" s="38"/>
      <c r="QGJ19" s="38"/>
      <c r="QGK19" s="38"/>
      <c r="QGL19" s="38"/>
      <c r="QGM19" s="38"/>
      <c r="QGN19" s="38"/>
      <c r="QGO19" s="38"/>
      <c r="QGP19" s="38"/>
      <c r="QGQ19" s="38"/>
      <c r="QGR19" s="38"/>
      <c r="QGS19" s="38"/>
      <c r="QGT19" s="38"/>
      <c r="QGU19" s="38"/>
      <c r="QGV19" s="38"/>
      <c r="QGW19" s="38"/>
      <c r="QGX19" s="38"/>
      <c r="QGY19" s="38"/>
      <c r="QGZ19" s="38"/>
      <c r="QHA19" s="38"/>
      <c r="QHB19" s="38"/>
      <c r="QHC19" s="38"/>
      <c r="QHD19" s="38"/>
      <c r="QHE19" s="38"/>
      <c r="QHF19" s="38"/>
      <c r="QHG19" s="38"/>
      <c r="QHH19" s="38"/>
      <c r="QHI19" s="38"/>
      <c r="QHJ19" s="38"/>
      <c r="QHK19" s="38"/>
      <c r="QHL19" s="38"/>
      <c r="QHM19" s="38"/>
      <c r="QHN19" s="38"/>
      <c r="QHO19" s="38"/>
      <c r="QHP19" s="38"/>
      <c r="QHQ19" s="38"/>
      <c r="QHR19" s="38"/>
      <c r="QHS19" s="38"/>
      <c r="QHT19" s="38"/>
      <c r="QHU19" s="38"/>
      <c r="QHV19" s="38"/>
      <c r="QHW19" s="38"/>
      <c r="QHX19" s="38"/>
      <c r="QHY19" s="38"/>
      <c r="QHZ19" s="38"/>
      <c r="QIA19" s="38"/>
      <c r="QIB19" s="38"/>
      <c r="QIC19" s="38"/>
      <c r="QID19" s="38"/>
      <c r="QIE19" s="38"/>
      <c r="QIF19" s="38"/>
      <c r="QIG19" s="38"/>
      <c r="QIH19" s="38"/>
      <c r="QII19" s="38"/>
      <c r="QIJ19" s="38"/>
      <c r="QIK19" s="38"/>
      <c r="QIL19" s="38"/>
      <c r="QIM19" s="38"/>
      <c r="QIN19" s="38"/>
      <c r="QIO19" s="38"/>
      <c r="QIP19" s="38"/>
      <c r="QIQ19" s="38"/>
      <c r="QIR19" s="38"/>
      <c r="QIS19" s="38"/>
      <c r="QIT19" s="38"/>
      <c r="QIU19" s="38"/>
      <c r="QIV19" s="38"/>
      <c r="QIW19" s="38"/>
      <c r="QIX19" s="38"/>
      <c r="QIY19" s="38"/>
      <c r="QIZ19" s="38"/>
      <c r="QJA19" s="38"/>
      <c r="QJB19" s="38"/>
      <c r="QJC19" s="38"/>
      <c r="QJD19" s="38"/>
      <c r="QJE19" s="38"/>
      <c r="QJF19" s="38"/>
      <c r="QJG19" s="38"/>
      <c r="QJH19" s="38"/>
      <c r="QJI19" s="38"/>
      <c r="QJJ19" s="38"/>
      <c r="QJK19" s="38"/>
      <c r="QJL19" s="38"/>
      <c r="QJM19" s="38"/>
      <c r="QJN19" s="38"/>
      <c r="QJO19" s="38"/>
      <c r="QJP19" s="38"/>
      <c r="QJQ19" s="38"/>
      <c r="QJR19" s="38"/>
      <c r="QJS19" s="38"/>
      <c r="QJT19" s="38"/>
      <c r="QJU19" s="38"/>
      <c r="QJV19" s="38"/>
      <c r="QJW19" s="38"/>
      <c r="QJX19" s="38"/>
      <c r="QJY19" s="38"/>
      <c r="QJZ19" s="38"/>
      <c r="QKA19" s="38"/>
      <c r="QKB19" s="38"/>
      <c r="QKC19" s="38"/>
      <c r="QKD19" s="38"/>
      <c r="QKE19" s="38"/>
      <c r="QKF19" s="38"/>
      <c r="QKG19" s="38"/>
      <c r="QKH19" s="38"/>
      <c r="QKI19" s="38"/>
      <c r="QKJ19" s="38"/>
      <c r="QKK19" s="38"/>
      <c r="QKL19" s="38"/>
      <c r="QKM19" s="38"/>
      <c r="QKN19" s="38"/>
      <c r="QKO19" s="38"/>
      <c r="QKP19" s="38"/>
      <c r="QKQ19" s="38"/>
      <c r="QKR19" s="38"/>
      <c r="QKS19" s="38"/>
      <c r="QKT19" s="38"/>
      <c r="QKU19" s="38"/>
      <c r="QKV19" s="38"/>
      <c r="QKW19" s="38"/>
      <c r="QKX19" s="38"/>
      <c r="QKY19" s="38"/>
      <c r="QKZ19" s="38"/>
      <c r="QLA19" s="38"/>
      <c r="QLB19" s="38"/>
      <c r="QLC19" s="38"/>
      <c r="QLD19" s="38"/>
      <c r="QLE19" s="38"/>
      <c r="QLF19" s="38"/>
      <c r="QLG19" s="38"/>
      <c r="QLH19" s="38"/>
      <c r="QLI19" s="38"/>
      <c r="QLJ19" s="38"/>
      <c r="QLK19" s="38"/>
      <c r="QLL19" s="38"/>
      <c r="QLM19" s="38"/>
      <c r="QLN19" s="38"/>
      <c r="QLO19" s="38"/>
      <c r="QLP19" s="38"/>
      <c r="QLQ19" s="38"/>
      <c r="QLR19" s="38"/>
      <c r="QLS19" s="38"/>
      <c r="QLT19" s="38"/>
      <c r="QLU19" s="38"/>
      <c r="QLV19" s="38"/>
      <c r="QLW19" s="38"/>
      <c r="QLX19" s="38"/>
      <c r="QLY19" s="38"/>
      <c r="QLZ19" s="38"/>
      <c r="QMA19" s="38"/>
      <c r="QMB19" s="38"/>
      <c r="QMC19" s="38"/>
      <c r="QMD19" s="38"/>
      <c r="QME19" s="38"/>
      <c r="QMF19" s="38"/>
      <c r="QMG19" s="38"/>
      <c r="QMH19" s="38"/>
      <c r="QMI19" s="38"/>
      <c r="QMJ19" s="38"/>
      <c r="QMK19" s="38"/>
      <c r="QML19" s="38"/>
      <c r="QMM19" s="38"/>
      <c r="QMN19" s="38"/>
      <c r="QMO19" s="38"/>
      <c r="QMP19" s="38"/>
      <c r="QMQ19" s="38"/>
      <c r="QMR19" s="38"/>
      <c r="QMS19" s="38"/>
      <c r="QMT19" s="38"/>
      <c r="QMU19" s="38"/>
      <c r="QMV19" s="38"/>
      <c r="QMW19" s="38"/>
      <c r="QMX19" s="38"/>
      <c r="QMY19" s="38"/>
      <c r="QMZ19" s="38"/>
      <c r="QNA19" s="38"/>
      <c r="QNB19" s="38"/>
      <c r="QNC19" s="38"/>
      <c r="QND19" s="38"/>
      <c r="QNE19" s="38"/>
      <c r="QNF19" s="38"/>
      <c r="QNG19" s="38"/>
      <c r="QNH19" s="38"/>
      <c r="QNI19" s="38"/>
      <c r="QNJ19" s="38"/>
      <c r="QNK19" s="38"/>
      <c r="QNL19" s="38"/>
      <c r="QNM19" s="38"/>
      <c r="QNN19" s="38"/>
      <c r="QNO19" s="38"/>
      <c r="QNP19" s="38"/>
      <c r="QNQ19" s="38"/>
      <c r="QNR19" s="38"/>
      <c r="QNS19" s="38"/>
      <c r="QNT19" s="38"/>
      <c r="QNU19" s="38"/>
      <c r="QNV19" s="38"/>
      <c r="QNW19" s="38"/>
      <c r="QNX19" s="38"/>
      <c r="QNY19" s="38"/>
      <c r="QNZ19" s="38"/>
      <c r="QOA19" s="38"/>
      <c r="QOB19" s="38"/>
      <c r="QOC19" s="38"/>
      <c r="QOD19" s="38"/>
      <c r="QOE19" s="38"/>
      <c r="QOF19" s="38"/>
      <c r="QOG19" s="38"/>
      <c r="QOH19" s="38"/>
      <c r="QOI19" s="38"/>
      <c r="QOJ19" s="38"/>
      <c r="QOK19" s="38"/>
      <c r="QOL19" s="38"/>
      <c r="QOM19" s="38"/>
      <c r="QON19" s="38"/>
      <c r="QOO19" s="38"/>
      <c r="QOP19" s="38"/>
      <c r="QOQ19" s="38"/>
      <c r="QOR19" s="38"/>
      <c r="QOS19" s="38"/>
      <c r="QOT19" s="38"/>
      <c r="QOU19" s="38"/>
      <c r="QOV19" s="38"/>
      <c r="QOW19" s="38"/>
      <c r="QOX19" s="38"/>
      <c r="QOY19" s="38"/>
      <c r="QOZ19" s="38"/>
      <c r="QPA19" s="38"/>
      <c r="QPB19" s="38"/>
      <c r="QPC19" s="38"/>
      <c r="QPD19" s="38"/>
      <c r="QPE19" s="38"/>
      <c r="QPF19" s="38"/>
      <c r="QPG19" s="38"/>
      <c r="QPH19" s="38"/>
      <c r="QPI19" s="38"/>
      <c r="QPJ19" s="38"/>
      <c r="QPK19" s="38"/>
      <c r="QPL19" s="38"/>
      <c r="QPM19" s="38"/>
      <c r="QPN19" s="38"/>
      <c r="QPO19" s="38"/>
      <c r="QPP19" s="38"/>
      <c r="QPQ19" s="38"/>
      <c r="QPR19" s="38"/>
      <c r="QPS19" s="38"/>
      <c r="QPT19" s="38"/>
      <c r="QPU19" s="38"/>
      <c r="QPV19" s="38"/>
      <c r="QPW19" s="38"/>
      <c r="QPX19" s="38"/>
      <c r="QPY19" s="38"/>
      <c r="QPZ19" s="38"/>
      <c r="QQA19" s="38"/>
      <c r="QQB19" s="38"/>
      <c r="QQC19" s="38"/>
      <c r="QQD19" s="38"/>
      <c r="QQE19" s="38"/>
      <c r="QQF19" s="38"/>
      <c r="QQG19" s="38"/>
      <c r="QQH19" s="38"/>
      <c r="QQI19" s="38"/>
      <c r="QQJ19" s="38"/>
      <c r="QQK19" s="38"/>
      <c r="QQL19" s="38"/>
      <c r="QQM19" s="38"/>
      <c r="QQN19" s="38"/>
      <c r="QQO19" s="38"/>
      <c r="QQP19" s="38"/>
      <c r="QQQ19" s="38"/>
      <c r="QQR19" s="38"/>
      <c r="QQS19" s="38"/>
      <c r="QQT19" s="38"/>
      <c r="QQU19" s="38"/>
      <c r="QQV19" s="38"/>
      <c r="QQW19" s="38"/>
      <c r="QQX19" s="38"/>
      <c r="QQY19" s="38"/>
      <c r="QQZ19" s="38"/>
      <c r="QRA19" s="38"/>
      <c r="QRB19" s="38"/>
      <c r="QRC19" s="38"/>
      <c r="QRD19" s="38"/>
      <c r="QRE19" s="38"/>
      <c r="QRF19" s="38"/>
      <c r="QRG19" s="38"/>
      <c r="QRH19" s="38"/>
      <c r="QRI19" s="38"/>
      <c r="QRJ19" s="38"/>
      <c r="QRK19" s="38"/>
      <c r="QRL19" s="38"/>
      <c r="QRM19" s="38"/>
      <c r="QRN19" s="38"/>
      <c r="QRO19" s="38"/>
      <c r="QRP19" s="38"/>
      <c r="QRQ19" s="38"/>
      <c r="QRR19" s="38"/>
      <c r="QRS19" s="38"/>
      <c r="QRT19" s="38"/>
      <c r="QRU19" s="38"/>
      <c r="QRV19" s="38"/>
      <c r="QRW19" s="38"/>
      <c r="QRX19" s="38"/>
      <c r="QRY19" s="38"/>
      <c r="QRZ19" s="38"/>
      <c r="QSA19" s="38"/>
      <c r="QSB19" s="38"/>
      <c r="QSC19" s="38"/>
      <c r="QSD19" s="38"/>
      <c r="QSE19" s="38"/>
      <c r="QSF19" s="38"/>
      <c r="QSG19" s="38"/>
      <c r="QSH19" s="38"/>
      <c r="QSI19" s="38"/>
      <c r="QSJ19" s="38"/>
      <c r="QSK19" s="38"/>
      <c r="QSL19" s="38"/>
      <c r="QSM19" s="38"/>
      <c r="QSN19" s="38"/>
      <c r="QSO19" s="38"/>
      <c r="QSP19" s="38"/>
      <c r="QSQ19" s="38"/>
      <c r="QSR19" s="38"/>
      <c r="QSS19" s="38"/>
      <c r="QST19" s="38"/>
      <c r="QSU19" s="38"/>
      <c r="QSV19" s="38"/>
      <c r="QSW19" s="38"/>
      <c r="QSX19" s="38"/>
      <c r="QSY19" s="38"/>
      <c r="QSZ19" s="38"/>
      <c r="QTA19" s="38"/>
      <c r="QTB19" s="38"/>
      <c r="QTC19" s="38"/>
      <c r="QTD19" s="38"/>
      <c r="QTE19" s="38"/>
      <c r="QTF19" s="38"/>
      <c r="QTG19" s="38"/>
      <c r="QTH19" s="38"/>
      <c r="QTI19" s="38"/>
      <c r="QTJ19" s="38"/>
      <c r="QTK19" s="38"/>
      <c r="QTL19" s="38"/>
      <c r="QTM19" s="38"/>
      <c r="QTN19" s="38"/>
      <c r="QTO19" s="38"/>
      <c r="QTP19" s="38"/>
      <c r="QTQ19" s="38"/>
      <c r="QTR19" s="38"/>
      <c r="QTS19" s="38"/>
      <c r="QTT19" s="38"/>
      <c r="QTU19" s="38"/>
      <c r="QTV19" s="38"/>
      <c r="QTW19" s="38"/>
      <c r="QTX19" s="38"/>
      <c r="QTY19" s="38"/>
      <c r="QTZ19" s="38"/>
      <c r="QUA19" s="38"/>
      <c r="QUB19" s="38"/>
      <c r="QUC19" s="38"/>
      <c r="QUD19" s="38"/>
      <c r="QUE19" s="38"/>
      <c r="QUF19" s="38"/>
      <c r="QUG19" s="38"/>
      <c r="QUH19" s="38"/>
      <c r="QUI19" s="38"/>
      <c r="QUJ19" s="38"/>
      <c r="QUK19" s="38"/>
      <c r="QUL19" s="38"/>
      <c r="QUM19" s="38"/>
      <c r="QUN19" s="38"/>
      <c r="QUO19" s="38"/>
      <c r="QUP19" s="38"/>
      <c r="QUQ19" s="38"/>
      <c r="QUR19" s="38"/>
      <c r="QUS19" s="38"/>
      <c r="QUT19" s="38"/>
      <c r="QUU19" s="38"/>
      <c r="QUV19" s="38"/>
      <c r="QUW19" s="38"/>
      <c r="QUX19" s="38"/>
      <c r="QUY19" s="38"/>
      <c r="QUZ19" s="38"/>
      <c r="QVA19" s="38"/>
      <c r="QVB19" s="38"/>
      <c r="QVC19" s="38"/>
      <c r="QVD19" s="38"/>
      <c r="QVE19" s="38"/>
      <c r="QVF19" s="38"/>
      <c r="QVG19" s="38"/>
      <c r="QVH19" s="38"/>
      <c r="QVI19" s="38"/>
      <c r="QVJ19" s="38"/>
      <c r="QVK19" s="38"/>
      <c r="QVL19" s="38"/>
      <c r="QVM19" s="38"/>
      <c r="QVN19" s="38"/>
      <c r="QVO19" s="38"/>
      <c r="QVP19" s="38"/>
      <c r="QVQ19" s="38"/>
      <c r="QVR19" s="38"/>
      <c r="QVS19" s="38"/>
      <c r="QVT19" s="38"/>
      <c r="QVU19" s="38"/>
      <c r="QVV19" s="38"/>
      <c r="QVW19" s="38"/>
      <c r="QVX19" s="38"/>
      <c r="QVY19" s="38"/>
      <c r="QVZ19" s="38"/>
      <c r="QWA19" s="38"/>
      <c r="QWB19" s="38"/>
      <c r="QWC19" s="38"/>
      <c r="QWD19" s="38"/>
      <c r="QWE19" s="38"/>
      <c r="QWF19" s="38"/>
      <c r="QWG19" s="38"/>
      <c r="QWH19" s="38"/>
      <c r="QWI19" s="38"/>
      <c r="QWJ19" s="38"/>
      <c r="QWK19" s="38"/>
      <c r="QWL19" s="38"/>
      <c r="QWM19" s="38"/>
      <c r="QWN19" s="38"/>
      <c r="QWO19" s="38"/>
      <c r="QWP19" s="38"/>
      <c r="QWQ19" s="38"/>
      <c r="QWR19" s="38"/>
      <c r="QWS19" s="38"/>
      <c r="QWT19" s="38"/>
      <c r="QWU19" s="38"/>
      <c r="QWV19" s="38"/>
      <c r="QWW19" s="38"/>
      <c r="QWX19" s="38"/>
      <c r="QWY19" s="38"/>
      <c r="QWZ19" s="38"/>
      <c r="QXA19" s="38"/>
      <c r="QXB19" s="38"/>
      <c r="QXC19" s="38"/>
      <c r="QXD19" s="38"/>
      <c r="QXE19" s="38"/>
      <c r="QXF19" s="38"/>
      <c r="QXG19" s="38"/>
      <c r="QXH19" s="38"/>
      <c r="QXI19" s="38"/>
      <c r="QXJ19" s="38"/>
      <c r="QXK19" s="38"/>
      <c r="QXL19" s="38"/>
      <c r="QXM19" s="38"/>
      <c r="QXN19" s="38"/>
      <c r="QXO19" s="38"/>
      <c r="QXP19" s="38"/>
      <c r="QXQ19" s="38"/>
      <c r="QXR19" s="38"/>
      <c r="QXS19" s="38"/>
      <c r="QXT19" s="38"/>
      <c r="QXU19" s="38"/>
      <c r="QXV19" s="38"/>
      <c r="QXW19" s="38"/>
      <c r="QXX19" s="38"/>
      <c r="QXY19" s="38"/>
      <c r="QXZ19" s="38"/>
      <c r="QYA19" s="38"/>
      <c r="QYB19" s="38"/>
      <c r="QYC19" s="38"/>
      <c r="QYD19" s="38"/>
      <c r="QYE19" s="38"/>
      <c r="QYF19" s="38"/>
      <c r="QYG19" s="38"/>
      <c r="QYH19" s="38"/>
      <c r="QYI19" s="38"/>
      <c r="QYJ19" s="38"/>
      <c r="QYK19" s="38"/>
      <c r="QYL19" s="38"/>
      <c r="QYM19" s="38"/>
      <c r="QYN19" s="38"/>
      <c r="QYO19" s="38"/>
      <c r="QYP19" s="38"/>
      <c r="QYQ19" s="38"/>
      <c r="QYR19" s="38"/>
      <c r="QYS19" s="38"/>
      <c r="QYT19" s="38"/>
      <c r="QYU19" s="38"/>
      <c r="QYV19" s="38"/>
      <c r="QYW19" s="38"/>
      <c r="QYX19" s="38"/>
      <c r="QYY19" s="38"/>
      <c r="QYZ19" s="38"/>
      <c r="QZA19" s="38"/>
      <c r="QZB19" s="38"/>
      <c r="QZC19" s="38"/>
      <c r="QZD19" s="38"/>
      <c r="QZE19" s="38"/>
      <c r="QZF19" s="38"/>
      <c r="QZG19" s="38"/>
      <c r="QZH19" s="38"/>
      <c r="QZI19" s="38"/>
      <c r="QZJ19" s="38"/>
      <c r="QZK19" s="38"/>
      <c r="QZL19" s="38"/>
      <c r="QZM19" s="38"/>
      <c r="QZN19" s="38"/>
      <c r="QZO19" s="38"/>
      <c r="QZP19" s="38"/>
      <c r="QZQ19" s="38"/>
      <c r="QZR19" s="38"/>
      <c r="QZS19" s="38"/>
      <c r="QZT19" s="38"/>
      <c r="QZU19" s="38"/>
      <c r="QZV19" s="38"/>
      <c r="QZW19" s="38"/>
      <c r="QZX19" s="38"/>
      <c r="QZY19" s="38"/>
      <c r="QZZ19" s="38"/>
      <c r="RAA19" s="38"/>
      <c r="RAB19" s="38"/>
      <c r="RAC19" s="38"/>
      <c r="RAD19" s="38"/>
      <c r="RAE19" s="38"/>
      <c r="RAF19" s="38"/>
      <c r="RAG19" s="38"/>
      <c r="RAH19" s="38"/>
      <c r="RAI19" s="38"/>
      <c r="RAJ19" s="38"/>
      <c r="RAK19" s="38"/>
      <c r="RAL19" s="38"/>
      <c r="RAM19" s="38"/>
      <c r="RAN19" s="38"/>
      <c r="RAO19" s="38"/>
      <c r="RAP19" s="38"/>
      <c r="RAQ19" s="38"/>
      <c r="RAR19" s="38"/>
      <c r="RAS19" s="38"/>
      <c r="RAT19" s="38"/>
      <c r="RAU19" s="38"/>
      <c r="RAV19" s="38"/>
      <c r="RAW19" s="38"/>
      <c r="RAX19" s="38"/>
      <c r="RAY19" s="38"/>
      <c r="RAZ19" s="38"/>
      <c r="RBA19" s="38"/>
      <c r="RBB19" s="38"/>
      <c r="RBC19" s="38"/>
      <c r="RBD19" s="38"/>
      <c r="RBE19" s="38"/>
      <c r="RBF19" s="38"/>
      <c r="RBG19" s="38"/>
      <c r="RBH19" s="38"/>
      <c r="RBI19" s="38"/>
      <c r="RBJ19" s="38"/>
      <c r="RBK19" s="38"/>
      <c r="RBL19" s="38"/>
      <c r="RBM19" s="38"/>
      <c r="RBN19" s="38"/>
      <c r="RBO19" s="38"/>
      <c r="RBP19" s="38"/>
      <c r="RBQ19" s="38"/>
      <c r="RBR19" s="38"/>
      <c r="RBS19" s="38"/>
      <c r="RBT19" s="38"/>
      <c r="RBU19" s="38"/>
      <c r="RBV19" s="38"/>
      <c r="RBW19" s="38"/>
      <c r="RBX19" s="38"/>
      <c r="RBY19" s="38"/>
      <c r="RBZ19" s="38"/>
      <c r="RCA19" s="38"/>
      <c r="RCB19" s="38"/>
      <c r="RCC19" s="38"/>
      <c r="RCD19" s="38"/>
      <c r="RCE19" s="38"/>
      <c r="RCF19" s="38"/>
      <c r="RCG19" s="38"/>
      <c r="RCH19" s="38"/>
      <c r="RCI19" s="38"/>
      <c r="RCJ19" s="38"/>
      <c r="RCK19" s="38"/>
      <c r="RCL19" s="38"/>
      <c r="RCM19" s="38"/>
      <c r="RCN19" s="38"/>
      <c r="RCO19" s="38"/>
      <c r="RCP19" s="38"/>
      <c r="RCQ19" s="38"/>
      <c r="RCR19" s="38"/>
      <c r="RCS19" s="38"/>
      <c r="RCT19" s="38"/>
      <c r="RCU19" s="38"/>
      <c r="RCV19" s="38"/>
      <c r="RCW19" s="38"/>
      <c r="RCX19" s="38"/>
      <c r="RCY19" s="38"/>
      <c r="RCZ19" s="38"/>
      <c r="RDA19" s="38"/>
      <c r="RDB19" s="38"/>
      <c r="RDC19" s="38"/>
      <c r="RDD19" s="38"/>
      <c r="RDE19" s="38"/>
      <c r="RDF19" s="38"/>
      <c r="RDG19" s="38"/>
      <c r="RDH19" s="38"/>
      <c r="RDI19" s="38"/>
      <c r="RDJ19" s="38"/>
      <c r="RDK19" s="38"/>
      <c r="RDL19" s="38"/>
      <c r="RDM19" s="38"/>
      <c r="RDN19" s="38"/>
      <c r="RDO19" s="38"/>
      <c r="RDP19" s="38"/>
      <c r="RDQ19" s="38"/>
      <c r="RDR19" s="38"/>
      <c r="RDS19" s="38"/>
      <c r="RDT19" s="38"/>
      <c r="RDU19" s="38"/>
      <c r="RDV19" s="38"/>
      <c r="RDW19" s="38"/>
      <c r="RDX19" s="38"/>
      <c r="RDY19" s="38"/>
      <c r="RDZ19" s="38"/>
      <c r="REA19" s="38"/>
      <c r="REB19" s="38"/>
      <c r="REC19" s="38"/>
      <c r="RED19" s="38"/>
      <c r="REE19" s="38"/>
      <c r="REF19" s="38"/>
      <c r="REG19" s="38"/>
      <c r="REH19" s="38"/>
      <c r="REI19" s="38"/>
      <c r="REJ19" s="38"/>
      <c r="REK19" s="38"/>
      <c r="REL19" s="38"/>
      <c r="REM19" s="38"/>
      <c r="REN19" s="38"/>
      <c r="REO19" s="38"/>
      <c r="REP19" s="38"/>
      <c r="REQ19" s="38"/>
      <c r="RER19" s="38"/>
      <c r="RES19" s="38"/>
      <c r="RET19" s="38"/>
      <c r="REU19" s="38"/>
      <c r="REV19" s="38"/>
      <c r="REW19" s="38"/>
      <c r="REX19" s="38"/>
      <c r="REY19" s="38"/>
      <c r="REZ19" s="38"/>
      <c r="RFA19" s="38"/>
      <c r="RFB19" s="38"/>
      <c r="RFC19" s="38"/>
      <c r="RFD19" s="38"/>
      <c r="RFE19" s="38"/>
      <c r="RFF19" s="38"/>
      <c r="RFG19" s="38"/>
      <c r="RFH19" s="38"/>
      <c r="RFI19" s="38"/>
      <c r="RFJ19" s="38"/>
      <c r="RFK19" s="38"/>
      <c r="RFL19" s="38"/>
      <c r="RFM19" s="38"/>
      <c r="RFN19" s="38"/>
      <c r="RFO19" s="38"/>
      <c r="RFP19" s="38"/>
      <c r="RFQ19" s="38"/>
      <c r="RFR19" s="38"/>
      <c r="RFS19" s="38"/>
      <c r="RFT19" s="38"/>
      <c r="RFU19" s="38"/>
      <c r="RFV19" s="38"/>
      <c r="RFW19" s="38"/>
      <c r="RFX19" s="38"/>
      <c r="RFY19" s="38"/>
      <c r="RFZ19" s="38"/>
      <c r="RGA19" s="38"/>
      <c r="RGB19" s="38"/>
      <c r="RGC19" s="38"/>
      <c r="RGD19" s="38"/>
      <c r="RGE19" s="38"/>
      <c r="RGF19" s="38"/>
      <c r="RGG19" s="38"/>
      <c r="RGH19" s="38"/>
      <c r="RGI19" s="38"/>
      <c r="RGJ19" s="38"/>
      <c r="RGK19" s="38"/>
      <c r="RGL19" s="38"/>
      <c r="RGM19" s="38"/>
      <c r="RGN19" s="38"/>
      <c r="RGO19" s="38"/>
      <c r="RGP19" s="38"/>
      <c r="RGQ19" s="38"/>
      <c r="RGR19" s="38"/>
      <c r="RGS19" s="38"/>
      <c r="RGT19" s="38"/>
      <c r="RGU19" s="38"/>
      <c r="RGV19" s="38"/>
      <c r="RGW19" s="38"/>
      <c r="RGX19" s="38"/>
      <c r="RGY19" s="38"/>
      <c r="RGZ19" s="38"/>
      <c r="RHA19" s="38"/>
      <c r="RHB19" s="38"/>
      <c r="RHC19" s="38"/>
      <c r="RHD19" s="38"/>
      <c r="RHE19" s="38"/>
      <c r="RHF19" s="38"/>
      <c r="RHG19" s="38"/>
      <c r="RHH19" s="38"/>
      <c r="RHI19" s="38"/>
      <c r="RHJ19" s="38"/>
      <c r="RHK19" s="38"/>
      <c r="RHL19" s="38"/>
      <c r="RHM19" s="38"/>
      <c r="RHN19" s="38"/>
      <c r="RHO19" s="38"/>
      <c r="RHP19" s="38"/>
      <c r="RHQ19" s="38"/>
      <c r="RHR19" s="38"/>
      <c r="RHS19" s="38"/>
      <c r="RHT19" s="38"/>
      <c r="RHU19" s="38"/>
      <c r="RHV19" s="38"/>
      <c r="RHW19" s="38"/>
      <c r="RHX19" s="38"/>
      <c r="RHY19" s="38"/>
      <c r="RHZ19" s="38"/>
      <c r="RIA19" s="38"/>
      <c r="RIB19" s="38"/>
      <c r="RIC19" s="38"/>
      <c r="RID19" s="38"/>
      <c r="RIE19" s="38"/>
      <c r="RIF19" s="38"/>
      <c r="RIG19" s="38"/>
      <c r="RIH19" s="38"/>
      <c r="RII19" s="38"/>
      <c r="RIJ19" s="38"/>
      <c r="RIK19" s="38"/>
      <c r="RIL19" s="38"/>
      <c r="RIM19" s="38"/>
      <c r="RIN19" s="38"/>
      <c r="RIO19" s="38"/>
      <c r="RIP19" s="38"/>
      <c r="RIQ19" s="38"/>
      <c r="RIR19" s="38"/>
      <c r="RIS19" s="38"/>
      <c r="RIT19" s="38"/>
      <c r="RIU19" s="38"/>
      <c r="RIV19" s="38"/>
      <c r="RIW19" s="38"/>
      <c r="RIX19" s="38"/>
      <c r="RIY19" s="38"/>
      <c r="RIZ19" s="38"/>
      <c r="RJA19" s="38"/>
      <c r="RJB19" s="38"/>
      <c r="RJC19" s="38"/>
      <c r="RJD19" s="38"/>
      <c r="RJE19" s="38"/>
      <c r="RJF19" s="38"/>
      <c r="RJG19" s="38"/>
      <c r="RJH19" s="38"/>
      <c r="RJI19" s="38"/>
      <c r="RJJ19" s="38"/>
      <c r="RJK19" s="38"/>
      <c r="RJL19" s="38"/>
      <c r="RJM19" s="38"/>
      <c r="RJN19" s="38"/>
      <c r="RJO19" s="38"/>
      <c r="RJP19" s="38"/>
      <c r="RJQ19" s="38"/>
      <c r="RJR19" s="38"/>
      <c r="RJS19" s="38"/>
      <c r="RJT19" s="38"/>
      <c r="RJU19" s="38"/>
      <c r="RJV19" s="38"/>
      <c r="RJW19" s="38"/>
      <c r="RJX19" s="38"/>
      <c r="RJY19" s="38"/>
      <c r="RJZ19" s="38"/>
      <c r="RKA19" s="38"/>
      <c r="RKB19" s="38"/>
      <c r="RKC19" s="38"/>
      <c r="RKD19" s="38"/>
      <c r="RKE19" s="38"/>
      <c r="RKF19" s="38"/>
      <c r="RKG19" s="38"/>
      <c r="RKH19" s="38"/>
      <c r="RKI19" s="38"/>
      <c r="RKJ19" s="38"/>
      <c r="RKK19" s="38"/>
      <c r="RKL19" s="38"/>
      <c r="RKM19" s="38"/>
      <c r="RKN19" s="38"/>
      <c r="RKO19" s="38"/>
      <c r="RKP19" s="38"/>
      <c r="RKQ19" s="38"/>
      <c r="RKR19" s="38"/>
      <c r="RKS19" s="38"/>
      <c r="RKT19" s="38"/>
      <c r="RKU19" s="38"/>
      <c r="RKV19" s="38"/>
      <c r="RKW19" s="38"/>
      <c r="RKX19" s="38"/>
      <c r="RKY19" s="38"/>
      <c r="RKZ19" s="38"/>
      <c r="RLA19" s="38"/>
      <c r="RLB19" s="38"/>
      <c r="RLC19" s="38"/>
      <c r="RLD19" s="38"/>
      <c r="RLE19" s="38"/>
      <c r="RLF19" s="38"/>
      <c r="RLG19" s="38"/>
      <c r="RLH19" s="38"/>
      <c r="RLI19" s="38"/>
      <c r="RLJ19" s="38"/>
      <c r="RLK19" s="38"/>
      <c r="RLL19" s="38"/>
      <c r="RLM19" s="38"/>
      <c r="RLN19" s="38"/>
      <c r="RLO19" s="38"/>
      <c r="RLP19" s="38"/>
      <c r="RLQ19" s="38"/>
      <c r="RLR19" s="38"/>
      <c r="RLS19" s="38"/>
      <c r="RLT19" s="38"/>
      <c r="RLU19" s="38"/>
      <c r="RLV19" s="38"/>
      <c r="RLW19" s="38"/>
      <c r="RLX19" s="38"/>
      <c r="RLY19" s="38"/>
      <c r="RLZ19" s="38"/>
      <c r="RMA19" s="38"/>
      <c r="RMB19" s="38"/>
      <c r="RMC19" s="38"/>
      <c r="RMD19" s="38"/>
      <c r="RME19" s="38"/>
      <c r="RMF19" s="38"/>
      <c r="RMG19" s="38"/>
      <c r="RMH19" s="38"/>
      <c r="RMI19" s="38"/>
      <c r="RMJ19" s="38"/>
      <c r="RMK19" s="38"/>
      <c r="RML19" s="38"/>
      <c r="RMM19" s="38"/>
      <c r="RMN19" s="38"/>
      <c r="RMO19" s="38"/>
      <c r="RMP19" s="38"/>
      <c r="RMQ19" s="38"/>
      <c r="RMR19" s="38"/>
      <c r="RMS19" s="38"/>
      <c r="RMT19" s="38"/>
      <c r="RMU19" s="38"/>
      <c r="RMV19" s="38"/>
      <c r="RMW19" s="38"/>
      <c r="RMX19" s="38"/>
      <c r="RMY19" s="38"/>
      <c r="RMZ19" s="38"/>
      <c r="RNA19" s="38"/>
      <c r="RNB19" s="38"/>
      <c r="RNC19" s="38"/>
      <c r="RND19" s="38"/>
      <c r="RNE19" s="38"/>
      <c r="RNF19" s="38"/>
      <c r="RNG19" s="38"/>
      <c r="RNH19" s="38"/>
      <c r="RNI19" s="38"/>
      <c r="RNJ19" s="38"/>
      <c r="RNK19" s="38"/>
      <c r="RNL19" s="38"/>
      <c r="RNM19" s="38"/>
      <c r="RNN19" s="38"/>
      <c r="RNO19" s="38"/>
      <c r="RNP19" s="38"/>
      <c r="RNQ19" s="38"/>
      <c r="RNR19" s="38"/>
      <c r="RNS19" s="38"/>
      <c r="RNT19" s="38"/>
      <c r="RNU19" s="38"/>
      <c r="RNV19" s="38"/>
      <c r="RNW19" s="38"/>
      <c r="RNX19" s="38"/>
      <c r="RNY19" s="38"/>
      <c r="RNZ19" s="38"/>
      <c r="ROA19" s="38"/>
      <c r="ROB19" s="38"/>
      <c r="ROC19" s="38"/>
      <c r="ROD19" s="38"/>
      <c r="ROE19" s="38"/>
      <c r="ROF19" s="38"/>
      <c r="ROG19" s="38"/>
      <c r="ROH19" s="38"/>
      <c r="ROI19" s="38"/>
      <c r="ROJ19" s="38"/>
      <c r="ROK19" s="38"/>
      <c r="ROL19" s="38"/>
      <c r="ROM19" s="38"/>
      <c r="RON19" s="38"/>
      <c r="ROO19" s="38"/>
      <c r="ROP19" s="38"/>
      <c r="ROQ19" s="38"/>
      <c r="ROR19" s="38"/>
      <c r="ROS19" s="38"/>
      <c r="ROT19" s="38"/>
      <c r="ROU19" s="38"/>
      <c r="ROV19" s="38"/>
      <c r="ROW19" s="38"/>
      <c r="ROX19" s="38"/>
      <c r="ROY19" s="38"/>
      <c r="ROZ19" s="38"/>
      <c r="RPA19" s="38"/>
      <c r="RPB19" s="38"/>
      <c r="RPC19" s="38"/>
      <c r="RPD19" s="38"/>
      <c r="RPE19" s="38"/>
      <c r="RPF19" s="38"/>
      <c r="RPG19" s="38"/>
      <c r="RPH19" s="38"/>
      <c r="RPI19" s="38"/>
      <c r="RPJ19" s="38"/>
      <c r="RPK19" s="38"/>
      <c r="RPL19" s="38"/>
      <c r="RPM19" s="38"/>
      <c r="RPN19" s="38"/>
      <c r="RPO19" s="38"/>
      <c r="RPP19" s="38"/>
      <c r="RPQ19" s="38"/>
      <c r="RPR19" s="38"/>
      <c r="RPS19" s="38"/>
      <c r="RPT19" s="38"/>
      <c r="RPU19" s="38"/>
      <c r="RPV19" s="38"/>
      <c r="RPW19" s="38"/>
      <c r="RPX19" s="38"/>
      <c r="RPY19" s="38"/>
      <c r="RPZ19" s="38"/>
      <c r="RQA19" s="38"/>
      <c r="RQB19" s="38"/>
      <c r="RQC19" s="38"/>
      <c r="RQD19" s="38"/>
      <c r="RQE19" s="38"/>
      <c r="RQF19" s="38"/>
      <c r="RQG19" s="38"/>
      <c r="RQH19" s="38"/>
      <c r="RQI19" s="38"/>
      <c r="RQJ19" s="38"/>
      <c r="RQK19" s="38"/>
      <c r="RQL19" s="38"/>
      <c r="RQM19" s="38"/>
      <c r="RQN19" s="38"/>
      <c r="RQO19" s="38"/>
      <c r="RQP19" s="38"/>
      <c r="RQQ19" s="38"/>
      <c r="RQR19" s="38"/>
      <c r="RQS19" s="38"/>
      <c r="RQT19" s="38"/>
      <c r="RQU19" s="38"/>
      <c r="RQV19" s="38"/>
      <c r="RQW19" s="38"/>
      <c r="RQX19" s="38"/>
      <c r="RQY19" s="38"/>
      <c r="RQZ19" s="38"/>
      <c r="RRA19" s="38"/>
      <c r="RRB19" s="38"/>
      <c r="RRC19" s="38"/>
      <c r="RRD19" s="38"/>
      <c r="RRE19" s="38"/>
      <c r="RRF19" s="38"/>
      <c r="RRG19" s="38"/>
      <c r="RRH19" s="38"/>
      <c r="RRI19" s="38"/>
      <c r="RRJ19" s="38"/>
      <c r="RRK19" s="38"/>
      <c r="RRL19" s="38"/>
      <c r="RRM19" s="38"/>
      <c r="RRN19" s="38"/>
      <c r="RRO19" s="38"/>
      <c r="RRP19" s="38"/>
      <c r="RRQ19" s="38"/>
      <c r="RRR19" s="38"/>
      <c r="RRS19" s="38"/>
      <c r="RRT19" s="38"/>
      <c r="RRU19" s="38"/>
      <c r="RRV19" s="38"/>
      <c r="RRW19" s="38"/>
      <c r="RRX19" s="38"/>
      <c r="RRY19" s="38"/>
      <c r="RRZ19" s="38"/>
      <c r="RSA19" s="38"/>
      <c r="RSB19" s="38"/>
      <c r="RSC19" s="38"/>
      <c r="RSD19" s="38"/>
      <c r="RSE19" s="38"/>
      <c r="RSF19" s="38"/>
      <c r="RSG19" s="38"/>
      <c r="RSH19" s="38"/>
      <c r="RSI19" s="38"/>
      <c r="RSJ19" s="38"/>
      <c r="RSK19" s="38"/>
      <c r="RSL19" s="38"/>
      <c r="RSM19" s="38"/>
      <c r="RSN19" s="38"/>
      <c r="RSO19" s="38"/>
      <c r="RSP19" s="38"/>
      <c r="RSQ19" s="38"/>
      <c r="RSR19" s="38"/>
      <c r="RSS19" s="38"/>
      <c r="RST19" s="38"/>
      <c r="RSU19" s="38"/>
      <c r="RSV19" s="38"/>
      <c r="RSW19" s="38"/>
      <c r="RSX19" s="38"/>
      <c r="RSY19" s="38"/>
      <c r="RSZ19" s="38"/>
      <c r="RTA19" s="38"/>
      <c r="RTB19" s="38"/>
      <c r="RTC19" s="38"/>
      <c r="RTD19" s="38"/>
      <c r="RTE19" s="38"/>
      <c r="RTF19" s="38"/>
      <c r="RTG19" s="38"/>
      <c r="RTH19" s="38"/>
      <c r="RTI19" s="38"/>
      <c r="RTJ19" s="38"/>
      <c r="RTK19" s="38"/>
      <c r="RTL19" s="38"/>
      <c r="RTM19" s="38"/>
      <c r="RTN19" s="38"/>
      <c r="RTO19" s="38"/>
      <c r="RTP19" s="38"/>
      <c r="RTQ19" s="38"/>
      <c r="RTR19" s="38"/>
      <c r="RTS19" s="38"/>
      <c r="RTT19" s="38"/>
      <c r="RTU19" s="38"/>
      <c r="RTV19" s="38"/>
      <c r="RTW19" s="38"/>
      <c r="RTX19" s="38"/>
      <c r="RTY19" s="38"/>
      <c r="RTZ19" s="38"/>
      <c r="RUA19" s="38"/>
      <c r="RUB19" s="38"/>
      <c r="RUC19" s="38"/>
      <c r="RUD19" s="38"/>
      <c r="RUE19" s="38"/>
      <c r="RUF19" s="38"/>
      <c r="RUG19" s="38"/>
      <c r="RUH19" s="38"/>
      <c r="RUI19" s="38"/>
      <c r="RUJ19" s="38"/>
      <c r="RUK19" s="38"/>
      <c r="RUL19" s="38"/>
      <c r="RUM19" s="38"/>
      <c r="RUN19" s="38"/>
      <c r="RUO19" s="38"/>
      <c r="RUP19" s="38"/>
      <c r="RUQ19" s="38"/>
      <c r="RUR19" s="38"/>
      <c r="RUS19" s="38"/>
      <c r="RUT19" s="38"/>
      <c r="RUU19" s="38"/>
      <c r="RUV19" s="38"/>
      <c r="RUW19" s="38"/>
      <c r="RUX19" s="38"/>
      <c r="RUY19" s="38"/>
      <c r="RUZ19" s="38"/>
      <c r="RVA19" s="38"/>
      <c r="RVB19" s="38"/>
      <c r="RVC19" s="38"/>
      <c r="RVD19" s="38"/>
      <c r="RVE19" s="38"/>
      <c r="RVF19" s="38"/>
      <c r="RVG19" s="38"/>
      <c r="RVH19" s="38"/>
      <c r="RVI19" s="38"/>
      <c r="RVJ19" s="38"/>
      <c r="RVK19" s="38"/>
      <c r="RVL19" s="38"/>
      <c r="RVM19" s="38"/>
      <c r="RVN19" s="38"/>
      <c r="RVO19" s="38"/>
      <c r="RVP19" s="38"/>
      <c r="RVQ19" s="38"/>
      <c r="RVR19" s="38"/>
      <c r="RVS19" s="38"/>
      <c r="RVT19" s="38"/>
      <c r="RVU19" s="38"/>
      <c r="RVV19" s="38"/>
      <c r="RVW19" s="38"/>
      <c r="RVX19" s="38"/>
      <c r="RVY19" s="38"/>
      <c r="RVZ19" s="38"/>
      <c r="RWA19" s="38"/>
      <c r="RWB19" s="38"/>
      <c r="RWC19" s="38"/>
      <c r="RWD19" s="38"/>
      <c r="RWE19" s="38"/>
      <c r="RWF19" s="38"/>
      <c r="RWG19" s="38"/>
      <c r="RWH19" s="38"/>
      <c r="RWI19" s="38"/>
      <c r="RWJ19" s="38"/>
      <c r="RWK19" s="38"/>
      <c r="RWL19" s="38"/>
      <c r="RWM19" s="38"/>
      <c r="RWN19" s="38"/>
      <c r="RWO19" s="38"/>
      <c r="RWP19" s="38"/>
      <c r="RWQ19" s="38"/>
      <c r="RWR19" s="38"/>
      <c r="RWS19" s="38"/>
      <c r="RWT19" s="38"/>
      <c r="RWU19" s="38"/>
      <c r="RWV19" s="38"/>
      <c r="RWW19" s="38"/>
      <c r="RWX19" s="38"/>
      <c r="RWY19" s="38"/>
      <c r="RWZ19" s="38"/>
      <c r="RXA19" s="38"/>
      <c r="RXB19" s="38"/>
      <c r="RXC19" s="38"/>
      <c r="RXD19" s="38"/>
      <c r="RXE19" s="38"/>
      <c r="RXF19" s="38"/>
      <c r="RXG19" s="38"/>
      <c r="RXH19" s="38"/>
      <c r="RXI19" s="38"/>
      <c r="RXJ19" s="38"/>
      <c r="RXK19" s="38"/>
      <c r="RXL19" s="38"/>
      <c r="RXM19" s="38"/>
      <c r="RXN19" s="38"/>
      <c r="RXO19" s="38"/>
      <c r="RXP19" s="38"/>
      <c r="RXQ19" s="38"/>
      <c r="RXR19" s="38"/>
      <c r="RXS19" s="38"/>
      <c r="RXT19" s="38"/>
      <c r="RXU19" s="38"/>
      <c r="RXV19" s="38"/>
      <c r="RXW19" s="38"/>
      <c r="RXX19" s="38"/>
      <c r="RXY19" s="38"/>
      <c r="RXZ19" s="38"/>
      <c r="RYA19" s="38"/>
      <c r="RYB19" s="38"/>
      <c r="RYC19" s="38"/>
      <c r="RYD19" s="38"/>
      <c r="RYE19" s="38"/>
      <c r="RYF19" s="38"/>
      <c r="RYG19" s="38"/>
      <c r="RYH19" s="38"/>
      <c r="RYI19" s="38"/>
      <c r="RYJ19" s="38"/>
      <c r="RYK19" s="38"/>
      <c r="RYL19" s="38"/>
      <c r="RYM19" s="38"/>
      <c r="RYN19" s="38"/>
      <c r="RYO19" s="38"/>
      <c r="RYP19" s="38"/>
      <c r="RYQ19" s="38"/>
      <c r="RYR19" s="38"/>
      <c r="RYS19" s="38"/>
      <c r="RYT19" s="38"/>
      <c r="RYU19" s="38"/>
      <c r="RYV19" s="38"/>
      <c r="RYW19" s="38"/>
      <c r="RYX19" s="38"/>
      <c r="RYY19" s="38"/>
      <c r="RYZ19" s="38"/>
      <c r="RZA19" s="38"/>
      <c r="RZB19" s="38"/>
      <c r="RZC19" s="38"/>
      <c r="RZD19" s="38"/>
      <c r="RZE19" s="38"/>
      <c r="RZF19" s="38"/>
      <c r="RZG19" s="38"/>
      <c r="RZH19" s="38"/>
      <c r="RZI19" s="38"/>
      <c r="RZJ19" s="38"/>
      <c r="RZK19" s="38"/>
      <c r="RZL19" s="38"/>
      <c r="RZM19" s="38"/>
      <c r="RZN19" s="38"/>
      <c r="RZO19" s="38"/>
      <c r="RZP19" s="38"/>
      <c r="RZQ19" s="38"/>
      <c r="RZR19" s="38"/>
      <c r="RZS19" s="38"/>
      <c r="RZT19" s="38"/>
      <c r="RZU19" s="38"/>
      <c r="RZV19" s="38"/>
      <c r="RZW19" s="38"/>
      <c r="RZX19" s="38"/>
      <c r="RZY19" s="38"/>
      <c r="RZZ19" s="38"/>
      <c r="SAA19" s="38"/>
      <c r="SAB19" s="38"/>
      <c r="SAC19" s="38"/>
      <c r="SAD19" s="38"/>
      <c r="SAE19" s="38"/>
      <c r="SAF19" s="38"/>
      <c r="SAG19" s="38"/>
      <c r="SAH19" s="38"/>
      <c r="SAI19" s="38"/>
      <c r="SAJ19" s="38"/>
      <c r="SAK19" s="38"/>
      <c r="SAL19" s="38"/>
      <c r="SAM19" s="38"/>
      <c r="SAN19" s="38"/>
      <c r="SAO19" s="38"/>
      <c r="SAP19" s="38"/>
      <c r="SAQ19" s="38"/>
      <c r="SAR19" s="38"/>
      <c r="SAS19" s="38"/>
      <c r="SAT19" s="38"/>
      <c r="SAU19" s="38"/>
      <c r="SAV19" s="38"/>
      <c r="SAW19" s="38"/>
      <c r="SAX19" s="38"/>
      <c r="SAY19" s="38"/>
      <c r="SAZ19" s="38"/>
      <c r="SBA19" s="38"/>
      <c r="SBB19" s="38"/>
      <c r="SBC19" s="38"/>
      <c r="SBD19" s="38"/>
      <c r="SBE19" s="38"/>
      <c r="SBF19" s="38"/>
      <c r="SBG19" s="38"/>
      <c r="SBH19" s="38"/>
      <c r="SBI19" s="38"/>
      <c r="SBJ19" s="38"/>
      <c r="SBK19" s="38"/>
      <c r="SBL19" s="38"/>
      <c r="SBM19" s="38"/>
      <c r="SBN19" s="38"/>
      <c r="SBO19" s="38"/>
      <c r="SBP19" s="38"/>
      <c r="SBQ19" s="38"/>
      <c r="SBR19" s="38"/>
      <c r="SBS19" s="38"/>
      <c r="SBT19" s="38"/>
      <c r="SBU19" s="38"/>
      <c r="SBV19" s="38"/>
      <c r="SBW19" s="38"/>
      <c r="SBX19" s="38"/>
      <c r="SBY19" s="38"/>
      <c r="SBZ19" s="38"/>
      <c r="SCA19" s="38"/>
      <c r="SCB19" s="38"/>
      <c r="SCC19" s="38"/>
      <c r="SCD19" s="38"/>
      <c r="SCE19" s="38"/>
      <c r="SCF19" s="38"/>
      <c r="SCG19" s="38"/>
      <c r="SCH19" s="38"/>
      <c r="SCI19" s="38"/>
      <c r="SCJ19" s="38"/>
      <c r="SCK19" s="38"/>
      <c r="SCL19" s="38"/>
      <c r="SCM19" s="38"/>
      <c r="SCN19" s="38"/>
      <c r="SCO19" s="38"/>
      <c r="SCP19" s="38"/>
      <c r="SCQ19" s="38"/>
      <c r="SCR19" s="38"/>
      <c r="SCS19" s="38"/>
      <c r="SCT19" s="38"/>
      <c r="SCU19" s="38"/>
      <c r="SCV19" s="38"/>
      <c r="SCW19" s="38"/>
      <c r="SCX19" s="38"/>
      <c r="SCY19" s="38"/>
      <c r="SCZ19" s="38"/>
      <c r="SDA19" s="38"/>
      <c r="SDB19" s="38"/>
      <c r="SDC19" s="38"/>
      <c r="SDD19" s="38"/>
      <c r="SDE19" s="38"/>
      <c r="SDF19" s="38"/>
      <c r="SDG19" s="38"/>
      <c r="SDH19" s="38"/>
      <c r="SDI19" s="38"/>
      <c r="SDJ19" s="38"/>
      <c r="SDK19" s="38"/>
      <c r="SDL19" s="38"/>
      <c r="SDM19" s="38"/>
      <c r="SDN19" s="38"/>
      <c r="SDO19" s="38"/>
      <c r="SDP19" s="38"/>
      <c r="SDQ19" s="38"/>
      <c r="SDR19" s="38"/>
      <c r="SDS19" s="38"/>
      <c r="SDT19" s="38"/>
      <c r="SDU19" s="38"/>
      <c r="SDV19" s="38"/>
      <c r="SDW19" s="38"/>
      <c r="SDX19" s="38"/>
      <c r="SDY19" s="38"/>
      <c r="SDZ19" s="38"/>
      <c r="SEA19" s="38"/>
      <c r="SEB19" s="38"/>
      <c r="SEC19" s="38"/>
      <c r="SED19" s="38"/>
      <c r="SEE19" s="38"/>
      <c r="SEF19" s="38"/>
      <c r="SEG19" s="38"/>
      <c r="SEH19" s="38"/>
      <c r="SEI19" s="38"/>
      <c r="SEJ19" s="38"/>
      <c r="SEK19" s="38"/>
      <c r="SEL19" s="38"/>
      <c r="SEM19" s="38"/>
      <c r="SEN19" s="38"/>
      <c r="SEO19" s="38"/>
      <c r="SEP19" s="38"/>
      <c r="SEQ19" s="38"/>
      <c r="SER19" s="38"/>
      <c r="SES19" s="38"/>
      <c r="SET19" s="38"/>
      <c r="SEU19" s="38"/>
      <c r="SEV19" s="38"/>
      <c r="SEW19" s="38"/>
      <c r="SEX19" s="38"/>
      <c r="SEY19" s="38"/>
      <c r="SEZ19" s="38"/>
      <c r="SFA19" s="38"/>
      <c r="SFB19" s="38"/>
      <c r="SFC19" s="38"/>
      <c r="SFD19" s="38"/>
      <c r="SFE19" s="38"/>
      <c r="SFF19" s="38"/>
      <c r="SFG19" s="38"/>
      <c r="SFH19" s="38"/>
      <c r="SFI19" s="38"/>
      <c r="SFJ19" s="38"/>
      <c r="SFK19" s="38"/>
      <c r="SFL19" s="38"/>
      <c r="SFM19" s="38"/>
      <c r="SFN19" s="38"/>
      <c r="SFO19" s="38"/>
      <c r="SFP19" s="38"/>
      <c r="SFQ19" s="38"/>
      <c r="SFR19" s="38"/>
      <c r="SFS19" s="38"/>
      <c r="SFT19" s="38"/>
      <c r="SFU19" s="38"/>
      <c r="SFV19" s="38"/>
      <c r="SFW19" s="38"/>
      <c r="SFX19" s="38"/>
      <c r="SFY19" s="38"/>
      <c r="SFZ19" s="38"/>
      <c r="SGA19" s="38"/>
      <c r="SGB19" s="38"/>
      <c r="SGC19" s="38"/>
      <c r="SGD19" s="38"/>
      <c r="SGE19" s="38"/>
      <c r="SGF19" s="38"/>
      <c r="SGG19" s="38"/>
      <c r="SGH19" s="38"/>
      <c r="SGI19" s="38"/>
      <c r="SGJ19" s="38"/>
      <c r="SGK19" s="38"/>
      <c r="SGL19" s="38"/>
      <c r="SGM19" s="38"/>
      <c r="SGN19" s="38"/>
      <c r="SGO19" s="38"/>
      <c r="SGP19" s="38"/>
      <c r="SGQ19" s="38"/>
      <c r="SGR19" s="38"/>
      <c r="SGS19" s="38"/>
      <c r="SGT19" s="38"/>
      <c r="SGU19" s="38"/>
      <c r="SGV19" s="38"/>
      <c r="SGW19" s="38"/>
      <c r="SGX19" s="38"/>
      <c r="SGY19" s="38"/>
      <c r="SGZ19" s="38"/>
      <c r="SHA19" s="38"/>
      <c r="SHB19" s="38"/>
      <c r="SHC19" s="38"/>
      <c r="SHD19" s="38"/>
      <c r="SHE19" s="38"/>
      <c r="SHF19" s="38"/>
      <c r="SHG19" s="38"/>
      <c r="SHH19" s="38"/>
      <c r="SHI19" s="38"/>
      <c r="SHJ19" s="38"/>
      <c r="SHK19" s="38"/>
      <c r="SHL19" s="38"/>
      <c r="SHM19" s="38"/>
      <c r="SHN19" s="38"/>
      <c r="SHO19" s="38"/>
      <c r="SHP19" s="38"/>
      <c r="SHQ19" s="38"/>
      <c r="SHR19" s="38"/>
      <c r="SHS19" s="38"/>
      <c r="SHT19" s="38"/>
      <c r="SHU19" s="38"/>
      <c r="SHV19" s="38"/>
      <c r="SHW19" s="38"/>
      <c r="SHX19" s="38"/>
      <c r="SHY19" s="38"/>
      <c r="SHZ19" s="38"/>
      <c r="SIA19" s="38"/>
      <c r="SIB19" s="38"/>
      <c r="SIC19" s="38"/>
      <c r="SID19" s="38"/>
      <c r="SIE19" s="38"/>
      <c r="SIF19" s="38"/>
      <c r="SIG19" s="38"/>
      <c r="SIH19" s="38"/>
      <c r="SII19" s="38"/>
      <c r="SIJ19" s="38"/>
      <c r="SIK19" s="38"/>
      <c r="SIL19" s="38"/>
      <c r="SIM19" s="38"/>
      <c r="SIN19" s="38"/>
      <c r="SIO19" s="38"/>
      <c r="SIP19" s="38"/>
      <c r="SIQ19" s="38"/>
      <c r="SIR19" s="38"/>
      <c r="SIS19" s="38"/>
      <c r="SIT19" s="38"/>
      <c r="SIU19" s="38"/>
      <c r="SIV19" s="38"/>
      <c r="SIW19" s="38"/>
      <c r="SIX19" s="38"/>
      <c r="SIY19" s="38"/>
      <c r="SIZ19" s="38"/>
      <c r="SJA19" s="38"/>
      <c r="SJB19" s="38"/>
      <c r="SJC19" s="38"/>
      <c r="SJD19" s="38"/>
      <c r="SJE19" s="38"/>
      <c r="SJF19" s="38"/>
      <c r="SJG19" s="38"/>
      <c r="SJH19" s="38"/>
      <c r="SJI19" s="38"/>
      <c r="SJJ19" s="38"/>
      <c r="SJK19" s="38"/>
      <c r="SJL19" s="38"/>
      <c r="SJM19" s="38"/>
      <c r="SJN19" s="38"/>
      <c r="SJO19" s="38"/>
      <c r="SJP19" s="38"/>
      <c r="SJQ19" s="38"/>
      <c r="SJR19" s="38"/>
      <c r="SJS19" s="38"/>
      <c r="SJT19" s="38"/>
      <c r="SJU19" s="38"/>
      <c r="SJV19" s="38"/>
      <c r="SJW19" s="38"/>
      <c r="SJX19" s="38"/>
      <c r="SJY19" s="38"/>
      <c r="SJZ19" s="38"/>
      <c r="SKA19" s="38"/>
      <c r="SKB19" s="38"/>
      <c r="SKC19" s="38"/>
      <c r="SKD19" s="38"/>
      <c r="SKE19" s="38"/>
      <c r="SKF19" s="38"/>
      <c r="SKG19" s="38"/>
      <c r="SKH19" s="38"/>
      <c r="SKI19" s="38"/>
      <c r="SKJ19" s="38"/>
      <c r="SKK19" s="38"/>
      <c r="SKL19" s="38"/>
      <c r="SKM19" s="38"/>
      <c r="SKN19" s="38"/>
      <c r="SKO19" s="38"/>
      <c r="SKP19" s="38"/>
      <c r="SKQ19" s="38"/>
      <c r="SKR19" s="38"/>
      <c r="SKS19" s="38"/>
      <c r="SKT19" s="38"/>
      <c r="SKU19" s="38"/>
      <c r="SKV19" s="38"/>
      <c r="SKW19" s="38"/>
      <c r="SKX19" s="38"/>
      <c r="SKY19" s="38"/>
      <c r="SKZ19" s="38"/>
      <c r="SLA19" s="38"/>
      <c r="SLB19" s="38"/>
      <c r="SLC19" s="38"/>
      <c r="SLD19" s="38"/>
      <c r="SLE19" s="38"/>
      <c r="SLF19" s="38"/>
      <c r="SLG19" s="38"/>
      <c r="SLH19" s="38"/>
      <c r="SLI19" s="38"/>
      <c r="SLJ19" s="38"/>
      <c r="SLK19" s="38"/>
      <c r="SLL19" s="38"/>
      <c r="SLM19" s="38"/>
      <c r="SLN19" s="38"/>
      <c r="SLO19" s="38"/>
      <c r="SLP19" s="38"/>
      <c r="SLQ19" s="38"/>
      <c r="SLR19" s="38"/>
      <c r="SLS19" s="38"/>
      <c r="SLT19" s="38"/>
      <c r="SLU19" s="38"/>
      <c r="SLV19" s="38"/>
      <c r="SLW19" s="38"/>
      <c r="SLX19" s="38"/>
      <c r="SLY19" s="38"/>
      <c r="SLZ19" s="38"/>
      <c r="SMA19" s="38"/>
      <c r="SMB19" s="38"/>
      <c r="SMC19" s="38"/>
      <c r="SMD19" s="38"/>
      <c r="SME19" s="38"/>
      <c r="SMF19" s="38"/>
      <c r="SMG19" s="38"/>
      <c r="SMH19" s="38"/>
      <c r="SMI19" s="38"/>
      <c r="SMJ19" s="38"/>
      <c r="SMK19" s="38"/>
      <c r="SML19" s="38"/>
      <c r="SMM19" s="38"/>
      <c r="SMN19" s="38"/>
      <c r="SMO19" s="38"/>
      <c r="SMP19" s="38"/>
      <c r="SMQ19" s="38"/>
      <c r="SMR19" s="38"/>
      <c r="SMS19" s="38"/>
      <c r="SMT19" s="38"/>
      <c r="SMU19" s="38"/>
      <c r="SMV19" s="38"/>
      <c r="SMW19" s="38"/>
      <c r="SMX19" s="38"/>
      <c r="SMY19" s="38"/>
      <c r="SMZ19" s="38"/>
      <c r="SNA19" s="38"/>
      <c r="SNB19" s="38"/>
      <c r="SNC19" s="38"/>
      <c r="SND19" s="38"/>
      <c r="SNE19" s="38"/>
      <c r="SNF19" s="38"/>
      <c r="SNG19" s="38"/>
      <c r="SNH19" s="38"/>
      <c r="SNI19" s="38"/>
      <c r="SNJ19" s="38"/>
      <c r="SNK19" s="38"/>
      <c r="SNL19" s="38"/>
      <c r="SNM19" s="38"/>
      <c r="SNN19" s="38"/>
      <c r="SNO19" s="38"/>
      <c r="SNP19" s="38"/>
      <c r="SNQ19" s="38"/>
      <c r="SNR19" s="38"/>
      <c r="SNS19" s="38"/>
      <c r="SNT19" s="38"/>
      <c r="SNU19" s="38"/>
      <c r="SNV19" s="38"/>
      <c r="SNW19" s="38"/>
      <c r="SNX19" s="38"/>
      <c r="SNY19" s="38"/>
      <c r="SNZ19" s="38"/>
      <c r="SOA19" s="38"/>
      <c r="SOB19" s="38"/>
      <c r="SOC19" s="38"/>
      <c r="SOD19" s="38"/>
      <c r="SOE19" s="38"/>
      <c r="SOF19" s="38"/>
      <c r="SOG19" s="38"/>
      <c r="SOH19" s="38"/>
      <c r="SOI19" s="38"/>
      <c r="SOJ19" s="38"/>
      <c r="SOK19" s="38"/>
      <c r="SOL19" s="38"/>
      <c r="SOM19" s="38"/>
      <c r="SON19" s="38"/>
      <c r="SOO19" s="38"/>
      <c r="SOP19" s="38"/>
      <c r="SOQ19" s="38"/>
      <c r="SOR19" s="38"/>
      <c r="SOS19" s="38"/>
      <c r="SOT19" s="38"/>
      <c r="SOU19" s="38"/>
      <c r="SOV19" s="38"/>
      <c r="SOW19" s="38"/>
      <c r="SOX19" s="38"/>
      <c r="SOY19" s="38"/>
      <c r="SOZ19" s="38"/>
      <c r="SPA19" s="38"/>
      <c r="SPB19" s="38"/>
      <c r="SPC19" s="38"/>
      <c r="SPD19" s="38"/>
      <c r="SPE19" s="38"/>
      <c r="SPF19" s="38"/>
      <c r="SPG19" s="38"/>
      <c r="SPH19" s="38"/>
      <c r="SPI19" s="38"/>
      <c r="SPJ19" s="38"/>
      <c r="SPK19" s="38"/>
      <c r="SPL19" s="38"/>
      <c r="SPM19" s="38"/>
      <c r="SPN19" s="38"/>
      <c r="SPO19" s="38"/>
      <c r="SPP19" s="38"/>
      <c r="SPQ19" s="38"/>
      <c r="SPR19" s="38"/>
      <c r="SPS19" s="38"/>
      <c r="SPT19" s="38"/>
      <c r="SPU19" s="38"/>
      <c r="SPV19" s="38"/>
      <c r="SPW19" s="38"/>
      <c r="SPX19" s="38"/>
      <c r="SPY19" s="38"/>
      <c r="SPZ19" s="38"/>
      <c r="SQA19" s="38"/>
      <c r="SQB19" s="38"/>
      <c r="SQC19" s="38"/>
      <c r="SQD19" s="38"/>
      <c r="SQE19" s="38"/>
      <c r="SQF19" s="38"/>
      <c r="SQG19" s="38"/>
      <c r="SQH19" s="38"/>
      <c r="SQI19" s="38"/>
      <c r="SQJ19" s="38"/>
      <c r="SQK19" s="38"/>
      <c r="SQL19" s="38"/>
      <c r="SQM19" s="38"/>
      <c r="SQN19" s="38"/>
      <c r="SQO19" s="38"/>
      <c r="SQP19" s="38"/>
      <c r="SQQ19" s="38"/>
      <c r="SQR19" s="38"/>
      <c r="SQS19" s="38"/>
      <c r="SQT19" s="38"/>
      <c r="SQU19" s="38"/>
      <c r="SQV19" s="38"/>
      <c r="SQW19" s="38"/>
      <c r="SQX19" s="38"/>
      <c r="SQY19" s="38"/>
      <c r="SQZ19" s="38"/>
      <c r="SRA19" s="38"/>
      <c r="SRB19" s="38"/>
      <c r="SRC19" s="38"/>
      <c r="SRD19" s="38"/>
      <c r="SRE19" s="38"/>
      <c r="SRF19" s="38"/>
      <c r="SRG19" s="38"/>
      <c r="SRH19" s="38"/>
      <c r="SRI19" s="38"/>
      <c r="SRJ19" s="38"/>
      <c r="SRK19" s="38"/>
      <c r="SRL19" s="38"/>
      <c r="SRM19" s="38"/>
      <c r="SRN19" s="38"/>
      <c r="SRO19" s="38"/>
      <c r="SRP19" s="38"/>
      <c r="SRQ19" s="38"/>
      <c r="SRR19" s="38"/>
      <c r="SRS19" s="38"/>
      <c r="SRT19" s="38"/>
      <c r="SRU19" s="38"/>
      <c r="SRV19" s="38"/>
      <c r="SRW19" s="38"/>
      <c r="SRX19" s="38"/>
      <c r="SRY19" s="38"/>
      <c r="SRZ19" s="38"/>
      <c r="SSA19" s="38"/>
      <c r="SSB19" s="38"/>
      <c r="SSC19" s="38"/>
      <c r="SSD19" s="38"/>
      <c r="SSE19" s="38"/>
      <c r="SSF19" s="38"/>
      <c r="SSG19" s="38"/>
      <c r="SSH19" s="38"/>
      <c r="SSI19" s="38"/>
      <c r="SSJ19" s="38"/>
      <c r="SSK19" s="38"/>
      <c r="SSL19" s="38"/>
      <c r="SSM19" s="38"/>
      <c r="SSN19" s="38"/>
      <c r="SSO19" s="38"/>
      <c r="SSP19" s="38"/>
      <c r="SSQ19" s="38"/>
      <c r="SSR19" s="38"/>
      <c r="SSS19" s="38"/>
      <c r="SST19" s="38"/>
      <c r="SSU19" s="38"/>
      <c r="SSV19" s="38"/>
      <c r="SSW19" s="38"/>
      <c r="SSX19" s="38"/>
      <c r="SSY19" s="38"/>
      <c r="SSZ19" s="38"/>
      <c r="STA19" s="38"/>
      <c r="STB19" s="38"/>
      <c r="STC19" s="38"/>
      <c r="STD19" s="38"/>
      <c r="STE19" s="38"/>
      <c r="STF19" s="38"/>
      <c r="STG19" s="38"/>
      <c r="STH19" s="38"/>
      <c r="STI19" s="38"/>
      <c r="STJ19" s="38"/>
      <c r="STK19" s="38"/>
      <c r="STL19" s="38"/>
      <c r="STM19" s="38"/>
      <c r="STN19" s="38"/>
      <c r="STO19" s="38"/>
      <c r="STP19" s="38"/>
      <c r="STQ19" s="38"/>
      <c r="STR19" s="38"/>
      <c r="STS19" s="38"/>
      <c r="STT19" s="38"/>
      <c r="STU19" s="38"/>
      <c r="STV19" s="38"/>
      <c r="STW19" s="38"/>
      <c r="STX19" s="38"/>
      <c r="STY19" s="38"/>
      <c r="STZ19" s="38"/>
      <c r="SUA19" s="38"/>
      <c r="SUB19" s="38"/>
      <c r="SUC19" s="38"/>
      <c r="SUD19" s="38"/>
      <c r="SUE19" s="38"/>
      <c r="SUF19" s="38"/>
      <c r="SUG19" s="38"/>
      <c r="SUH19" s="38"/>
      <c r="SUI19" s="38"/>
      <c r="SUJ19" s="38"/>
      <c r="SUK19" s="38"/>
      <c r="SUL19" s="38"/>
      <c r="SUM19" s="38"/>
      <c r="SUN19" s="38"/>
      <c r="SUO19" s="38"/>
      <c r="SUP19" s="38"/>
      <c r="SUQ19" s="38"/>
      <c r="SUR19" s="38"/>
      <c r="SUS19" s="38"/>
      <c r="SUT19" s="38"/>
      <c r="SUU19" s="38"/>
      <c r="SUV19" s="38"/>
      <c r="SUW19" s="38"/>
      <c r="SUX19" s="38"/>
      <c r="SUY19" s="38"/>
      <c r="SUZ19" s="38"/>
      <c r="SVA19" s="38"/>
      <c r="SVB19" s="38"/>
      <c r="SVC19" s="38"/>
      <c r="SVD19" s="38"/>
      <c r="SVE19" s="38"/>
      <c r="SVF19" s="38"/>
      <c r="SVG19" s="38"/>
      <c r="SVH19" s="38"/>
      <c r="SVI19" s="38"/>
      <c r="SVJ19" s="38"/>
      <c r="SVK19" s="38"/>
      <c r="SVL19" s="38"/>
      <c r="SVM19" s="38"/>
      <c r="SVN19" s="38"/>
      <c r="SVO19" s="38"/>
      <c r="SVP19" s="38"/>
      <c r="SVQ19" s="38"/>
      <c r="SVR19" s="38"/>
      <c r="SVS19" s="38"/>
      <c r="SVT19" s="38"/>
      <c r="SVU19" s="38"/>
      <c r="SVV19" s="38"/>
      <c r="SVW19" s="38"/>
      <c r="SVX19" s="38"/>
      <c r="SVY19" s="38"/>
      <c r="SVZ19" s="38"/>
      <c r="SWA19" s="38"/>
      <c r="SWB19" s="38"/>
      <c r="SWC19" s="38"/>
      <c r="SWD19" s="38"/>
      <c r="SWE19" s="38"/>
      <c r="SWF19" s="38"/>
      <c r="SWG19" s="38"/>
      <c r="SWH19" s="38"/>
      <c r="SWI19" s="38"/>
      <c r="SWJ19" s="38"/>
      <c r="SWK19" s="38"/>
      <c r="SWL19" s="38"/>
      <c r="SWM19" s="38"/>
      <c r="SWN19" s="38"/>
      <c r="SWO19" s="38"/>
      <c r="SWP19" s="38"/>
      <c r="SWQ19" s="38"/>
      <c r="SWR19" s="38"/>
      <c r="SWS19" s="38"/>
      <c r="SWT19" s="38"/>
      <c r="SWU19" s="38"/>
      <c r="SWV19" s="38"/>
      <c r="SWW19" s="38"/>
      <c r="SWX19" s="38"/>
      <c r="SWY19" s="38"/>
      <c r="SWZ19" s="38"/>
      <c r="SXA19" s="38"/>
      <c r="SXB19" s="38"/>
      <c r="SXC19" s="38"/>
      <c r="SXD19" s="38"/>
      <c r="SXE19" s="38"/>
      <c r="SXF19" s="38"/>
      <c r="SXG19" s="38"/>
      <c r="SXH19" s="38"/>
      <c r="SXI19" s="38"/>
      <c r="SXJ19" s="38"/>
      <c r="SXK19" s="38"/>
      <c r="SXL19" s="38"/>
      <c r="SXM19" s="38"/>
      <c r="SXN19" s="38"/>
      <c r="SXO19" s="38"/>
      <c r="SXP19" s="38"/>
      <c r="SXQ19" s="38"/>
      <c r="SXR19" s="38"/>
      <c r="SXS19" s="38"/>
      <c r="SXT19" s="38"/>
      <c r="SXU19" s="38"/>
      <c r="SXV19" s="38"/>
      <c r="SXW19" s="38"/>
      <c r="SXX19" s="38"/>
      <c r="SXY19" s="38"/>
      <c r="SXZ19" s="38"/>
      <c r="SYA19" s="38"/>
      <c r="SYB19" s="38"/>
      <c r="SYC19" s="38"/>
      <c r="SYD19" s="38"/>
      <c r="SYE19" s="38"/>
      <c r="SYF19" s="38"/>
      <c r="SYG19" s="38"/>
      <c r="SYH19" s="38"/>
      <c r="SYI19" s="38"/>
      <c r="SYJ19" s="38"/>
      <c r="SYK19" s="38"/>
      <c r="SYL19" s="38"/>
      <c r="SYM19" s="38"/>
      <c r="SYN19" s="38"/>
      <c r="SYO19" s="38"/>
      <c r="SYP19" s="38"/>
      <c r="SYQ19" s="38"/>
      <c r="SYR19" s="38"/>
      <c r="SYS19" s="38"/>
      <c r="SYT19" s="38"/>
      <c r="SYU19" s="38"/>
      <c r="SYV19" s="38"/>
      <c r="SYW19" s="38"/>
      <c r="SYX19" s="38"/>
      <c r="SYY19" s="38"/>
      <c r="SYZ19" s="38"/>
      <c r="SZA19" s="38"/>
      <c r="SZB19" s="38"/>
      <c r="SZC19" s="38"/>
      <c r="SZD19" s="38"/>
      <c r="SZE19" s="38"/>
      <c r="SZF19" s="38"/>
      <c r="SZG19" s="38"/>
      <c r="SZH19" s="38"/>
      <c r="SZI19" s="38"/>
      <c r="SZJ19" s="38"/>
      <c r="SZK19" s="38"/>
      <c r="SZL19" s="38"/>
      <c r="SZM19" s="38"/>
      <c r="SZN19" s="38"/>
      <c r="SZO19" s="38"/>
      <c r="SZP19" s="38"/>
      <c r="SZQ19" s="38"/>
      <c r="SZR19" s="38"/>
      <c r="SZS19" s="38"/>
      <c r="SZT19" s="38"/>
      <c r="SZU19" s="38"/>
      <c r="SZV19" s="38"/>
      <c r="SZW19" s="38"/>
      <c r="SZX19" s="38"/>
      <c r="SZY19" s="38"/>
      <c r="SZZ19" s="38"/>
      <c r="TAA19" s="38"/>
      <c r="TAB19" s="38"/>
      <c r="TAC19" s="38"/>
      <c r="TAD19" s="38"/>
      <c r="TAE19" s="38"/>
      <c r="TAF19" s="38"/>
      <c r="TAG19" s="38"/>
      <c r="TAH19" s="38"/>
      <c r="TAI19" s="38"/>
      <c r="TAJ19" s="38"/>
      <c r="TAK19" s="38"/>
      <c r="TAL19" s="38"/>
      <c r="TAM19" s="38"/>
      <c r="TAN19" s="38"/>
      <c r="TAO19" s="38"/>
      <c r="TAP19" s="38"/>
      <c r="TAQ19" s="38"/>
      <c r="TAR19" s="38"/>
      <c r="TAS19" s="38"/>
      <c r="TAT19" s="38"/>
      <c r="TAU19" s="38"/>
      <c r="TAV19" s="38"/>
      <c r="TAW19" s="38"/>
      <c r="TAX19" s="38"/>
      <c r="TAY19" s="38"/>
      <c r="TAZ19" s="38"/>
      <c r="TBA19" s="38"/>
      <c r="TBB19" s="38"/>
      <c r="TBC19" s="38"/>
      <c r="TBD19" s="38"/>
      <c r="TBE19" s="38"/>
      <c r="TBF19" s="38"/>
      <c r="TBG19" s="38"/>
      <c r="TBH19" s="38"/>
      <c r="TBI19" s="38"/>
      <c r="TBJ19" s="38"/>
      <c r="TBK19" s="38"/>
      <c r="TBL19" s="38"/>
      <c r="TBM19" s="38"/>
      <c r="TBN19" s="38"/>
      <c r="TBO19" s="38"/>
      <c r="TBP19" s="38"/>
      <c r="TBQ19" s="38"/>
      <c r="TBR19" s="38"/>
      <c r="TBS19" s="38"/>
      <c r="TBT19" s="38"/>
      <c r="TBU19" s="38"/>
      <c r="TBV19" s="38"/>
      <c r="TBW19" s="38"/>
      <c r="TBX19" s="38"/>
      <c r="TBY19" s="38"/>
      <c r="TBZ19" s="38"/>
      <c r="TCA19" s="38"/>
      <c r="TCB19" s="38"/>
      <c r="TCC19" s="38"/>
      <c r="TCD19" s="38"/>
      <c r="TCE19" s="38"/>
      <c r="TCF19" s="38"/>
      <c r="TCG19" s="38"/>
      <c r="TCH19" s="38"/>
      <c r="TCI19" s="38"/>
      <c r="TCJ19" s="38"/>
      <c r="TCK19" s="38"/>
      <c r="TCL19" s="38"/>
      <c r="TCM19" s="38"/>
      <c r="TCN19" s="38"/>
      <c r="TCO19" s="38"/>
      <c r="TCP19" s="38"/>
      <c r="TCQ19" s="38"/>
      <c r="TCR19" s="38"/>
      <c r="TCS19" s="38"/>
      <c r="TCT19" s="38"/>
      <c r="TCU19" s="38"/>
      <c r="TCV19" s="38"/>
      <c r="TCW19" s="38"/>
      <c r="TCX19" s="38"/>
      <c r="TCY19" s="38"/>
      <c r="TCZ19" s="38"/>
      <c r="TDA19" s="38"/>
      <c r="TDB19" s="38"/>
      <c r="TDC19" s="38"/>
      <c r="TDD19" s="38"/>
      <c r="TDE19" s="38"/>
      <c r="TDF19" s="38"/>
      <c r="TDG19" s="38"/>
      <c r="TDH19" s="38"/>
      <c r="TDI19" s="38"/>
      <c r="TDJ19" s="38"/>
      <c r="TDK19" s="38"/>
      <c r="TDL19" s="38"/>
      <c r="TDM19" s="38"/>
      <c r="TDN19" s="38"/>
      <c r="TDO19" s="38"/>
      <c r="TDP19" s="38"/>
      <c r="TDQ19" s="38"/>
      <c r="TDR19" s="38"/>
      <c r="TDS19" s="38"/>
      <c r="TDT19" s="38"/>
      <c r="TDU19" s="38"/>
      <c r="TDV19" s="38"/>
      <c r="TDW19" s="38"/>
      <c r="TDX19" s="38"/>
      <c r="TDY19" s="38"/>
      <c r="TDZ19" s="38"/>
      <c r="TEA19" s="38"/>
      <c r="TEB19" s="38"/>
      <c r="TEC19" s="38"/>
      <c r="TED19" s="38"/>
      <c r="TEE19" s="38"/>
      <c r="TEF19" s="38"/>
      <c r="TEG19" s="38"/>
      <c r="TEH19" s="38"/>
      <c r="TEI19" s="38"/>
      <c r="TEJ19" s="38"/>
      <c r="TEK19" s="38"/>
      <c r="TEL19" s="38"/>
      <c r="TEM19" s="38"/>
      <c r="TEN19" s="38"/>
      <c r="TEO19" s="38"/>
      <c r="TEP19" s="38"/>
      <c r="TEQ19" s="38"/>
      <c r="TER19" s="38"/>
      <c r="TES19" s="38"/>
      <c r="TET19" s="38"/>
      <c r="TEU19" s="38"/>
      <c r="TEV19" s="38"/>
      <c r="TEW19" s="38"/>
      <c r="TEX19" s="38"/>
      <c r="TEY19" s="38"/>
      <c r="TEZ19" s="38"/>
      <c r="TFA19" s="38"/>
      <c r="TFB19" s="38"/>
      <c r="TFC19" s="38"/>
      <c r="TFD19" s="38"/>
      <c r="TFE19" s="38"/>
      <c r="TFF19" s="38"/>
      <c r="TFG19" s="38"/>
      <c r="TFH19" s="38"/>
      <c r="TFI19" s="38"/>
      <c r="TFJ19" s="38"/>
      <c r="TFK19" s="38"/>
      <c r="TFL19" s="38"/>
      <c r="TFM19" s="38"/>
      <c r="TFN19" s="38"/>
      <c r="TFO19" s="38"/>
      <c r="TFP19" s="38"/>
      <c r="TFQ19" s="38"/>
      <c r="TFR19" s="38"/>
      <c r="TFS19" s="38"/>
      <c r="TFT19" s="38"/>
      <c r="TFU19" s="38"/>
      <c r="TFV19" s="38"/>
      <c r="TFW19" s="38"/>
      <c r="TFX19" s="38"/>
      <c r="TFY19" s="38"/>
      <c r="TFZ19" s="38"/>
      <c r="TGA19" s="38"/>
      <c r="TGB19" s="38"/>
      <c r="TGC19" s="38"/>
      <c r="TGD19" s="38"/>
      <c r="TGE19" s="38"/>
      <c r="TGF19" s="38"/>
      <c r="TGG19" s="38"/>
      <c r="TGH19" s="38"/>
      <c r="TGI19" s="38"/>
      <c r="TGJ19" s="38"/>
      <c r="TGK19" s="38"/>
      <c r="TGL19" s="38"/>
      <c r="TGM19" s="38"/>
      <c r="TGN19" s="38"/>
      <c r="TGO19" s="38"/>
      <c r="TGP19" s="38"/>
      <c r="TGQ19" s="38"/>
      <c r="TGR19" s="38"/>
      <c r="TGS19" s="38"/>
      <c r="TGT19" s="38"/>
      <c r="TGU19" s="38"/>
      <c r="TGV19" s="38"/>
      <c r="TGW19" s="38"/>
      <c r="TGX19" s="38"/>
      <c r="TGY19" s="38"/>
      <c r="TGZ19" s="38"/>
      <c r="THA19" s="38"/>
      <c r="THB19" s="38"/>
      <c r="THC19" s="38"/>
      <c r="THD19" s="38"/>
      <c r="THE19" s="38"/>
      <c r="THF19" s="38"/>
      <c r="THG19" s="38"/>
      <c r="THH19" s="38"/>
      <c r="THI19" s="38"/>
      <c r="THJ19" s="38"/>
      <c r="THK19" s="38"/>
      <c r="THL19" s="38"/>
      <c r="THM19" s="38"/>
      <c r="THN19" s="38"/>
      <c r="THO19" s="38"/>
      <c r="THP19" s="38"/>
      <c r="THQ19" s="38"/>
      <c r="THR19" s="38"/>
      <c r="THS19" s="38"/>
      <c r="THT19" s="38"/>
      <c r="THU19" s="38"/>
      <c r="THV19" s="38"/>
      <c r="THW19" s="38"/>
      <c r="THX19" s="38"/>
      <c r="THY19" s="38"/>
      <c r="THZ19" s="38"/>
      <c r="TIA19" s="38"/>
      <c r="TIB19" s="38"/>
      <c r="TIC19" s="38"/>
      <c r="TID19" s="38"/>
      <c r="TIE19" s="38"/>
      <c r="TIF19" s="38"/>
      <c r="TIG19" s="38"/>
      <c r="TIH19" s="38"/>
      <c r="TII19" s="38"/>
      <c r="TIJ19" s="38"/>
      <c r="TIK19" s="38"/>
      <c r="TIL19" s="38"/>
      <c r="TIM19" s="38"/>
      <c r="TIN19" s="38"/>
      <c r="TIO19" s="38"/>
      <c r="TIP19" s="38"/>
      <c r="TIQ19" s="38"/>
      <c r="TIR19" s="38"/>
      <c r="TIS19" s="38"/>
      <c r="TIT19" s="38"/>
      <c r="TIU19" s="38"/>
      <c r="TIV19" s="38"/>
      <c r="TIW19" s="38"/>
      <c r="TIX19" s="38"/>
      <c r="TIY19" s="38"/>
      <c r="TIZ19" s="38"/>
      <c r="TJA19" s="38"/>
      <c r="TJB19" s="38"/>
      <c r="TJC19" s="38"/>
      <c r="TJD19" s="38"/>
      <c r="TJE19" s="38"/>
      <c r="TJF19" s="38"/>
      <c r="TJG19" s="38"/>
      <c r="TJH19" s="38"/>
      <c r="TJI19" s="38"/>
      <c r="TJJ19" s="38"/>
      <c r="TJK19" s="38"/>
      <c r="TJL19" s="38"/>
      <c r="TJM19" s="38"/>
      <c r="TJN19" s="38"/>
      <c r="TJO19" s="38"/>
      <c r="TJP19" s="38"/>
      <c r="TJQ19" s="38"/>
      <c r="TJR19" s="38"/>
      <c r="TJS19" s="38"/>
      <c r="TJT19" s="38"/>
      <c r="TJU19" s="38"/>
      <c r="TJV19" s="38"/>
      <c r="TJW19" s="38"/>
      <c r="TJX19" s="38"/>
      <c r="TJY19" s="38"/>
      <c r="TJZ19" s="38"/>
      <c r="TKA19" s="38"/>
      <c r="TKB19" s="38"/>
      <c r="TKC19" s="38"/>
      <c r="TKD19" s="38"/>
      <c r="TKE19" s="38"/>
      <c r="TKF19" s="38"/>
      <c r="TKG19" s="38"/>
      <c r="TKH19" s="38"/>
      <c r="TKI19" s="38"/>
      <c r="TKJ19" s="38"/>
      <c r="TKK19" s="38"/>
      <c r="TKL19" s="38"/>
      <c r="TKM19" s="38"/>
      <c r="TKN19" s="38"/>
      <c r="TKO19" s="38"/>
      <c r="TKP19" s="38"/>
      <c r="TKQ19" s="38"/>
      <c r="TKR19" s="38"/>
      <c r="TKS19" s="38"/>
      <c r="TKT19" s="38"/>
      <c r="TKU19" s="38"/>
      <c r="TKV19" s="38"/>
      <c r="TKW19" s="38"/>
      <c r="TKX19" s="38"/>
      <c r="TKY19" s="38"/>
      <c r="TKZ19" s="38"/>
      <c r="TLA19" s="38"/>
      <c r="TLB19" s="38"/>
      <c r="TLC19" s="38"/>
      <c r="TLD19" s="38"/>
      <c r="TLE19" s="38"/>
      <c r="TLF19" s="38"/>
      <c r="TLG19" s="38"/>
      <c r="TLH19" s="38"/>
      <c r="TLI19" s="38"/>
      <c r="TLJ19" s="38"/>
      <c r="TLK19" s="38"/>
      <c r="TLL19" s="38"/>
      <c r="TLM19" s="38"/>
      <c r="TLN19" s="38"/>
      <c r="TLO19" s="38"/>
      <c r="TLP19" s="38"/>
      <c r="TLQ19" s="38"/>
      <c r="TLR19" s="38"/>
      <c r="TLS19" s="38"/>
      <c r="TLT19" s="38"/>
      <c r="TLU19" s="38"/>
      <c r="TLV19" s="38"/>
      <c r="TLW19" s="38"/>
      <c r="TLX19" s="38"/>
      <c r="TLY19" s="38"/>
      <c r="TLZ19" s="38"/>
      <c r="TMA19" s="38"/>
      <c r="TMB19" s="38"/>
      <c r="TMC19" s="38"/>
      <c r="TMD19" s="38"/>
      <c r="TME19" s="38"/>
      <c r="TMF19" s="38"/>
      <c r="TMG19" s="38"/>
      <c r="TMH19" s="38"/>
      <c r="TMI19" s="38"/>
      <c r="TMJ19" s="38"/>
      <c r="TMK19" s="38"/>
      <c r="TML19" s="38"/>
      <c r="TMM19" s="38"/>
      <c r="TMN19" s="38"/>
      <c r="TMO19" s="38"/>
      <c r="TMP19" s="38"/>
      <c r="TMQ19" s="38"/>
      <c r="TMR19" s="38"/>
      <c r="TMS19" s="38"/>
      <c r="TMT19" s="38"/>
      <c r="TMU19" s="38"/>
      <c r="TMV19" s="38"/>
      <c r="TMW19" s="38"/>
      <c r="TMX19" s="38"/>
      <c r="TMY19" s="38"/>
      <c r="TMZ19" s="38"/>
      <c r="TNA19" s="38"/>
      <c r="TNB19" s="38"/>
      <c r="TNC19" s="38"/>
      <c r="TND19" s="38"/>
      <c r="TNE19" s="38"/>
      <c r="TNF19" s="38"/>
      <c r="TNG19" s="38"/>
      <c r="TNH19" s="38"/>
      <c r="TNI19" s="38"/>
      <c r="TNJ19" s="38"/>
      <c r="TNK19" s="38"/>
      <c r="TNL19" s="38"/>
      <c r="TNM19" s="38"/>
      <c r="TNN19" s="38"/>
      <c r="TNO19" s="38"/>
      <c r="TNP19" s="38"/>
      <c r="TNQ19" s="38"/>
      <c r="TNR19" s="38"/>
      <c r="TNS19" s="38"/>
      <c r="TNT19" s="38"/>
      <c r="TNU19" s="38"/>
      <c r="TNV19" s="38"/>
      <c r="TNW19" s="38"/>
      <c r="TNX19" s="38"/>
      <c r="TNY19" s="38"/>
      <c r="TNZ19" s="38"/>
      <c r="TOA19" s="38"/>
      <c r="TOB19" s="38"/>
      <c r="TOC19" s="38"/>
      <c r="TOD19" s="38"/>
      <c r="TOE19" s="38"/>
      <c r="TOF19" s="38"/>
      <c r="TOG19" s="38"/>
      <c r="TOH19" s="38"/>
      <c r="TOI19" s="38"/>
      <c r="TOJ19" s="38"/>
      <c r="TOK19" s="38"/>
      <c r="TOL19" s="38"/>
      <c r="TOM19" s="38"/>
      <c r="TON19" s="38"/>
      <c r="TOO19" s="38"/>
      <c r="TOP19" s="38"/>
      <c r="TOQ19" s="38"/>
      <c r="TOR19" s="38"/>
      <c r="TOS19" s="38"/>
      <c r="TOT19" s="38"/>
      <c r="TOU19" s="38"/>
      <c r="TOV19" s="38"/>
      <c r="TOW19" s="38"/>
      <c r="TOX19" s="38"/>
      <c r="TOY19" s="38"/>
      <c r="TOZ19" s="38"/>
      <c r="TPA19" s="38"/>
      <c r="TPB19" s="38"/>
      <c r="TPC19" s="38"/>
      <c r="TPD19" s="38"/>
      <c r="TPE19" s="38"/>
      <c r="TPF19" s="38"/>
      <c r="TPG19" s="38"/>
      <c r="TPH19" s="38"/>
      <c r="TPI19" s="38"/>
      <c r="TPJ19" s="38"/>
      <c r="TPK19" s="38"/>
      <c r="TPL19" s="38"/>
      <c r="TPM19" s="38"/>
      <c r="TPN19" s="38"/>
      <c r="TPO19" s="38"/>
      <c r="TPP19" s="38"/>
      <c r="TPQ19" s="38"/>
      <c r="TPR19" s="38"/>
      <c r="TPS19" s="38"/>
      <c r="TPT19" s="38"/>
      <c r="TPU19" s="38"/>
      <c r="TPV19" s="38"/>
      <c r="TPW19" s="38"/>
      <c r="TPX19" s="38"/>
      <c r="TPY19" s="38"/>
      <c r="TPZ19" s="38"/>
      <c r="TQA19" s="38"/>
      <c r="TQB19" s="38"/>
      <c r="TQC19" s="38"/>
      <c r="TQD19" s="38"/>
      <c r="TQE19" s="38"/>
      <c r="TQF19" s="38"/>
      <c r="TQG19" s="38"/>
      <c r="TQH19" s="38"/>
      <c r="TQI19" s="38"/>
      <c r="TQJ19" s="38"/>
      <c r="TQK19" s="38"/>
      <c r="TQL19" s="38"/>
      <c r="TQM19" s="38"/>
      <c r="TQN19" s="38"/>
      <c r="TQO19" s="38"/>
      <c r="TQP19" s="38"/>
      <c r="TQQ19" s="38"/>
      <c r="TQR19" s="38"/>
      <c r="TQS19" s="38"/>
      <c r="TQT19" s="38"/>
      <c r="TQU19" s="38"/>
      <c r="TQV19" s="38"/>
      <c r="TQW19" s="38"/>
      <c r="TQX19" s="38"/>
      <c r="TQY19" s="38"/>
      <c r="TQZ19" s="38"/>
      <c r="TRA19" s="38"/>
      <c r="TRB19" s="38"/>
      <c r="TRC19" s="38"/>
      <c r="TRD19" s="38"/>
      <c r="TRE19" s="38"/>
      <c r="TRF19" s="38"/>
      <c r="TRG19" s="38"/>
      <c r="TRH19" s="38"/>
      <c r="TRI19" s="38"/>
      <c r="TRJ19" s="38"/>
      <c r="TRK19" s="38"/>
      <c r="TRL19" s="38"/>
      <c r="TRM19" s="38"/>
      <c r="TRN19" s="38"/>
      <c r="TRO19" s="38"/>
      <c r="TRP19" s="38"/>
      <c r="TRQ19" s="38"/>
      <c r="TRR19" s="38"/>
      <c r="TRS19" s="38"/>
      <c r="TRT19" s="38"/>
      <c r="TRU19" s="38"/>
      <c r="TRV19" s="38"/>
      <c r="TRW19" s="38"/>
      <c r="TRX19" s="38"/>
      <c r="TRY19" s="38"/>
      <c r="TRZ19" s="38"/>
      <c r="TSA19" s="38"/>
      <c r="TSB19" s="38"/>
      <c r="TSC19" s="38"/>
      <c r="TSD19" s="38"/>
      <c r="TSE19" s="38"/>
      <c r="TSF19" s="38"/>
      <c r="TSG19" s="38"/>
      <c r="TSH19" s="38"/>
      <c r="TSI19" s="38"/>
      <c r="TSJ19" s="38"/>
      <c r="TSK19" s="38"/>
      <c r="TSL19" s="38"/>
      <c r="TSM19" s="38"/>
      <c r="TSN19" s="38"/>
      <c r="TSO19" s="38"/>
      <c r="TSP19" s="38"/>
      <c r="TSQ19" s="38"/>
      <c r="TSR19" s="38"/>
      <c r="TSS19" s="38"/>
      <c r="TST19" s="38"/>
      <c r="TSU19" s="38"/>
      <c r="TSV19" s="38"/>
      <c r="TSW19" s="38"/>
      <c r="TSX19" s="38"/>
      <c r="TSY19" s="38"/>
      <c r="TSZ19" s="38"/>
      <c r="TTA19" s="38"/>
      <c r="TTB19" s="38"/>
      <c r="TTC19" s="38"/>
      <c r="TTD19" s="38"/>
      <c r="TTE19" s="38"/>
      <c r="TTF19" s="38"/>
      <c r="TTG19" s="38"/>
      <c r="TTH19" s="38"/>
      <c r="TTI19" s="38"/>
      <c r="TTJ19" s="38"/>
      <c r="TTK19" s="38"/>
      <c r="TTL19" s="38"/>
      <c r="TTM19" s="38"/>
      <c r="TTN19" s="38"/>
      <c r="TTO19" s="38"/>
      <c r="TTP19" s="38"/>
      <c r="TTQ19" s="38"/>
      <c r="TTR19" s="38"/>
      <c r="TTS19" s="38"/>
      <c r="TTT19" s="38"/>
      <c r="TTU19" s="38"/>
      <c r="TTV19" s="38"/>
      <c r="TTW19" s="38"/>
      <c r="TTX19" s="38"/>
      <c r="TTY19" s="38"/>
      <c r="TTZ19" s="38"/>
      <c r="TUA19" s="38"/>
      <c r="TUB19" s="38"/>
      <c r="TUC19" s="38"/>
      <c r="TUD19" s="38"/>
      <c r="TUE19" s="38"/>
      <c r="TUF19" s="38"/>
      <c r="TUG19" s="38"/>
      <c r="TUH19" s="38"/>
      <c r="TUI19" s="38"/>
      <c r="TUJ19" s="38"/>
      <c r="TUK19" s="38"/>
      <c r="TUL19" s="38"/>
      <c r="TUM19" s="38"/>
      <c r="TUN19" s="38"/>
      <c r="TUO19" s="38"/>
      <c r="TUP19" s="38"/>
      <c r="TUQ19" s="38"/>
      <c r="TUR19" s="38"/>
      <c r="TUS19" s="38"/>
      <c r="TUT19" s="38"/>
      <c r="TUU19" s="38"/>
      <c r="TUV19" s="38"/>
      <c r="TUW19" s="38"/>
      <c r="TUX19" s="38"/>
      <c r="TUY19" s="38"/>
      <c r="TUZ19" s="38"/>
      <c r="TVA19" s="38"/>
      <c r="TVB19" s="38"/>
      <c r="TVC19" s="38"/>
      <c r="TVD19" s="38"/>
      <c r="TVE19" s="38"/>
      <c r="TVF19" s="38"/>
      <c r="TVG19" s="38"/>
      <c r="TVH19" s="38"/>
      <c r="TVI19" s="38"/>
      <c r="TVJ19" s="38"/>
      <c r="TVK19" s="38"/>
      <c r="TVL19" s="38"/>
      <c r="TVM19" s="38"/>
      <c r="TVN19" s="38"/>
      <c r="TVO19" s="38"/>
      <c r="TVP19" s="38"/>
      <c r="TVQ19" s="38"/>
      <c r="TVR19" s="38"/>
      <c r="TVS19" s="38"/>
      <c r="TVT19" s="38"/>
      <c r="TVU19" s="38"/>
      <c r="TVV19" s="38"/>
      <c r="TVW19" s="38"/>
      <c r="TVX19" s="38"/>
      <c r="TVY19" s="38"/>
      <c r="TVZ19" s="38"/>
      <c r="TWA19" s="38"/>
      <c r="TWB19" s="38"/>
      <c r="TWC19" s="38"/>
      <c r="TWD19" s="38"/>
      <c r="TWE19" s="38"/>
      <c r="TWF19" s="38"/>
      <c r="TWG19" s="38"/>
      <c r="TWH19" s="38"/>
      <c r="TWI19" s="38"/>
      <c r="TWJ19" s="38"/>
      <c r="TWK19" s="38"/>
      <c r="TWL19" s="38"/>
      <c r="TWM19" s="38"/>
      <c r="TWN19" s="38"/>
      <c r="TWO19" s="38"/>
      <c r="TWP19" s="38"/>
      <c r="TWQ19" s="38"/>
      <c r="TWR19" s="38"/>
      <c r="TWS19" s="38"/>
      <c r="TWT19" s="38"/>
      <c r="TWU19" s="38"/>
      <c r="TWV19" s="38"/>
      <c r="TWW19" s="38"/>
      <c r="TWX19" s="38"/>
      <c r="TWY19" s="38"/>
      <c r="TWZ19" s="38"/>
      <c r="TXA19" s="38"/>
      <c r="TXB19" s="38"/>
      <c r="TXC19" s="38"/>
      <c r="TXD19" s="38"/>
      <c r="TXE19" s="38"/>
      <c r="TXF19" s="38"/>
      <c r="TXG19" s="38"/>
      <c r="TXH19" s="38"/>
      <c r="TXI19" s="38"/>
      <c r="TXJ19" s="38"/>
      <c r="TXK19" s="38"/>
      <c r="TXL19" s="38"/>
      <c r="TXM19" s="38"/>
      <c r="TXN19" s="38"/>
      <c r="TXO19" s="38"/>
      <c r="TXP19" s="38"/>
      <c r="TXQ19" s="38"/>
      <c r="TXR19" s="38"/>
      <c r="TXS19" s="38"/>
      <c r="TXT19" s="38"/>
      <c r="TXU19" s="38"/>
      <c r="TXV19" s="38"/>
      <c r="TXW19" s="38"/>
      <c r="TXX19" s="38"/>
      <c r="TXY19" s="38"/>
      <c r="TXZ19" s="38"/>
      <c r="TYA19" s="38"/>
      <c r="TYB19" s="38"/>
      <c r="TYC19" s="38"/>
      <c r="TYD19" s="38"/>
      <c r="TYE19" s="38"/>
      <c r="TYF19" s="38"/>
      <c r="TYG19" s="38"/>
      <c r="TYH19" s="38"/>
      <c r="TYI19" s="38"/>
      <c r="TYJ19" s="38"/>
      <c r="TYK19" s="38"/>
      <c r="TYL19" s="38"/>
      <c r="TYM19" s="38"/>
      <c r="TYN19" s="38"/>
      <c r="TYO19" s="38"/>
      <c r="TYP19" s="38"/>
      <c r="TYQ19" s="38"/>
      <c r="TYR19" s="38"/>
      <c r="TYS19" s="38"/>
      <c r="TYT19" s="38"/>
      <c r="TYU19" s="38"/>
      <c r="TYV19" s="38"/>
      <c r="TYW19" s="38"/>
      <c r="TYX19" s="38"/>
      <c r="TYY19" s="38"/>
      <c r="TYZ19" s="38"/>
      <c r="TZA19" s="38"/>
      <c r="TZB19" s="38"/>
      <c r="TZC19" s="38"/>
      <c r="TZD19" s="38"/>
      <c r="TZE19" s="38"/>
      <c r="TZF19" s="38"/>
      <c r="TZG19" s="38"/>
      <c r="TZH19" s="38"/>
      <c r="TZI19" s="38"/>
      <c r="TZJ19" s="38"/>
      <c r="TZK19" s="38"/>
      <c r="TZL19" s="38"/>
      <c r="TZM19" s="38"/>
      <c r="TZN19" s="38"/>
      <c r="TZO19" s="38"/>
      <c r="TZP19" s="38"/>
      <c r="TZQ19" s="38"/>
      <c r="TZR19" s="38"/>
      <c r="TZS19" s="38"/>
      <c r="TZT19" s="38"/>
      <c r="TZU19" s="38"/>
      <c r="TZV19" s="38"/>
      <c r="TZW19" s="38"/>
      <c r="TZX19" s="38"/>
      <c r="TZY19" s="38"/>
      <c r="TZZ19" s="38"/>
      <c r="UAA19" s="38"/>
      <c r="UAB19" s="38"/>
      <c r="UAC19" s="38"/>
      <c r="UAD19" s="38"/>
      <c r="UAE19" s="38"/>
      <c r="UAF19" s="38"/>
      <c r="UAG19" s="38"/>
      <c r="UAH19" s="38"/>
      <c r="UAI19" s="38"/>
      <c r="UAJ19" s="38"/>
      <c r="UAK19" s="38"/>
      <c r="UAL19" s="38"/>
      <c r="UAM19" s="38"/>
      <c r="UAN19" s="38"/>
      <c r="UAO19" s="38"/>
      <c r="UAP19" s="38"/>
      <c r="UAQ19" s="38"/>
      <c r="UAR19" s="38"/>
      <c r="UAS19" s="38"/>
      <c r="UAT19" s="38"/>
      <c r="UAU19" s="38"/>
      <c r="UAV19" s="38"/>
      <c r="UAW19" s="38"/>
      <c r="UAX19" s="38"/>
      <c r="UAY19" s="38"/>
      <c r="UAZ19" s="38"/>
      <c r="UBA19" s="38"/>
      <c r="UBB19" s="38"/>
      <c r="UBC19" s="38"/>
      <c r="UBD19" s="38"/>
      <c r="UBE19" s="38"/>
      <c r="UBF19" s="38"/>
      <c r="UBG19" s="38"/>
      <c r="UBH19" s="38"/>
      <c r="UBI19" s="38"/>
      <c r="UBJ19" s="38"/>
      <c r="UBK19" s="38"/>
      <c r="UBL19" s="38"/>
      <c r="UBM19" s="38"/>
      <c r="UBN19" s="38"/>
      <c r="UBO19" s="38"/>
      <c r="UBP19" s="38"/>
      <c r="UBQ19" s="38"/>
      <c r="UBR19" s="38"/>
      <c r="UBS19" s="38"/>
      <c r="UBT19" s="38"/>
      <c r="UBU19" s="38"/>
      <c r="UBV19" s="38"/>
      <c r="UBW19" s="38"/>
      <c r="UBX19" s="38"/>
      <c r="UBY19" s="38"/>
      <c r="UBZ19" s="38"/>
      <c r="UCA19" s="38"/>
      <c r="UCB19" s="38"/>
      <c r="UCC19" s="38"/>
      <c r="UCD19" s="38"/>
      <c r="UCE19" s="38"/>
      <c r="UCF19" s="38"/>
      <c r="UCG19" s="38"/>
      <c r="UCH19" s="38"/>
      <c r="UCI19" s="38"/>
      <c r="UCJ19" s="38"/>
      <c r="UCK19" s="38"/>
      <c r="UCL19" s="38"/>
      <c r="UCM19" s="38"/>
      <c r="UCN19" s="38"/>
      <c r="UCO19" s="38"/>
      <c r="UCP19" s="38"/>
      <c r="UCQ19" s="38"/>
      <c r="UCR19" s="38"/>
      <c r="UCS19" s="38"/>
      <c r="UCT19" s="38"/>
      <c r="UCU19" s="38"/>
      <c r="UCV19" s="38"/>
      <c r="UCW19" s="38"/>
      <c r="UCX19" s="38"/>
      <c r="UCY19" s="38"/>
      <c r="UCZ19" s="38"/>
      <c r="UDA19" s="38"/>
      <c r="UDB19" s="38"/>
      <c r="UDC19" s="38"/>
      <c r="UDD19" s="38"/>
      <c r="UDE19" s="38"/>
      <c r="UDF19" s="38"/>
      <c r="UDG19" s="38"/>
      <c r="UDH19" s="38"/>
      <c r="UDI19" s="38"/>
      <c r="UDJ19" s="38"/>
      <c r="UDK19" s="38"/>
      <c r="UDL19" s="38"/>
      <c r="UDM19" s="38"/>
      <c r="UDN19" s="38"/>
      <c r="UDO19" s="38"/>
      <c r="UDP19" s="38"/>
      <c r="UDQ19" s="38"/>
      <c r="UDR19" s="38"/>
      <c r="UDS19" s="38"/>
      <c r="UDT19" s="38"/>
      <c r="UDU19" s="38"/>
      <c r="UDV19" s="38"/>
      <c r="UDW19" s="38"/>
      <c r="UDX19" s="38"/>
      <c r="UDY19" s="38"/>
      <c r="UDZ19" s="38"/>
      <c r="UEA19" s="38"/>
      <c r="UEB19" s="38"/>
      <c r="UEC19" s="38"/>
      <c r="UED19" s="38"/>
      <c r="UEE19" s="38"/>
      <c r="UEF19" s="38"/>
      <c r="UEG19" s="38"/>
      <c r="UEH19" s="38"/>
      <c r="UEI19" s="38"/>
      <c r="UEJ19" s="38"/>
      <c r="UEK19" s="38"/>
      <c r="UEL19" s="38"/>
      <c r="UEM19" s="38"/>
      <c r="UEN19" s="38"/>
      <c r="UEO19" s="38"/>
      <c r="UEP19" s="38"/>
      <c r="UEQ19" s="38"/>
      <c r="UER19" s="38"/>
      <c r="UES19" s="38"/>
      <c r="UET19" s="38"/>
      <c r="UEU19" s="38"/>
      <c r="UEV19" s="38"/>
      <c r="UEW19" s="38"/>
      <c r="UEX19" s="38"/>
      <c r="UEY19" s="38"/>
      <c r="UEZ19" s="38"/>
      <c r="UFA19" s="38"/>
      <c r="UFB19" s="38"/>
      <c r="UFC19" s="38"/>
      <c r="UFD19" s="38"/>
      <c r="UFE19" s="38"/>
      <c r="UFF19" s="38"/>
      <c r="UFG19" s="38"/>
      <c r="UFH19" s="38"/>
      <c r="UFI19" s="38"/>
      <c r="UFJ19" s="38"/>
      <c r="UFK19" s="38"/>
      <c r="UFL19" s="38"/>
      <c r="UFM19" s="38"/>
      <c r="UFN19" s="38"/>
      <c r="UFO19" s="38"/>
      <c r="UFP19" s="38"/>
      <c r="UFQ19" s="38"/>
      <c r="UFR19" s="38"/>
      <c r="UFS19" s="38"/>
      <c r="UFT19" s="38"/>
      <c r="UFU19" s="38"/>
      <c r="UFV19" s="38"/>
      <c r="UFW19" s="38"/>
      <c r="UFX19" s="38"/>
      <c r="UFY19" s="38"/>
      <c r="UFZ19" s="38"/>
      <c r="UGA19" s="38"/>
      <c r="UGB19" s="38"/>
      <c r="UGC19" s="38"/>
      <c r="UGD19" s="38"/>
      <c r="UGE19" s="38"/>
      <c r="UGF19" s="38"/>
      <c r="UGG19" s="38"/>
      <c r="UGH19" s="38"/>
      <c r="UGI19" s="38"/>
      <c r="UGJ19" s="38"/>
      <c r="UGK19" s="38"/>
      <c r="UGL19" s="38"/>
      <c r="UGM19" s="38"/>
      <c r="UGN19" s="38"/>
      <c r="UGO19" s="38"/>
      <c r="UGP19" s="38"/>
      <c r="UGQ19" s="38"/>
      <c r="UGR19" s="38"/>
      <c r="UGS19" s="38"/>
      <c r="UGT19" s="38"/>
      <c r="UGU19" s="38"/>
      <c r="UGV19" s="38"/>
      <c r="UGW19" s="38"/>
      <c r="UGX19" s="38"/>
      <c r="UGY19" s="38"/>
      <c r="UGZ19" s="38"/>
      <c r="UHA19" s="38"/>
      <c r="UHB19" s="38"/>
      <c r="UHC19" s="38"/>
      <c r="UHD19" s="38"/>
      <c r="UHE19" s="38"/>
      <c r="UHF19" s="38"/>
      <c r="UHG19" s="38"/>
      <c r="UHH19" s="38"/>
      <c r="UHI19" s="38"/>
      <c r="UHJ19" s="38"/>
      <c r="UHK19" s="38"/>
      <c r="UHL19" s="38"/>
      <c r="UHM19" s="38"/>
      <c r="UHN19" s="38"/>
      <c r="UHO19" s="38"/>
      <c r="UHP19" s="38"/>
      <c r="UHQ19" s="38"/>
      <c r="UHR19" s="38"/>
      <c r="UHS19" s="38"/>
      <c r="UHT19" s="38"/>
      <c r="UHU19" s="38"/>
      <c r="UHV19" s="38"/>
      <c r="UHW19" s="38"/>
      <c r="UHX19" s="38"/>
      <c r="UHY19" s="38"/>
      <c r="UHZ19" s="38"/>
      <c r="UIA19" s="38"/>
      <c r="UIB19" s="38"/>
      <c r="UIC19" s="38"/>
      <c r="UID19" s="38"/>
      <c r="UIE19" s="38"/>
      <c r="UIF19" s="38"/>
      <c r="UIG19" s="38"/>
      <c r="UIH19" s="38"/>
      <c r="UII19" s="38"/>
      <c r="UIJ19" s="38"/>
      <c r="UIK19" s="38"/>
      <c r="UIL19" s="38"/>
      <c r="UIM19" s="38"/>
      <c r="UIN19" s="38"/>
      <c r="UIO19" s="38"/>
      <c r="UIP19" s="38"/>
      <c r="UIQ19" s="38"/>
      <c r="UIR19" s="38"/>
      <c r="UIS19" s="38"/>
      <c r="UIT19" s="38"/>
      <c r="UIU19" s="38"/>
      <c r="UIV19" s="38"/>
      <c r="UIW19" s="38"/>
      <c r="UIX19" s="38"/>
      <c r="UIY19" s="38"/>
      <c r="UIZ19" s="38"/>
      <c r="UJA19" s="38"/>
      <c r="UJB19" s="38"/>
      <c r="UJC19" s="38"/>
      <c r="UJD19" s="38"/>
      <c r="UJE19" s="38"/>
      <c r="UJF19" s="38"/>
      <c r="UJG19" s="38"/>
      <c r="UJH19" s="38"/>
      <c r="UJI19" s="38"/>
      <c r="UJJ19" s="38"/>
      <c r="UJK19" s="38"/>
      <c r="UJL19" s="38"/>
      <c r="UJM19" s="38"/>
      <c r="UJN19" s="38"/>
      <c r="UJO19" s="38"/>
      <c r="UJP19" s="38"/>
      <c r="UJQ19" s="38"/>
      <c r="UJR19" s="38"/>
      <c r="UJS19" s="38"/>
      <c r="UJT19" s="38"/>
      <c r="UJU19" s="38"/>
      <c r="UJV19" s="38"/>
      <c r="UJW19" s="38"/>
      <c r="UJX19" s="38"/>
      <c r="UJY19" s="38"/>
      <c r="UJZ19" s="38"/>
      <c r="UKA19" s="38"/>
      <c r="UKB19" s="38"/>
      <c r="UKC19" s="38"/>
      <c r="UKD19" s="38"/>
      <c r="UKE19" s="38"/>
      <c r="UKF19" s="38"/>
      <c r="UKG19" s="38"/>
      <c r="UKH19" s="38"/>
      <c r="UKI19" s="38"/>
      <c r="UKJ19" s="38"/>
      <c r="UKK19" s="38"/>
      <c r="UKL19" s="38"/>
      <c r="UKM19" s="38"/>
      <c r="UKN19" s="38"/>
      <c r="UKO19" s="38"/>
      <c r="UKP19" s="38"/>
      <c r="UKQ19" s="38"/>
      <c r="UKR19" s="38"/>
      <c r="UKS19" s="38"/>
      <c r="UKT19" s="38"/>
      <c r="UKU19" s="38"/>
      <c r="UKV19" s="38"/>
      <c r="UKW19" s="38"/>
      <c r="UKX19" s="38"/>
      <c r="UKY19" s="38"/>
      <c r="UKZ19" s="38"/>
      <c r="ULA19" s="38"/>
      <c r="ULB19" s="38"/>
      <c r="ULC19" s="38"/>
      <c r="ULD19" s="38"/>
      <c r="ULE19" s="38"/>
      <c r="ULF19" s="38"/>
      <c r="ULG19" s="38"/>
      <c r="ULH19" s="38"/>
      <c r="ULI19" s="38"/>
      <c r="ULJ19" s="38"/>
      <c r="ULK19" s="38"/>
      <c r="ULL19" s="38"/>
      <c r="ULM19" s="38"/>
      <c r="ULN19" s="38"/>
      <c r="ULO19" s="38"/>
      <c r="ULP19" s="38"/>
      <c r="ULQ19" s="38"/>
      <c r="ULR19" s="38"/>
      <c r="ULS19" s="38"/>
      <c r="ULT19" s="38"/>
      <c r="ULU19" s="38"/>
      <c r="ULV19" s="38"/>
      <c r="ULW19" s="38"/>
      <c r="ULX19" s="38"/>
      <c r="ULY19" s="38"/>
      <c r="ULZ19" s="38"/>
      <c r="UMA19" s="38"/>
      <c r="UMB19" s="38"/>
      <c r="UMC19" s="38"/>
      <c r="UMD19" s="38"/>
      <c r="UME19" s="38"/>
      <c r="UMF19" s="38"/>
      <c r="UMG19" s="38"/>
      <c r="UMH19" s="38"/>
      <c r="UMI19" s="38"/>
      <c r="UMJ19" s="38"/>
      <c r="UMK19" s="38"/>
      <c r="UML19" s="38"/>
      <c r="UMM19" s="38"/>
      <c r="UMN19" s="38"/>
      <c r="UMO19" s="38"/>
      <c r="UMP19" s="38"/>
      <c r="UMQ19" s="38"/>
      <c r="UMR19" s="38"/>
      <c r="UMS19" s="38"/>
      <c r="UMT19" s="38"/>
      <c r="UMU19" s="38"/>
      <c r="UMV19" s="38"/>
      <c r="UMW19" s="38"/>
      <c r="UMX19" s="38"/>
      <c r="UMY19" s="38"/>
      <c r="UMZ19" s="38"/>
      <c r="UNA19" s="38"/>
      <c r="UNB19" s="38"/>
      <c r="UNC19" s="38"/>
      <c r="UND19" s="38"/>
      <c r="UNE19" s="38"/>
      <c r="UNF19" s="38"/>
      <c r="UNG19" s="38"/>
      <c r="UNH19" s="38"/>
      <c r="UNI19" s="38"/>
      <c r="UNJ19" s="38"/>
      <c r="UNK19" s="38"/>
      <c r="UNL19" s="38"/>
      <c r="UNM19" s="38"/>
      <c r="UNN19" s="38"/>
      <c r="UNO19" s="38"/>
      <c r="UNP19" s="38"/>
      <c r="UNQ19" s="38"/>
      <c r="UNR19" s="38"/>
      <c r="UNS19" s="38"/>
      <c r="UNT19" s="38"/>
      <c r="UNU19" s="38"/>
      <c r="UNV19" s="38"/>
      <c r="UNW19" s="38"/>
      <c r="UNX19" s="38"/>
      <c r="UNY19" s="38"/>
      <c r="UNZ19" s="38"/>
      <c r="UOA19" s="38"/>
      <c r="UOB19" s="38"/>
      <c r="UOC19" s="38"/>
      <c r="UOD19" s="38"/>
      <c r="UOE19" s="38"/>
      <c r="UOF19" s="38"/>
      <c r="UOG19" s="38"/>
      <c r="UOH19" s="38"/>
      <c r="UOI19" s="38"/>
      <c r="UOJ19" s="38"/>
      <c r="UOK19" s="38"/>
      <c r="UOL19" s="38"/>
      <c r="UOM19" s="38"/>
      <c r="UON19" s="38"/>
      <c r="UOO19" s="38"/>
      <c r="UOP19" s="38"/>
      <c r="UOQ19" s="38"/>
      <c r="UOR19" s="38"/>
      <c r="UOS19" s="38"/>
      <c r="UOT19" s="38"/>
      <c r="UOU19" s="38"/>
      <c r="UOV19" s="38"/>
      <c r="UOW19" s="38"/>
      <c r="UOX19" s="38"/>
      <c r="UOY19" s="38"/>
      <c r="UOZ19" s="38"/>
      <c r="UPA19" s="38"/>
      <c r="UPB19" s="38"/>
      <c r="UPC19" s="38"/>
      <c r="UPD19" s="38"/>
      <c r="UPE19" s="38"/>
      <c r="UPF19" s="38"/>
      <c r="UPG19" s="38"/>
      <c r="UPH19" s="38"/>
      <c r="UPI19" s="38"/>
      <c r="UPJ19" s="38"/>
      <c r="UPK19" s="38"/>
      <c r="UPL19" s="38"/>
      <c r="UPM19" s="38"/>
      <c r="UPN19" s="38"/>
      <c r="UPO19" s="38"/>
      <c r="UPP19" s="38"/>
      <c r="UPQ19" s="38"/>
      <c r="UPR19" s="38"/>
      <c r="UPS19" s="38"/>
      <c r="UPT19" s="38"/>
      <c r="UPU19" s="38"/>
      <c r="UPV19" s="38"/>
      <c r="UPW19" s="38"/>
      <c r="UPX19" s="38"/>
      <c r="UPY19" s="38"/>
      <c r="UPZ19" s="38"/>
      <c r="UQA19" s="38"/>
      <c r="UQB19" s="38"/>
      <c r="UQC19" s="38"/>
      <c r="UQD19" s="38"/>
      <c r="UQE19" s="38"/>
      <c r="UQF19" s="38"/>
      <c r="UQG19" s="38"/>
      <c r="UQH19" s="38"/>
      <c r="UQI19" s="38"/>
      <c r="UQJ19" s="38"/>
      <c r="UQK19" s="38"/>
      <c r="UQL19" s="38"/>
      <c r="UQM19" s="38"/>
      <c r="UQN19" s="38"/>
      <c r="UQO19" s="38"/>
      <c r="UQP19" s="38"/>
      <c r="UQQ19" s="38"/>
      <c r="UQR19" s="38"/>
      <c r="UQS19" s="38"/>
      <c r="UQT19" s="38"/>
      <c r="UQU19" s="38"/>
      <c r="UQV19" s="38"/>
      <c r="UQW19" s="38"/>
      <c r="UQX19" s="38"/>
      <c r="UQY19" s="38"/>
      <c r="UQZ19" s="38"/>
      <c r="URA19" s="38"/>
      <c r="URB19" s="38"/>
      <c r="URC19" s="38"/>
      <c r="URD19" s="38"/>
      <c r="URE19" s="38"/>
      <c r="URF19" s="38"/>
      <c r="URG19" s="38"/>
      <c r="URH19" s="38"/>
      <c r="URI19" s="38"/>
      <c r="URJ19" s="38"/>
      <c r="URK19" s="38"/>
      <c r="URL19" s="38"/>
      <c r="URM19" s="38"/>
      <c r="URN19" s="38"/>
      <c r="URO19" s="38"/>
      <c r="URP19" s="38"/>
      <c r="URQ19" s="38"/>
      <c r="URR19" s="38"/>
      <c r="URS19" s="38"/>
      <c r="URT19" s="38"/>
      <c r="URU19" s="38"/>
      <c r="URV19" s="38"/>
      <c r="URW19" s="38"/>
      <c r="URX19" s="38"/>
      <c r="URY19" s="38"/>
      <c r="URZ19" s="38"/>
      <c r="USA19" s="38"/>
      <c r="USB19" s="38"/>
      <c r="USC19" s="38"/>
      <c r="USD19" s="38"/>
      <c r="USE19" s="38"/>
      <c r="USF19" s="38"/>
      <c r="USG19" s="38"/>
      <c r="USH19" s="38"/>
      <c r="USI19" s="38"/>
      <c r="USJ19" s="38"/>
      <c r="USK19" s="38"/>
      <c r="USL19" s="38"/>
      <c r="USM19" s="38"/>
      <c r="USN19" s="38"/>
      <c r="USO19" s="38"/>
      <c r="USP19" s="38"/>
      <c r="USQ19" s="38"/>
      <c r="USR19" s="38"/>
      <c r="USS19" s="38"/>
      <c r="UST19" s="38"/>
      <c r="USU19" s="38"/>
      <c r="USV19" s="38"/>
      <c r="USW19" s="38"/>
      <c r="USX19" s="38"/>
      <c r="USY19" s="38"/>
      <c r="USZ19" s="38"/>
      <c r="UTA19" s="38"/>
      <c r="UTB19" s="38"/>
      <c r="UTC19" s="38"/>
      <c r="UTD19" s="38"/>
      <c r="UTE19" s="38"/>
      <c r="UTF19" s="38"/>
      <c r="UTG19" s="38"/>
      <c r="UTH19" s="38"/>
      <c r="UTI19" s="38"/>
      <c r="UTJ19" s="38"/>
      <c r="UTK19" s="38"/>
      <c r="UTL19" s="38"/>
      <c r="UTM19" s="38"/>
      <c r="UTN19" s="38"/>
      <c r="UTO19" s="38"/>
      <c r="UTP19" s="38"/>
      <c r="UTQ19" s="38"/>
      <c r="UTR19" s="38"/>
      <c r="UTS19" s="38"/>
      <c r="UTT19" s="38"/>
      <c r="UTU19" s="38"/>
      <c r="UTV19" s="38"/>
      <c r="UTW19" s="38"/>
      <c r="UTX19" s="38"/>
      <c r="UTY19" s="38"/>
      <c r="UTZ19" s="38"/>
      <c r="UUA19" s="38"/>
      <c r="UUB19" s="38"/>
      <c r="UUC19" s="38"/>
      <c r="UUD19" s="38"/>
      <c r="UUE19" s="38"/>
      <c r="UUF19" s="38"/>
      <c r="UUG19" s="38"/>
      <c r="UUH19" s="38"/>
      <c r="UUI19" s="38"/>
      <c r="UUJ19" s="38"/>
      <c r="UUK19" s="38"/>
      <c r="UUL19" s="38"/>
      <c r="UUM19" s="38"/>
      <c r="UUN19" s="38"/>
      <c r="UUO19" s="38"/>
      <c r="UUP19" s="38"/>
      <c r="UUQ19" s="38"/>
      <c r="UUR19" s="38"/>
      <c r="UUS19" s="38"/>
      <c r="UUT19" s="38"/>
      <c r="UUU19" s="38"/>
      <c r="UUV19" s="38"/>
      <c r="UUW19" s="38"/>
      <c r="UUX19" s="38"/>
      <c r="UUY19" s="38"/>
      <c r="UUZ19" s="38"/>
      <c r="UVA19" s="38"/>
      <c r="UVB19" s="38"/>
      <c r="UVC19" s="38"/>
      <c r="UVD19" s="38"/>
      <c r="UVE19" s="38"/>
      <c r="UVF19" s="38"/>
      <c r="UVG19" s="38"/>
      <c r="UVH19" s="38"/>
      <c r="UVI19" s="38"/>
      <c r="UVJ19" s="38"/>
      <c r="UVK19" s="38"/>
      <c r="UVL19" s="38"/>
      <c r="UVM19" s="38"/>
      <c r="UVN19" s="38"/>
      <c r="UVO19" s="38"/>
      <c r="UVP19" s="38"/>
      <c r="UVQ19" s="38"/>
      <c r="UVR19" s="38"/>
      <c r="UVS19" s="38"/>
      <c r="UVT19" s="38"/>
      <c r="UVU19" s="38"/>
      <c r="UVV19" s="38"/>
      <c r="UVW19" s="38"/>
      <c r="UVX19" s="38"/>
      <c r="UVY19" s="38"/>
      <c r="UVZ19" s="38"/>
      <c r="UWA19" s="38"/>
      <c r="UWB19" s="38"/>
      <c r="UWC19" s="38"/>
      <c r="UWD19" s="38"/>
      <c r="UWE19" s="38"/>
      <c r="UWF19" s="38"/>
      <c r="UWG19" s="38"/>
      <c r="UWH19" s="38"/>
      <c r="UWI19" s="38"/>
      <c r="UWJ19" s="38"/>
      <c r="UWK19" s="38"/>
      <c r="UWL19" s="38"/>
      <c r="UWM19" s="38"/>
      <c r="UWN19" s="38"/>
      <c r="UWO19" s="38"/>
      <c r="UWP19" s="38"/>
      <c r="UWQ19" s="38"/>
      <c r="UWR19" s="38"/>
      <c r="UWS19" s="38"/>
      <c r="UWT19" s="38"/>
      <c r="UWU19" s="38"/>
      <c r="UWV19" s="38"/>
      <c r="UWW19" s="38"/>
      <c r="UWX19" s="38"/>
      <c r="UWY19" s="38"/>
      <c r="UWZ19" s="38"/>
      <c r="UXA19" s="38"/>
      <c r="UXB19" s="38"/>
      <c r="UXC19" s="38"/>
      <c r="UXD19" s="38"/>
      <c r="UXE19" s="38"/>
      <c r="UXF19" s="38"/>
      <c r="UXG19" s="38"/>
      <c r="UXH19" s="38"/>
      <c r="UXI19" s="38"/>
      <c r="UXJ19" s="38"/>
      <c r="UXK19" s="38"/>
      <c r="UXL19" s="38"/>
      <c r="UXM19" s="38"/>
      <c r="UXN19" s="38"/>
      <c r="UXO19" s="38"/>
      <c r="UXP19" s="38"/>
      <c r="UXQ19" s="38"/>
      <c r="UXR19" s="38"/>
      <c r="UXS19" s="38"/>
      <c r="UXT19" s="38"/>
      <c r="UXU19" s="38"/>
      <c r="UXV19" s="38"/>
      <c r="UXW19" s="38"/>
      <c r="UXX19" s="38"/>
      <c r="UXY19" s="38"/>
      <c r="UXZ19" s="38"/>
      <c r="UYA19" s="38"/>
      <c r="UYB19" s="38"/>
      <c r="UYC19" s="38"/>
      <c r="UYD19" s="38"/>
      <c r="UYE19" s="38"/>
      <c r="UYF19" s="38"/>
      <c r="UYG19" s="38"/>
      <c r="UYH19" s="38"/>
      <c r="UYI19" s="38"/>
      <c r="UYJ19" s="38"/>
      <c r="UYK19" s="38"/>
      <c r="UYL19" s="38"/>
      <c r="UYM19" s="38"/>
      <c r="UYN19" s="38"/>
      <c r="UYO19" s="38"/>
      <c r="UYP19" s="38"/>
      <c r="UYQ19" s="38"/>
      <c r="UYR19" s="38"/>
      <c r="UYS19" s="38"/>
      <c r="UYT19" s="38"/>
      <c r="UYU19" s="38"/>
      <c r="UYV19" s="38"/>
      <c r="UYW19" s="38"/>
      <c r="UYX19" s="38"/>
      <c r="UYY19" s="38"/>
      <c r="UYZ19" s="38"/>
      <c r="UZA19" s="38"/>
      <c r="UZB19" s="38"/>
      <c r="UZC19" s="38"/>
      <c r="UZD19" s="38"/>
      <c r="UZE19" s="38"/>
      <c r="UZF19" s="38"/>
      <c r="UZG19" s="38"/>
      <c r="UZH19" s="38"/>
      <c r="UZI19" s="38"/>
      <c r="UZJ19" s="38"/>
      <c r="UZK19" s="38"/>
      <c r="UZL19" s="38"/>
      <c r="UZM19" s="38"/>
      <c r="UZN19" s="38"/>
      <c r="UZO19" s="38"/>
      <c r="UZP19" s="38"/>
      <c r="UZQ19" s="38"/>
      <c r="UZR19" s="38"/>
      <c r="UZS19" s="38"/>
      <c r="UZT19" s="38"/>
      <c r="UZU19" s="38"/>
      <c r="UZV19" s="38"/>
      <c r="UZW19" s="38"/>
      <c r="UZX19" s="38"/>
      <c r="UZY19" s="38"/>
      <c r="UZZ19" s="38"/>
      <c r="VAA19" s="38"/>
      <c r="VAB19" s="38"/>
      <c r="VAC19" s="38"/>
      <c r="VAD19" s="38"/>
      <c r="VAE19" s="38"/>
      <c r="VAF19" s="38"/>
      <c r="VAG19" s="38"/>
      <c r="VAH19" s="38"/>
      <c r="VAI19" s="38"/>
      <c r="VAJ19" s="38"/>
      <c r="VAK19" s="38"/>
      <c r="VAL19" s="38"/>
      <c r="VAM19" s="38"/>
      <c r="VAN19" s="38"/>
      <c r="VAO19" s="38"/>
      <c r="VAP19" s="38"/>
      <c r="VAQ19" s="38"/>
      <c r="VAR19" s="38"/>
      <c r="VAS19" s="38"/>
      <c r="VAT19" s="38"/>
      <c r="VAU19" s="38"/>
      <c r="VAV19" s="38"/>
      <c r="VAW19" s="38"/>
      <c r="VAX19" s="38"/>
      <c r="VAY19" s="38"/>
      <c r="VAZ19" s="38"/>
      <c r="VBA19" s="38"/>
      <c r="VBB19" s="38"/>
      <c r="VBC19" s="38"/>
      <c r="VBD19" s="38"/>
      <c r="VBE19" s="38"/>
      <c r="VBF19" s="38"/>
      <c r="VBG19" s="38"/>
      <c r="VBH19" s="38"/>
      <c r="VBI19" s="38"/>
      <c r="VBJ19" s="38"/>
      <c r="VBK19" s="38"/>
      <c r="VBL19" s="38"/>
      <c r="VBM19" s="38"/>
      <c r="VBN19" s="38"/>
      <c r="VBO19" s="38"/>
      <c r="VBP19" s="38"/>
      <c r="VBQ19" s="38"/>
      <c r="VBR19" s="38"/>
      <c r="VBS19" s="38"/>
      <c r="VBT19" s="38"/>
      <c r="VBU19" s="38"/>
      <c r="VBV19" s="38"/>
      <c r="VBW19" s="38"/>
      <c r="VBX19" s="38"/>
      <c r="VBY19" s="38"/>
      <c r="VBZ19" s="38"/>
      <c r="VCA19" s="38"/>
      <c r="VCB19" s="38"/>
      <c r="VCC19" s="38"/>
      <c r="VCD19" s="38"/>
      <c r="VCE19" s="38"/>
      <c r="VCF19" s="38"/>
      <c r="VCG19" s="38"/>
      <c r="VCH19" s="38"/>
      <c r="VCI19" s="38"/>
      <c r="VCJ19" s="38"/>
      <c r="VCK19" s="38"/>
      <c r="VCL19" s="38"/>
      <c r="VCM19" s="38"/>
      <c r="VCN19" s="38"/>
      <c r="VCO19" s="38"/>
      <c r="VCP19" s="38"/>
      <c r="VCQ19" s="38"/>
      <c r="VCR19" s="38"/>
      <c r="VCS19" s="38"/>
      <c r="VCT19" s="38"/>
      <c r="VCU19" s="38"/>
      <c r="VCV19" s="38"/>
      <c r="VCW19" s="38"/>
      <c r="VCX19" s="38"/>
      <c r="VCY19" s="38"/>
      <c r="VCZ19" s="38"/>
      <c r="VDA19" s="38"/>
      <c r="VDB19" s="38"/>
      <c r="VDC19" s="38"/>
      <c r="VDD19" s="38"/>
      <c r="VDE19" s="38"/>
      <c r="VDF19" s="38"/>
      <c r="VDG19" s="38"/>
      <c r="VDH19" s="38"/>
      <c r="VDI19" s="38"/>
      <c r="VDJ19" s="38"/>
      <c r="VDK19" s="38"/>
      <c r="VDL19" s="38"/>
      <c r="VDM19" s="38"/>
      <c r="VDN19" s="38"/>
      <c r="VDO19" s="38"/>
      <c r="VDP19" s="38"/>
      <c r="VDQ19" s="38"/>
      <c r="VDR19" s="38"/>
      <c r="VDS19" s="38"/>
      <c r="VDT19" s="38"/>
      <c r="VDU19" s="38"/>
      <c r="VDV19" s="38"/>
      <c r="VDW19" s="38"/>
      <c r="VDX19" s="38"/>
      <c r="VDY19" s="38"/>
      <c r="VDZ19" s="38"/>
      <c r="VEA19" s="38"/>
      <c r="VEB19" s="38"/>
      <c r="VEC19" s="38"/>
      <c r="VED19" s="38"/>
      <c r="VEE19" s="38"/>
      <c r="VEF19" s="38"/>
      <c r="VEG19" s="38"/>
      <c r="VEH19" s="38"/>
      <c r="VEI19" s="38"/>
      <c r="VEJ19" s="38"/>
      <c r="VEK19" s="38"/>
      <c r="VEL19" s="38"/>
      <c r="VEM19" s="38"/>
      <c r="VEN19" s="38"/>
      <c r="VEO19" s="38"/>
      <c r="VEP19" s="38"/>
      <c r="VEQ19" s="38"/>
      <c r="VER19" s="38"/>
      <c r="VES19" s="38"/>
      <c r="VET19" s="38"/>
      <c r="VEU19" s="38"/>
      <c r="VEV19" s="38"/>
      <c r="VEW19" s="38"/>
      <c r="VEX19" s="38"/>
      <c r="VEY19" s="38"/>
      <c r="VEZ19" s="38"/>
      <c r="VFA19" s="38"/>
      <c r="VFB19" s="38"/>
      <c r="VFC19" s="38"/>
      <c r="VFD19" s="38"/>
      <c r="VFE19" s="38"/>
      <c r="VFF19" s="38"/>
      <c r="VFG19" s="38"/>
      <c r="VFH19" s="38"/>
      <c r="VFI19" s="38"/>
      <c r="VFJ19" s="38"/>
      <c r="VFK19" s="38"/>
      <c r="VFL19" s="38"/>
      <c r="VFM19" s="38"/>
      <c r="VFN19" s="38"/>
      <c r="VFO19" s="38"/>
      <c r="VFP19" s="38"/>
      <c r="VFQ19" s="38"/>
      <c r="VFR19" s="38"/>
      <c r="VFS19" s="38"/>
      <c r="VFT19" s="38"/>
      <c r="VFU19" s="38"/>
      <c r="VFV19" s="38"/>
      <c r="VFW19" s="38"/>
      <c r="VFX19" s="38"/>
      <c r="VFY19" s="38"/>
      <c r="VFZ19" s="38"/>
      <c r="VGA19" s="38"/>
      <c r="VGB19" s="38"/>
      <c r="VGC19" s="38"/>
      <c r="VGD19" s="38"/>
      <c r="VGE19" s="38"/>
      <c r="VGF19" s="38"/>
      <c r="VGG19" s="38"/>
      <c r="VGH19" s="38"/>
      <c r="VGI19" s="38"/>
      <c r="VGJ19" s="38"/>
      <c r="VGK19" s="38"/>
      <c r="VGL19" s="38"/>
      <c r="VGM19" s="38"/>
      <c r="VGN19" s="38"/>
      <c r="VGO19" s="38"/>
      <c r="VGP19" s="38"/>
      <c r="VGQ19" s="38"/>
      <c r="VGR19" s="38"/>
      <c r="VGS19" s="38"/>
      <c r="VGT19" s="38"/>
      <c r="VGU19" s="38"/>
      <c r="VGV19" s="38"/>
      <c r="VGW19" s="38"/>
      <c r="VGX19" s="38"/>
      <c r="VGY19" s="38"/>
      <c r="VGZ19" s="38"/>
      <c r="VHA19" s="38"/>
      <c r="VHB19" s="38"/>
      <c r="VHC19" s="38"/>
      <c r="VHD19" s="38"/>
      <c r="VHE19" s="38"/>
      <c r="VHF19" s="38"/>
      <c r="VHG19" s="38"/>
      <c r="VHH19" s="38"/>
      <c r="VHI19" s="38"/>
      <c r="VHJ19" s="38"/>
      <c r="VHK19" s="38"/>
      <c r="VHL19" s="38"/>
      <c r="VHM19" s="38"/>
      <c r="VHN19" s="38"/>
      <c r="VHO19" s="38"/>
      <c r="VHP19" s="38"/>
      <c r="VHQ19" s="38"/>
      <c r="VHR19" s="38"/>
      <c r="VHS19" s="38"/>
      <c r="VHT19" s="38"/>
      <c r="VHU19" s="38"/>
      <c r="VHV19" s="38"/>
      <c r="VHW19" s="38"/>
      <c r="VHX19" s="38"/>
      <c r="VHY19" s="38"/>
      <c r="VHZ19" s="38"/>
      <c r="VIA19" s="38"/>
      <c r="VIB19" s="38"/>
      <c r="VIC19" s="38"/>
      <c r="VID19" s="38"/>
      <c r="VIE19" s="38"/>
      <c r="VIF19" s="38"/>
      <c r="VIG19" s="38"/>
      <c r="VIH19" s="38"/>
      <c r="VII19" s="38"/>
      <c r="VIJ19" s="38"/>
      <c r="VIK19" s="38"/>
      <c r="VIL19" s="38"/>
      <c r="VIM19" s="38"/>
      <c r="VIN19" s="38"/>
      <c r="VIO19" s="38"/>
      <c r="VIP19" s="38"/>
      <c r="VIQ19" s="38"/>
      <c r="VIR19" s="38"/>
      <c r="VIS19" s="38"/>
      <c r="VIT19" s="38"/>
      <c r="VIU19" s="38"/>
      <c r="VIV19" s="38"/>
      <c r="VIW19" s="38"/>
      <c r="VIX19" s="38"/>
      <c r="VIY19" s="38"/>
      <c r="VIZ19" s="38"/>
      <c r="VJA19" s="38"/>
      <c r="VJB19" s="38"/>
      <c r="VJC19" s="38"/>
      <c r="VJD19" s="38"/>
      <c r="VJE19" s="38"/>
      <c r="VJF19" s="38"/>
      <c r="VJG19" s="38"/>
      <c r="VJH19" s="38"/>
      <c r="VJI19" s="38"/>
      <c r="VJJ19" s="38"/>
      <c r="VJK19" s="38"/>
      <c r="VJL19" s="38"/>
      <c r="VJM19" s="38"/>
      <c r="VJN19" s="38"/>
      <c r="VJO19" s="38"/>
      <c r="VJP19" s="38"/>
      <c r="VJQ19" s="38"/>
      <c r="VJR19" s="38"/>
      <c r="VJS19" s="38"/>
      <c r="VJT19" s="38"/>
      <c r="VJU19" s="38"/>
      <c r="VJV19" s="38"/>
      <c r="VJW19" s="38"/>
      <c r="VJX19" s="38"/>
      <c r="VJY19" s="38"/>
      <c r="VJZ19" s="38"/>
      <c r="VKA19" s="38"/>
      <c r="VKB19" s="38"/>
      <c r="VKC19" s="38"/>
      <c r="VKD19" s="38"/>
      <c r="VKE19" s="38"/>
      <c r="VKF19" s="38"/>
      <c r="VKG19" s="38"/>
      <c r="VKH19" s="38"/>
      <c r="VKI19" s="38"/>
      <c r="VKJ19" s="38"/>
      <c r="VKK19" s="38"/>
      <c r="VKL19" s="38"/>
      <c r="VKM19" s="38"/>
      <c r="VKN19" s="38"/>
      <c r="VKO19" s="38"/>
      <c r="VKP19" s="38"/>
      <c r="VKQ19" s="38"/>
      <c r="VKR19" s="38"/>
      <c r="VKS19" s="38"/>
      <c r="VKT19" s="38"/>
      <c r="VKU19" s="38"/>
      <c r="VKV19" s="38"/>
      <c r="VKW19" s="38"/>
      <c r="VKX19" s="38"/>
      <c r="VKY19" s="38"/>
      <c r="VKZ19" s="38"/>
      <c r="VLA19" s="38"/>
      <c r="VLB19" s="38"/>
      <c r="VLC19" s="38"/>
      <c r="VLD19" s="38"/>
      <c r="VLE19" s="38"/>
      <c r="VLF19" s="38"/>
      <c r="VLG19" s="38"/>
      <c r="VLH19" s="38"/>
      <c r="VLI19" s="38"/>
      <c r="VLJ19" s="38"/>
      <c r="VLK19" s="38"/>
      <c r="VLL19" s="38"/>
      <c r="VLM19" s="38"/>
      <c r="VLN19" s="38"/>
      <c r="VLO19" s="38"/>
      <c r="VLP19" s="38"/>
      <c r="VLQ19" s="38"/>
      <c r="VLR19" s="38"/>
      <c r="VLS19" s="38"/>
      <c r="VLT19" s="38"/>
      <c r="VLU19" s="38"/>
      <c r="VLV19" s="38"/>
      <c r="VLW19" s="38"/>
      <c r="VLX19" s="38"/>
      <c r="VLY19" s="38"/>
      <c r="VLZ19" s="38"/>
      <c r="VMA19" s="38"/>
      <c r="VMB19" s="38"/>
      <c r="VMC19" s="38"/>
      <c r="VMD19" s="38"/>
      <c r="VME19" s="38"/>
      <c r="VMF19" s="38"/>
      <c r="VMG19" s="38"/>
      <c r="VMH19" s="38"/>
      <c r="VMI19" s="38"/>
      <c r="VMJ19" s="38"/>
      <c r="VMK19" s="38"/>
      <c r="VML19" s="38"/>
      <c r="VMM19" s="38"/>
      <c r="VMN19" s="38"/>
      <c r="VMO19" s="38"/>
      <c r="VMP19" s="38"/>
      <c r="VMQ19" s="38"/>
      <c r="VMR19" s="38"/>
      <c r="VMS19" s="38"/>
      <c r="VMT19" s="38"/>
      <c r="VMU19" s="38"/>
      <c r="VMV19" s="38"/>
      <c r="VMW19" s="38"/>
      <c r="VMX19" s="38"/>
      <c r="VMY19" s="38"/>
      <c r="VMZ19" s="38"/>
      <c r="VNA19" s="38"/>
      <c r="VNB19" s="38"/>
      <c r="VNC19" s="38"/>
      <c r="VND19" s="38"/>
      <c r="VNE19" s="38"/>
      <c r="VNF19" s="38"/>
      <c r="VNG19" s="38"/>
      <c r="VNH19" s="38"/>
      <c r="VNI19" s="38"/>
      <c r="VNJ19" s="38"/>
      <c r="VNK19" s="38"/>
      <c r="VNL19" s="38"/>
      <c r="VNM19" s="38"/>
      <c r="VNN19" s="38"/>
      <c r="VNO19" s="38"/>
      <c r="VNP19" s="38"/>
      <c r="VNQ19" s="38"/>
      <c r="VNR19" s="38"/>
      <c r="VNS19" s="38"/>
      <c r="VNT19" s="38"/>
      <c r="VNU19" s="38"/>
      <c r="VNV19" s="38"/>
      <c r="VNW19" s="38"/>
      <c r="VNX19" s="38"/>
      <c r="VNY19" s="38"/>
      <c r="VNZ19" s="38"/>
      <c r="VOA19" s="38"/>
      <c r="VOB19" s="38"/>
      <c r="VOC19" s="38"/>
      <c r="VOD19" s="38"/>
      <c r="VOE19" s="38"/>
      <c r="VOF19" s="38"/>
      <c r="VOG19" s="38"/>
      <c r="VOH19" s="38"/>
      <c r="VOI19" s="38"/>
      <c r="VOJ19" s="38"/>
      <c r="VOK19" s="38"/>
      <c r="VOL19" s="38"/>
      <c r="VOM19" s="38"/>
      <c r="VON19" s="38"/>
      <c r="VOO19" s="38"/>
      <c r="VOP19" s="38"/>
      <c r="VOQ19" s="38"/>
      <c r="VOR19" s="38"/>
      <c r="VOS19" s="38"/>
      <c r="VOT19" s="38"/>
      <c r="VOU19" s="38"/>
      <c r="VOV19" s="38"/>
      <c r="VOW19" s="38"/>
      <c r="VOX19" s="38"/>
      <c r="VOY19" s="38"/>
      <c r="VOZ19" s="38"/>
      <c r="VPA19" s="38"/>
      <c r="VPB19" s="38"/>
      <c r="VPC19" s="38"/>
      <c r="VPD19" s="38"/>
      <c r="VPE19" s="38"/>
      <c r="VPF19" s="38"/>
      <c r="VPG19" s="38"/>
      <c r="VPH19" s="38"/>
      <c r="VPI19" s="38"/>
      <c r="VPJ19" s="38"/>
      <c r="VPK19" s="38"/>
      <c r="VPL19" s="38"/>
      <c r="VPM19" s="38"/>
      <c r="VPN19" s="38"/>
      <c r="VPO19" s="38"/>
      <c r="VPP19" s="38"/>
      <c r="VPQ19" s="38"/>
      <c r="VPR19" s="38"/>
      <c r="VPS19" s="38"/>
      <c r="VPT19" s="38"/>
      <c r="VPU19" s="38"/>
      <c r="VPV19" s="38"/>
      <c r="VPW19" s="38"/>
      <c r="VPX19" s="38"/>
      <c r="VPY19" s="38"/>
      <c r="VPZ19" s="38"/>
      <c r="VQA19" s="38"/>
      <c r="VQB19" s="38"/>
      <c r="VQC19" s="38"/>
      <c r="VQD19" s="38"/>
      <c r="VQE19" s="38"/>
      <c r="VQF19" s="38"/>
      <c r="VQG19" s="38"/>
      <c r="VQH19" s="38"/>
      <c r="VQI19" s="38"/>
      <c r="VQJ19" s="38"/>
      <c r="VQK19" s="38"/>
      <c r="VQL19" s="38"/>
      <c r="VQM19" s="38"/>
      <c r="VQN19" s="38"/>
      <c r="VQO19" s="38"/>
      <c r="VQP19" s="38"/>
      <c r="VQQ19" s="38"/>
      <c r="VQR19" s="38"/>
      <c r="VQS19" s="38"/>
      <c r="VQT19" s="38"/>
      <c r="VQU19" s="38"/>
      <c r="VQV19" s="38"/>
      <c r="VQW19" s="38"/>
      <c r="VQX19" s="38"/>
      <c r="VQY19" s="38"/>
      <c r="VQZ19" s="38"/>
      <c r="VRA19" s="38"/>
      <c r="VRB19" s="38"/>
      <c r="VRC19" s="38"/>
      <c r="VRD19" s="38"/>
      <c r="VRE19" s="38"/>
      <c r="VRF19" s="38"/>
      <c r="VRG19" s="38"/>
      <c r="VRH19" s="38"/>
      <c r="VRI19" s="38"/>
      <c r="VRJ19" s="38"/>
      <c r="VRK19" s="38"/>
      <c r="VRL19" s="38"/>
      <c r="VRM19" s="38"/>
      <c r="VRN19" s="38"/>
      <c r="VRO19" s="38"/>
      <c r="VRP19" s="38"/>
      <c r="VRQ19" s="38"/>
      <c r="VRR19" s="38"/>
      <c r="VRS19" s="38"/>
      <c r="VRT19" s="38"/>
      <c r="VRU19" s="38"/>
      <c r="VRV19" s="38"/>
      <c r="VRW19" s="38"/>
      <c r="VRX19" s="38"/>
      <c r="VRY19" s="38"/>
      <c r="VRZ19" s="38"/>
      <c r="VSA19" s="38"/>
      <c r="VSB19" s="38"/>
      <c r="VSC19" s="38"/>
      <c r="VSD19" s="38"/>
      <c r="VSE19" s="38"/>
      <c r="VSF19" s="38"/>
      <c r="VSG19" s="38"/>
      <c r="VSH19" s="38"/>
      <c r="VSI19" s="38"/>
      <c r="VSJ19" s="38"/>
      <c r="VSK19" s="38"/>
      <c r="VSL19" s="38"/>
      <c r="VSM19" s="38"/>
      <c r="VSN19" s="38"/>
      <c r="VSO19" s="38"/>
      <c r="VSP19" s="38"/>
      <c r="VSQ19" s="38"/>
      <c r="VSR19" s="38"/>
      <c r="VSS19" s="38"/>
      <c r="VST19" s="38"/>
      <c r="VSU19" s="38"/>
      <c r="VSV19" s="38"/>
      <c r="VSW19" s="38"/>
      <c r="VSX19" s="38"/>
      <c r="VSY19" s="38"/>
      <c r="VSZ19" s="38"/>
      <c r="VTA19" s="38"/>
      <c r="VTB19" s="38"/>
      <c r="VTC19" s="38"/>
      <c r="VTD19" s="38"/>
      <c r="VTE19" s="38"/>
      <c r="VTF19" s="38"/>
      <c r="VTG19" s="38"/>
      <c r="VTH19" s="38"/>
      <c r="VTI19" s="38"/>
      <c r="VTJ19" s="38"/>
      <c r="VTK19" s="38"/>
      <c r="VTL19" s="38"/>
      <c r="VTM19" s="38"/>
      <c r="VTN19" s="38"/>
      <c r="VTO19" s="38"/>
      <c r="VTP19" s="38"/>
      <c r="VTQ19" s="38"/>
      <c r="VTR19" s="38"/>
      <c r="VTS19" s="38"/>
      <c r="VTT19" s="38"/>
      <c r="VTU19" s="38"/>
      <c r="VTV19" s="38"/>
      <c r="VTW19" s="38"/>
      <c r="VTX19" s="38"/>
      <c r="VTY19" s="38"/>
      <c r="VTZ19" s="38"/>
      <c r="VUA19" s="38"/>
      <c r="VUB19" s="38"/>
      <c r="VUC19" s="38"/>
      <c r="VUD19" s="38"/>
      <c r="VUE19" s="38"/>
      <c r="VUF19" s="38"/>
      <c r="VUG19" s="38"/>
      <c r="VUH19" s="38"/>
      <c r="VUI19" s="38"/>
      <c r="VUJ19" s="38"/>
      <c r="VUK19" s="38"/>
      <c r="VUL19" s="38"/>
      <c r="VUM19" s="38"/>
      <c r="VUN19" s="38"/>
      <c r="VUO19" s="38"/>
      <c r="VUP19" s="38"/>
      <c r="VUQ19" s="38"/>
      <c r="VUR19" s="38"/>
      <c r="VUS19" s="38"/>
      <c r="VUT19" s="38"/>
      <c r="VUU19" s="38"/>
      <c r="VUV19" s="38"/>
      <c r="VUW19" s="38"/>
      <c r="VUX19" s="38"/>
      <c r="VUY19" s="38"/>
      <c r="VUZ19" s="38"/>
      <c r="VVA19" s="38"/>
      <c r="VVB19" s="38"/>
      <c r="VVC19" s="38"/>
      <c r="VVD19" s="38"/>
      <c r="VVE19" s="38"/>
      <c r="VVF19" s="38"/>
      <c r="VVG19" s="38"/>
      <c r="VVH19" s="38"/>
      <c r="VVI19" s="38"/>
      <c r="VVJ19" s="38"/>
      <c r="VVK19" s="38"/>
      <c r="VVL19" s="38"/>
      <c r="VVM19" s="38"/>
      <c r="VVN19" s="38"/>
      <c r="VVO19" s="38"/>
      <c r="VVP19" s="38"/>
      <c r="VVQ19" s="38"/>
      <c r="VVR19" s="38"/>
      <c r="VVS19" s="38"/>
      <c r="VVT19" s="38"/>
      <c r="VVU19" s="38"/>
      <c r="VVV19" s="38"/>
      <c r="VVW19" s="38"/>
      <c r="VVX19" s="38"/>
      <c r="VVY19" s="38"/>
      <c r="VVZ19" s="38"/>
      <c r="VWA19" s="38"/>
      <c r="VWB19" s="38"/>
      <c r="VWC19" s="38"/>
      <c r="VWD19" s="38"/>
      <c r="VWE19" s="38"/>
      <c r="VWF19" s="38"/>
      <c r="VWG19" s="38"/>
      <c r="VWH19" s="38"/>
      <c r="VWI19" s="38"/>
      <c r="VWJ19" s="38"/>
      <c r="VWK19" s="38"/>
      <c r="VWL19" s="38"/>
      <c r="VWM19" s="38"/>
      <c r="VWN19" s="38"/>
      <c r="VWO19" s="38"/>
      <c r="VWP19" s="38"/>
      <c r="VWQ19" s="38"/>
      <c r="VWR19" s="38"/>
      <c r="VWS19" s="38"/>
      <c r="VWT19" s="38"/>
      <c r="VWU19" s="38"/>
      <c r="VWV19" s="38"/>
      <c r="VWW19" s="38"/>
      <c r="VWX19" s="38"/>
      <c r="VWY19" s="38"/>
      <c r="VWZ19" s="38"/>
      <c r="VXA19" s="38"/>
      <c r="VXB19" s="38"/>
      <c r="VXC19" s="38"/>
      <c r="VXD19" s="38"/>
      <c r="VXE19" s="38"/>
      <c r="VXF19" s="38"/>
      <c r="VXG19" s="38"/>
      <c r="VXH19" s="38"/>
      <c r="VXI19" s="38"/>
      <c r="VXJ19" s="38"/>
      <c r="VXK19" s="38"/>
      <c r="VXL19" s="38"/>
      <c r="VXM19" s="38"/>
      <c r="VXN19" s="38"/>
      <c r="VXO19" s="38"/>
      <c r="VXP19" s="38"/>
      <c r="VXQ19" s="38"/>
      <c r="VXR19" s="38"/>
      <c r="VXS19" s="38"/>
      <c r="VXT19" s="38"/>
      <c r="VXU19" s="38"/>
      <c r="VXV19" s="38"/>
      <c r="VXW19" s="38"/>
      <c r="VXX19" s="38"/>
      <c r="VXY19" s="38"/>
      <c r="VXZ19" s="38"/>
      <c r="VYA19" s="38"/>
      <c r="VYB19" s="38"/>
      <c r="VYC19" s="38"/>
      <c r="VYD19" s="38"/>
      <c r="VYE19" s="38"/>
      <c r="VYF19" s="38"/>
      <c r="VYG19" s="38"/>
      <c r="VYH19" s="38"/>
      <c r="VYI19" s="38"/>
      <c r="VYJ19" s="38"/>
      <c r="VYK19" s="38"/>
      <c r="VYL19" s="38"/>
      <c r="VYM19" s="38"/>
      <c r="VYN19" s="38"/>
      <c r="VYO19" s="38"/>
      <c r="VYP19" s="38"/>
      <c r="VYQ19" s="38"/>
      <c r="VYR19" s="38"/>
      <c r="VYS19" s="38"/>
      <c r="VYT19" s="38"/>
      <c r="VYU19" s="38"/>
      <c r="VYV19" s="38"/>
      <c r="VYW19" s="38"/>
      <c r="VYX19" s="38"/>
      <c r="VYY19" s="38"/>
      <c r="VYZ19" s="38"/>
      <c r="VZA19" s="38"/>
      <c r="VZB19" s="38"/>
      <c r="VZC19" s="38"/>
      <c r="VZD19" s="38"/>
      <c r="VZE19" s="38"/>
      <c r="VZF19" s="38"/>
      <c r="VZG19" s="38"/>
      <c r="VZH19" s="38"/>
      <c r="VZI19" s="38"/>
      <c r="VZJ19" s="38"/>
      <c r="VZK19" s="38"/>
      <c r="VZL19" s="38"/>
      <c r="VZM19" s="38"/>
      <c r="VZN19" s="38"/>
      <c r="VZO19" s="38"/>
      <c r="VZP19" s="38"/>
      <c r="VZQ19" s="38"/>
      <c r="VZR19" s="38"/>
      <c r="VZS19" s="38"/>
      <c r="VZT19" s="38"/>
      <c r="VZU19" s="38"/>
      <c r="VZV19" s="38"/>
      <c r="VZW19" s="38"/>
      <c r="VZX19" s="38"/>
      <c r="VZY19" s="38"/>
      <c r="VZZ19" s="38"/>
      <c r="WAA19" s="38"/>
      <c r="WAB19" s="38"/>
      <c r="WAC19" s="38"/>
      <c r="WAD19" s="38"/>
      <c r="WAE19" s="38"/>
      <c r="WAF19" s="38"/>
      <c r="WAG19" s="38"/>
      <c r="WAH19" s="38"/>
      <c r="WAI19" s="38"/>
      <c r="WAJ19" s="38"/>
      <c r="WAK19" s="38"/>
      <c r="WAL19" s="38"/>
      <c r="WAM19" s="38"/>
      <c r="WAN19" s="38"/>
      <c r="WAO19" s="38"/>
      <c r="WAP19" s="38"/>
      <c r="WAQ19" s="38"/>
      <c r="WAR19" s="38"/>
      <c r="WAS19" s="38"/>
      <c r="WAT19" s="38"/>
      <c r="WAU19" s="38"/>
      <c r="WAV19" s="38"/>
      <c r="WAW19" s="38"/>
      <c r="WAX19" s="38"/>
      <c r="WAY19" s="38"/>
      <c r="WAZ19" s="38"/>
      <c r="WBA19" s="38"/>
      <c r="WBB19" s="38"/>
      <c r="WBC19" s="38"/>
      <c r="WBD19" s="38"/>
      <c r="WBE19" s="38"/>
      <c r="WBF19" s="38"/>
      <c r="WBG19" s="38"/>
      <c r="WBH19" s="38"/>
      <c r="WBI19" s="38"/>
      <c r="WBJ19" s="38"/>
      <c r="WBK19" s="38"/>
      <c r="WBL19" s="38"/>
      <c r="WBM19" s="38"/>
      <c r="WBN19" s="38"/>
      <c r="WBO19" s="38"/>
      <c r="WBP19" s="38"/>
      <c r="WBQ19" s="38"/>
      <c r="WBR19" s="38"/>
      <c r="WBS19" s="38"/>
      <c r="WBT19" s="38"/>
      <c r="WBU19" s="38"/>
      <c r="WBV19" s="38"/>
      <c r="WBW19" s="38"/>
      <c r="WBX19" s="38"/>
      <c r="WBY19" s="38"/>
      <c r="WBZ19" s="38"/>
      <c r="WCA19" s="38"/>
      <c r="WCB19" s="38"/>
      <c r="WCC19" s="38"/>
      <c r="WCD19" s="38"/>
      <c r="WCE19" s="38"/>
      <c r="WCF19" s="38"/>
      <c r="WCG19" s="38"/>
      <c r="WCH19" s="38"/>
      <c r="WCI19" s="38"/>
      <c r="WCJ19" s="38"/>
      <c r="WCK19" s="38"/>
      <c r="WCL19" s="38"/>
      <c r="WCM19" s="38"/>
      <c r="WCN19" s="38"/>
      <c r="WCO19" s="38"/>
      <c r="WCP19" s="38"/>
      <c r="WCQ19" s="38"/>
      <c r="WCR19" s="38"/>
      <c r="WCS19" s="38"/>
      <c r="WCT19" s="38"/>
      <c r="WCU19" s="38"/>
      <c r="WCV19" s="38"/>
      <c r="WCW19" s="38"/>
      <c r="WCX19" s="38"/>
      <c r="WCY19" s="38"/>
      <c r="WCZ19" s="38"/>
      <c r="WDA19" s="38"/>
      <c r="WDB19" s="38"/>
      <c r="WDC19" s="38"/>
      <c r="WDD19" s="38"/>
      <c r="WDE19" s="38"/>
      <c r="WDF19" s="38"/>
      <c r="WDG19" s="38"/>
      <c r="WDH19" s="38"/>
      <c r="WDI19" s="38"/>
      <c r="WDJ19" s="38"/>
      <c r="WDK19" s="38"/>
      <c r="WDL19" s="38"/>
      <c r="WDM19" s="38"/>
      <c r="WDN19" s="38"/>
      <c r="WDO19" s="38"/>
      <c r="WDP19" s="38"/>
      <c r="WDQ19" s="38"/>
      <c r="WDR19" s="38"/>
      <c r="WDS19" s="38"/>
      <c r="WDT19" s="38"/>
      <c r="WDU19" s="38"/>
      <c r="WDV19" s="38"/>
      <c r="WDW19" s="38"/>
      <c r="WDX19" s="38"/>
      <c r="WDY19" s="38"/>
      <c r="WDZ19" s="38"/>
      <c r="WEA19" s="38"/>
      <c r="WEB19" s="38"/>
      <c r="WEC19" s="38"/>
      <c r="WED19" s="38"/>
      <c r="WEE19" s="38"/>
      <c r="WEF19" s="38"/>
      <c r="WEG19" s="38"/>
      <c r="WEH19" s="38"/>
      <c r="WEI19" s="38"/>
      <c r="WEJ19" s="38"/>
      <c r="WEK19" s="38"/>
      <c r="WEL19" s="38"/>
      <c r="WEM19" s="38"/>
      <c r="WEN19" s="38"/>
      <c r="WEO19" s="38"/>
      <c r="WEP19" s="38"/>
      <c r="WEQ19" s="38"/>
      <c r="WER19" s="38"/>
      <c r="WES19" s="38"/>
      <c r="WET19" s="38"/>
      <c r="WEU19" s="38"/>
      <c r="WEV19" s="38"/>
      <c r="WEW19" s="38"/>
      <c r="WEX19" s="38"/>
      <c r="WEY19" s="38"/>
      <c r="WEZ19" s="38"/>
      <c r="WFA19" s="38"/>
      <c r="WFB19" s="38"/>
      <c r="WFC19" s="38"/>
      <c r="WFD19" s="38"/>
      <c r="WFE19" s="38"/>
      <c r="WFF19" s="38"/>
      <c r="WFG19" s="38"/>
      <c r="WFH19" s="38"/>
      <c r="WFI19" s="38"/>
      <c r="WFJ19" s="38"/>
      <c r="WFK19" s="38"/>
      <c r="WFL19" s="38"/>
      <c r="WFM19" s="38"/>
      <c r="WFN19" s="38"/>
      <c r="WFO19" s="38"/>
      <c r="WFP19" s="38"/>
      <c r="WFQ19" s="38"/>
      <c r="WFR19" s="38"/>
      <c r="WFS19" s="38"/>
      <c r="WFT19" s="38"/>
      <c r="WFU19" s="38"/>
      <c r="WFV19" s="38"/>
      <c r="WFW19" s="38"/>
      <c r="WFX19" s="38"/>
      <c r="WFY19" s="38"/>
      <c r="WFZ19" s="38"/>
      <c r="WGA19" s="38"/>
      <c r="WGB19" s="38"/>
      <c r="WGC19" s="38"/>
      <c r="WGD19" s="38"/>
      <c r="WGE19" s="38"/>
      <c r="WGF19" s="38"/>
      <c r="WGG19" s="38"/>
      <c r="WGH19" s="38"/>
      <c r="WGI19" s="38"/>
      <c r="WGJ19" s="38"/>
      <c r="WGK19" s="38"/>
      <c r="WGL19" s="38"/>
      <c r="WGM19" s="38"/>
      <c r="WGN19" s="38"/>
      <c r="WGO19" s="38"/>
      <c r="WGP19" s="38"/>
      <c r="WGQ19" s="38"/>
      <c r="WGR19" s="38"/>
      <c r="WGS19" s="38"/>
      <c r="WGT19" s="38"/>
      <c r="WGU19" s="38"/>
      <c r="WGV19" s="38"/>
      <c r="WGW19" s="38"/>
      <c r="WGX19" s="38"/>
      <c r="WGY19" s="38"/>
      <c r="WGZ19" s="38"/>
      <c r="WHA19" s="38"/>
      <c r="WHB19" s="38"/>
      <c r="WHC19" s="38"/>
      <c r="WHD19" s="38"/>
      <c r="WHE19" s="38"/>
      <c r="WHF19" s="38"/>
      <c r="WHG19" s="38"/>
      <c r="WHH19" s="38"/>
      <c r="WHI19" s="38"/>
      <c r="WHJ19" s="38"/>
      <c r="WHK19" s="38"/>
      <c r="WHL19" s="38"/>
      <c r="WHM19" s="38"/>
      <c r="WHN19" s="38"/>
      <c r="WHO19" s="38"/>
      <c r="WHP19" s="38"/>
      <c r="WHQ19" s="38"/>
      <c r="WHR19" s="38"/>
      <c r="WHS19" s="38"/>
      <c r="WHT19" s="38"/>
      <c r="WHU19" s="38"/>
      <c r="WHV19" s="38"/>
      <c r="WHW19" s="38"/>
      <c r="WHX19" s="38"/>
      <c r="WHY19" s="38"/>
      <c r="WHZ19" s="38"/>
      <c r="WIA19" s="38"/>
      <c r="WIB19" s="38"/>
      <c r="WIC19" s="38"/>
      <c r="WID19" s="38"/>
      <c r="WIE19" s="38"/>
      <c r="WIF19" s="38"/>
      <c r="WIG19" s="38"/>
      <c r="WIH19" s="38"/>
      <c r="WII19" s="38"/>
      <c r="WIJ19" s="38"/>
      <c r="WIK19" s="38"/>
      <c r="WIL19" s="38"/>
      <c r="WIM19" s="38"/>
      <c r="WIN19" s="38"/>
      <c r="WIO19" s="38"/>
      <c r="WIP19" s="38"/>
      <c r="WIQ19" s="38"/>
      <c r="WIR19" s="38"/>
      <c r="WIS19" s="38"/>
      <c r="WIT19" s="38"/>
      <c r="WIU19" s="38"/>
      <c r="WIV19" s="38"/>
      <c r="WIW19" s="38"/>
      <c r="WIX19" s="38"/>
      <c r="WIY19" s="38"/>
      <c r="WIZ19" s="38"/>
      <c r="WJA19" s="38"/>
      <c r="WJB19" s="38"/>
      <c r="WJC19" s="38"/>
      <c r="WJD19" s="38"/>
      <c r="WJE19" s="38"/>
      <c r="WJF19" s="38"/>
      <c r="WJG19" s="38"/>
      <c r="WJH19" s="38"/>
      <c r="WJI19" s="38"/>
      <c r="WJJ19" s="38"/>
      <c r="WJK19" s="38"/>
      <c r="WJL19" s="38"/>
      <c r="WJM19" s="38"/>
      <c r="WJN19" s="38"/>
      <c r="WJO19" s="38"/>
      <c r="WJP19" s="38"/>
      <c r="WJQ19" s="38"/>
      <c r="WJR19" s="38"/>
      <c r="WJS19" s="38"/>
      <c r="WJT19" s="38"/>
      <c r="WJU19" s="38"/>
      <c r="WJV19" s="38"/>
      <c r="WJW19" s="38"/>
      <c r="WJX19" s="38"/>
      <c r="WJY19" s="38"/>
      <c r="WJZ19" s="38"/>
      <c r="WKA19" s="38"/>
      <c r="WKB19" s="38"/>
      <c r="WKC19" s="38"/>
      <c r="WKD19" s="38"/>
      <c r="WKE19" s="38"/>
      <c r="WKF19" s="38"/>
      <c r="WKG19" s="38"/>
      <c r="WKH19" s="38"/>
      <c r="WKI19" s="38"/>
      <c r="WKJ19" s="38"/>
      <c r="WKK19" s="38"/>
      <c r="WKL19" s="38"/>
      <c r="WKM19" s="38"/>
      <c r="WKN19" s="38"/>
      <c r="WKO19" s="38"/>
      <c r="WKP19" s="38"/>
      <c r="WKQ19" s="38"/>
      <c r="WKR19" s="38"/>
      <c r="WKS19" s="38"/>
      <c r="WKT19" s="38"/>
      <c r="WKU19" s="38"/>
      <c r="WKV19" s="38"/>
      <c r="WKW19" s="38"/>
      <c r="WKX19" s="38"/>
      <c r="WKY19" s="38"/>
      <c r="WKZ19" s="38"/>
      <c r="WLA19" s="38"/>
      <c r="WLB19" s="38"/>
      <c r="WLC19" s="38"/>
      <c r="WLD19" s="38"/>
      <c r="WLE19" s="38"/>
      <c r="WLF19" s="38"/>
      <c r="WLG19" s="38"/>
      <c r="WLH19" s="38"/>
      <c r="WLI19" s="38"/>
      <c r="WLJ19" s="38"/>
      <c r="WLK19" s="38"/>
      <c r="WLL19" s="38"/>
      <c r="WLM19" s="38"/>
      <c r="WLN19" s="38"/>
      <c r="WLO19" s="38"/>
      <c r="WLP19" s="38"/>
      <c r="WLQ19" s="38"/>
      <c r="WLR19" s="38"/>
      <c r="WLS19" s="38"/>
      <c r="WLT19" s="38"/>
      <c r="WLU19" s="38"/>
      <c r="WLV19" s="38"/>
      <c r="WLW19" s="38"/>
      <c r="WLX19" s="38"/>
      <c r="WLY19" s="38"/>
      <c r="WLZ19" s="38"/>
      <c r="WMA19" s="38"/>
      <c r="WMB19" s="38"/>
      <c r="WMC19" s="38"/>
      <c r="WMD19" s="38"/>
      <c r="WME19" s="38"/>
      <c r="WMF19" s="38"/>
      <c r="WMG19" s="38"/>
      <c r="WMH19" s="38"/>
      <c r="WMI19" s="38"/>
      <c r="WMJ19" s="38"/>
      <c r="WMK19" s="38"/>
      <c r="WML19" s="38"/>
      <c r="WMM19" s="38"/>
      <c r="WMN19" s="38"/>
      <c r="WMO19" s="38"/>
      <c r="WMP19" s="38"/>
      <c r="WMQ19" s="38"/>
      <c r="WMR19" s="38"/>
      <c r="WMS19" s="38"/>
      <c r="WMT19" s="38"/>
      <c r="WMU19" s="38"/>
      <c r="WMV19" s="38"/>
      <c r="WMW19" s="38"/>
      <c r="WMX19" s="38"/>
      <c r="WMY19" s="38"/>
      <c r="WMZ19" s="38"/>
      <c r="WNA19" s="38"/>
      <c r="WNB19" s="38"/>
      <c r="WNC19" s="38"/>
      <c r="WND19" s="38"/>
      <c r="WNE19" s="38"/>
      <c r="WNF19" s="38"/>
      <c r="WNG19" s="38"/>
      <c r="WNH19" s="38"/>
      <c r="WNI19" s="38"/>
      <c r="WNJ19" s="38"/>
      <c r="WNK19" s="38"/>
      <c r="WNL19" s="38"/>
      <c r="WNM19" s="38"/>
      <c r="WNN19" s="38"/>
      <c r="WNO19" s="38"/>
      <c r="WNP19" s="38"/>
      <c r="WNQ19" s="38"/>
      <c r="WNR19" s="38"/>
      <c r="WNS19" s="38"/>
      <c r="WNT19" s="38"/>
      <c r="WNU19" s="38"/>
      <c r="WNV19" s="38"/>
      <c r="WNW19" s="38"/>
      <c r="WNX19" s="38"/>
      <c r="WNY19" s="38"/>
      <c r="WNZ19" s="38"/>
      <c r="WOA19" s="38"/>
      <c r="WOB19" s="38"/>
      <c r="WOC19" s="38"/>
      <c r="WOD19" s="38"/>
      <c r="WOE19" s="38"/>
      <c r="WOF19" s="38"/>
      <c r="WOG19" s="38"/>
      <c r="WOH19" s="38"/>
      <c r="WOI19" s="38"/>
      <c r="WOJ19" s="38"/>
      <c r="WOK19" s="38"/>
      <c r="WOL19" s="38"/>
      <c r="WOM19" s="38"/>
      <c r="WON19" s="38"/>
      <c r="WOO19" s="38"/>
      <c r="WOP19" s="38"/>
      <c r="WOQ19" s="38"/>
      <c r="WOR19" s="38"/>
      <c r="WOS19" s="38"/>
      <c r="WOT19" s="38"/>
      <c r="WOU19" s="38"/>
      <c r="WOV19" s="38"/>
      <c r="WOW19" s="38"/>
      <c r="WOX19" s="38"/>
      <c r="WOY19" s="38"/>
      <c r="WOZ19" s="38"/>
      <c r="WPA19" s="38"/>
      <c r="WPB19" s="38"/>
      <c r="WPC19" s="38"/>
      <c r="WPD19" s="38"/>
      <c r="WPE19" s="38"/>
      <c r="WPF19" s="38"/>
      <c r="WPG19" s="38"/>
      <c r="WPH19" s="38"/>
      <c r="WPI19" s="38"/>
      <c r="WPJ19" s="38"/>
      <c r="WPK19" s="38"/>
      <c r="WPL19" s="38"/>
      <c r="WPM19" s="38"/>
      <c r="WPN19" s="38"/>
      <c r="WPO19" s="38"/>
      <c r="WPP19" s="38"/>
      <c r="WPQ19" s="38"/>
      <c r="WPR19" s="38"/>
      <c r="WPS19" s="38"/>
      <c r="WPT19" s="38"/>
      <c r="WPU19" s="38"/>
      <c r="WPV19" s="38"/>
      <c r="WPW19" s="38"/>
      <c r="WPX19" s="38"/>
      <c r="WPY19" s="38"/>
      <c r="WPZ19" s="38"/>
      <c r="WQA19" s="38"/>
      <c r="WQB19" s="38"/>
      <c r="WQC19" s="38"/>
      <c r="WQD19" s="38"/>
      <c r="WQE19" s="38"/>
      <c r="WQF19" s="38"/>
      <c r="WQG19" s="38"/>
      <c r="WQH19" s="38"/>
      <c r="WQI19" s="38"/>
      <c r="WQJ19" s="38"/>
      <c r="WQK19" s="38"/>
      <c r="WQL19" s="38"/>
      <c r="WQM19" s="38"/>
      <c r="WQN19" s="38"/>
      <c r="WQO19" s="38"/>
      <c r="WQP19" s="38"/>
      <c r="WQQ19" s="38"/>
      <c r="WQR19" s="38"/>
      <c r="WQS19" s="38"/>
      <c r="WQT19" s="38"/>
      <c r="WQU19" s="38"/>
      <c r="WQV19" s="38"/>
      <c r="WQW19" s="38"/>
      <c r="WQX19" s="38"/>
      <c r="WQY19" s="38"/>
      <c r="WQZ19" s="38"/>
      <c r="WRA19" s="38"/>
      <c r="WRB19" s="38"/>
      <c r="WRC19" s="38"/>
      <c r="WRD19" s="38"/>
      <c r="WRE19" s="38"/>
      <c r="WRF19" s="38"/>
      <c r="WRG19" s="38"/>
      <c r="WRH19" s="38"/>
      <c r="WRI19" s="38"/>
      <c r="WRJ19" s="38"/>
      <c r="WRK19" s="38"/>
      <c r="WRL19" s="38"/>
      <c r="WRM19" s="38"/>
      <c r="WRN19" s="38"/>
      <c r="WRO19" s="38"/>
      <c r="WRP19" s="38"/>
      <c r="WRQ19" s="38"/>
      <c r="WRR19" s="38"/>
      <c r="WRS19" s="38"/>
      <c r="WRT19" s="38"/>
      <c r="WRU19" s="38"/>
      <c r="WRV19" s="38"/>
      <c r="WRW19" s="38"/>
      <c r="WRX19" s="38"/>
      <c r="WRY19" s="38"/>
      <c r="WRZ19" s="38"/>
      <c r="WSA19" s="38"/>
      <c r="WSB19" s="38"/>
      <c r="WSC19" s="38"/>
      <c r="WSD19" s="38"/>
      <c r="WSE19" s="38"/>
      <c r="WSF19" s="38"/>
      <c r="WSG19" s="38"/>
      <c r="WSH19" s="38"/>
      <c r="WSI19" s="38"/>
      <c r="WSJ19" s="38"/>
      <c r="WSK19" s="38"/>
      <c r="WSL19" s="38"/>
      <c r="WSM19" s="38"/>
      <c r="WSN19" s="38"/>
      <c r="WSO19" s="38"/>
      <c r="WSP19" s="38"/>
      <c r="WSQ19" s="38"/>
      <c r="WSR19" s="38"/>
      <c r="WSS19" s="38"/>
      <c r="WST19" s="38"/>
      <c r="WSU19" s="38"/>
      <c r="WSV19" s="38"/>
      <c r="WSW19" s="38"/>
      <c r="WSX19" s="38"/>
      <c r="WSY19" s="38"/>
      <c r="WSZ19" s="38"/>
      <c r="WTA19" s="38"/>
      <c r="WTB19" s="38"/>
      <c r="WTC19" s="38"/>
      <c r="WTD19" s="38"/>
      <c r="WTE19" s="38"/>
      <c r="WTF19" s="38"/>
      <c r="WTG19" s="38"/>
      <c r="WTH19" s="38"/>
      <c r="WTI19" s="38"/>
      <c r="WTJ19" s="38"/>
      <c r="WTK19" s="38"/>
      <c r="WTL19" s="38"/>
      <c r="WTM19" s="38"/>
      <c r="WTN19" s="38"/>
      <c r="WTO19" s="38"/>
      <c r="WTP19" s="38"/>
      <c r="WTQ19" s="38"/>
      <c r="WTR19" s="38"/>
      <c r="WTS19" s="38"/>
      <c r="WTT19" s="38"/>
      <c r="WTU19" s="38"/>
      <c r="WTV19" s="38"/>
      <c r="WTW19" s="38"/>
      <c r="WTX19" s="38"/>
      <c r="WTY19" s="38"/>
      <c r="WTZ19" s="38"/>
      <c r="WUA19" s="38"/>
      <c r="WUB19" s="38"/>
      <c r="WUC19" s="38"/>
      <c r="WUD19" s="38"/>
      <c r="WUE19" s="38"/>
      <c r="WUF19" s="38"/>
      <c r="WUG19" s="38"/>
      <c r="WUH19" s="38"/>
      <c r="WUI19" s="38"/>
      <c r="WUJ19" s="38"/>
      <c r="WUK19" s="38"/>
      <c r="WUL19" s="38"/>
      <c r="WUM19" s="38"/>
      <c r="WUN19" s="38"/>
      <c r="WUO19" s="38"/>
      <c r="WUP19" s="38"/>
      <c r="WUQ19" s="38"/>
      <c r="WUR19" s="38"/>
      <c r="WUS19" s="38"/>
      <c r="WUT19" s="38"/>
      <c r="WUU19" s="38"/>
      <c r="WUV19" s="38"/>
      <c r="WUW19" s="38"/>
      <c r="WUX19" s="38"/>
      <c r="WUY19" s="38"/>
      <c r="WUZ19" s="38"/>
      <c r="WVA19" s="38"/>
      <c r="WVB19" s="38"/>
      <c r="WVC19" s="38"/>
      <c r="WVD19" s="38"/>
      <c r="WVE19" s="38"/>
      <c r="WVF19" s="38"/>
      <c r="WVG19" s="38"/>
      <c r="WVH19" s="38"/>
      <c r="WVI19" s="38"/>
      <c r="WVJ19" s="38"/>
      <c r="WVK19" s="38"/>
      <c r="WVL19" s="38"/>
      <c r="WVM19" s="38"/>
      <c r="WVN19" s="38"/>
      <c r="WVO19" s="38"/>
      <c r="WVP19" s="38"/>
      <c r="WVQ19" s="38"/>
      <c r="WVR19" s="38"/>
      <c r="WVS19" s="38"/>
      <c r="WVT19" s="38"/>
      <c r="WVU19" s="38"/>
      <c r="WVV19" s="38"/>
      <c r="WVW19" s="38"/>
      <c r="WVX19" s="38"/>
      <c r="WVY19" s="38"/>
      <c r="WVZ19" s="38"/>
      <c r="WWA19" s="38"/>
      <c r="WWB19" s="38"/>
      <c r="WWC19" s="38"/>
      <c r="WWD19" s="38"/>
      <c r="WWE19" s="38"/>
      <c r="WWF19" s="38"/>
      <c r="WWG19" s="38"/>
      <c r="WWH19" s="38"/>
      <c r="WWI19" s="38"/>
      <c r="WWJ19" s="38"/>
      <c r="WWK19" s="38"/>
      <c r="WWL19" s="38"/>
      <c r="WWM19" s="38"/>
      <c r="WWN19" s="38"/>
      <c r="WWO19" s="38"/>
      <c r="WWP19" s="38"/>
      <c r="WWQ19" s="38"/>
      <c r="WWR19" s="38"/>
      <c r="WWS19" s="38"/>
      <c r="WWT19" s="38"/>
      <c r="WWU19" s="38"/>
      <c r="WWV19" s="38"/>
      <c r="WWW19" s="38"/>
      <c r="WWX19" s="38"/>
      <c r="WWY19" s="38"/>
      <c r="WWZ19" s="38"/>
      <c r="WXA19" s="38"/>
      <c r="WXB19" s="38"/>
      <c r="WXC19" s="38"/>
      <c r="WXD19" s="38"/>
      <c r="WXE19" s="38"/>
      <c r="WXF19" s="38"/>
      <c r="WXG19" s="38"/>
      <c r="WXH19" s="38"/>
      <c r="WXI19" s="38"/>
      <c r="WXJ19" s="38"/>
      <c r="WXK19" s="38"/>
      <c r="WXL19" s="38"/>
      <c r="WXM19" s="38"/>
      <c r="WXN19" s="38"/>
      <c r="WXO19" s="38"/>
      <c r="WXP19" s="38"/>
      <c r="WXQ19" s="38"/>
      <c r="WXR19" s="38"/>
      <c r="WXS19" s="38"/>
      <c r="WXT19" s="38"/>
      <c r="WXU19" s="38"/>
      <c r="WXV19" s="38"/>
      <c r="WXW19" s="38"/>
      <c r="WXX19" s="38"/>
      <c r="WXY19" s="38"/>
      <c r="WXZ19" s="38"/>
      <c r="WYA19" s="38"/>
      <c r="WYB19" s="38"/>
      <c r="WYC19" s="38"/>
      <c r="WYD19" s="38"/>
      <c r="WYE19" s="38"/>
      <c r="WYF19" s="38"/>
      <c r="WYG19" s="38"/>
      <c r="WYH19" s="38"/>
      <c r="WYI19" s="38"/>
      <c r="WYJ19" s="38"/>
      <c r="WYK19" s="38"/>
      <c r="WYL19" s="38"/>
      <c r="WYM19" s="38"/>
      <c r="WYN19" s="38"/>
      <c r="WYO19" s="38"/>
      <c r="WYP19" s="38"/>
      <c r="WYQ19" s="38"/>
      <c r="WYR19" s="38"/>
      <c r="WYS19" s="38"/>
      <c r="WYT19" s="38"/>
      <c r="WYU19" s="38"/>
      <c r="WYV19" s="38"/>
      <c r="WYW19" s="38"/>
      <c r="WYX19" s="38"/>
      <c r="WYY19" s="38"/>
      <c r="WYZ19" s="38"/>
      <c r="WZA19" s="38"/>
      <c r="WZB19" s="38"/>
      <c r="WZC19" s="38"/>
      <c r="WZD19" s="38"/>
      <c r="WZE19" s="38"/>
      <c r="WZF19" s="38"/>
      <c r="WZG19" s="38"/>
      <c r="WZH19" s="38"/>
      <c r="WZI19" s="38"/>
      <c r="WZJ19" s="38"/>
      <c r="WZK19" s="38"/>
      <c r="WZL19" s="38"/>
      <c r="WZM19" s="38"/>
      <c r="WZN19" s="38"/>
      <c r="WZO19" s="38"/>
      <c r="WZP19" s="38"/>
      <c r="WZQ19" s="38"/>
      <c r="WZR19" s="38"/>
      <c r="WZS19" s="38"/>
      <c r="WZT19" s="38"/>
      <c r="WZU19" s="38"/>
      <c r="WZV19" s="38"/>
      <c r="WZW19" s="38"/>
      <c r="WZX19" s="38"/>
      <c r="WZY19" s="38"/>
      <c r="WZZ19" s="38"/>
      <c r="XAA19" s="38"/>
      <c r="XAB19" s="38"/>
      <c r="XAC19" s="38"/>
      <c r="XAD19" s="38"/>
      <c r="XAE19" s="38"/>
      <c r="XAF19" s="38"/>
      <c r="XAG19" s="38"/>
      <c r="XAH19" s="38"/>
      <c r="XAI19" s="38"/>
      <c r="XAJ19" s="38"/>
      <c r="XAK19" s="38"/>
      <c r="XAL19" s="38"/>
      <c r="XAM19" s="38"/>
      <c r="XAN19" s="38"/>
      <c r="XAO19" s="38"/>
      <c r="XAP19" s="38"/>
      <c r="XAQ19" s="38"/>
      <c r="XAR19" s="38"/>
      <c r="XAS19" s="38"/>
      <c r="XAT19" s="38"/>
      <c r="XAU19" s="38"/>
      <c r="XAV19" s="38"/>
      <c r="XAW19" s="38"/>
      <c r="XAX19" s="38"/>
      <c r="XAY19" s="38"/>
      <c r="XAZ19" s="38"/>
      <c r="XBA19" s="38"/>
      <c r="XBB19" s="38"/>
      <c r="XBC19" s="38"/>
      <c r="XBD19" s="38"/>
      <c r="XBE19" s="38"/>
      <c r="XBF19" s="38"/>
      <c r="XBG19" s="38"/>
      <c r="XBH19" s="38"/>
      <c r="XBI19" s="38"/>
      <c r="XBJ19" s="38"/>
      <c r="XBK19" s="38"/>
      <c r="XBL19" s="38"/>
      <c r="XBM19" s="38"/>
      <c r="XBN19" s="38"/>
      <c r="XBO19" s="38"/>
      <c r="XBP19" s="38"/>
      <c r="XBQ19" s="38"/>
      <c r="XBR19" s="38"/>
      <c r="XBS19" s="38"/>
      <c r="XBT19" s="38"/>
      <c r="XBU19" s="38"/>
      <c r="XBV19" s="38"/>
      <c r="XBW19" s="38"/>
      <c r="XBX19" s="38"/>
      <c r="XBY19" s="38"/>
      <c r="XBZ19" s="38"/>
      <c r="XCA19" s="38"/>
      <c r="XCB19" s="38"/>
      <c r="XCC19" s="38"/>
      <c r="XCD19" s="38"/>
      <c r="XCE19" s="38"/>
      <c r="XCF19" s="38"/>
      <c r="XCG19" s="38"/>
      <c r="XCH19" s="38"/>
      <c r="XCI19" s="38"/>
      <c r="XCJ19" s="38"/>
      <c r="XCK19" s="38"/>
      <c r="XCL19" s="38"/>
      <c r="XCM19" s="38"/>
      <c r="XCN19" s="38"/>
      <c r="XCO19" s="38"/>
      <c r="XCP19" s="38"/>
      <c r="XCQ19" s="38"/>
      <c r="XCR19" s="38"/>
      <c r="XCS19" s="38"/>
      <c r="XCT19" s="38"/>
      <c r="XCU19" s="38"/>
      <c r="XCV19" s="38"/>
      <c r="XCW19" s="38"/>
      <c r="XCX19" s="38"/>
      <c r="XCY19" s="38"/>
      <c r="XCZ19" s="38"/>
      <c r="XDA19" s="38"/>
      <c r="XDB19" s="38"/>
      <c r="XDC19" s="38"/>
      <c r="XDD19" s="38"/>
      <c r="XDE19" s="38"/>
      <c r="XDF19" s="38"/>
      <c r="XDG19" s="38"/>
      <c r="XDH19" s="38"/>
      <c r="XDI19" s="38"/>
      <c r="XDJ19" s="38"/>
      <c r="XDK19" s="38"/>
      <c r="XDL19" s="38"/>
      <c r="XDM19" s="38"/>
      <c r="XDN19" s="38"/>
      <c r="XDO19" s="38"/>
      <c r="XDP19" s="38"/>
      <c r="XDQ19" s="38"/>
      <c r="XDR19" s="38"/>
      <c r="XDS19" s="38"/>
      <c r="XDT19" s="38"/>
      <c r="XDU19" s="38"/>
      <c r="XDV19" s="38"/>
      <c r="XDW19" s="38"/>
      <c r="XDX19" s="38"/>
      <c r="XDY19" s="38"/>
      <c r="XDZ19" s="38"/>
      <c r="XEA19" s="38"/>
      <c r="XEB19" s="38"/>
      <c r="XEC19" s="38"/>
      <c r="XED19" s="38"/>
      <c r="XEE19" s="38"/>
      <c r="XEF19" s="38"/>
      <c r="XEG19" s="38"/>
      <c r="XEH19" s="38"/>
      <c r="XEI19" s="38"/>
      <c r="XEJ19" s="38"/>
      <c r="XEK19" s="38"/>
      <c r="XEL19" s="38"/>
      <c r="XEM19" s="38"/>
      <c r="XEN19" s="38"/>
      <c r="XEO19" s="38"/>
      <c r="XEP19" s="38"/>
      <c r="XEQ19" s="38"/>
      <c r="XER19" s="38"/>
      <c r="XES19" s="38"/>
      <c r="XET19" s="38"/>
      <c r="XEU19" s="38"/>
      <c r="XEV19" s="38"/>
      <c r="XEW19" s="38"/>
      <c r="XEX19" s="38"/>
      <c r="XEY19" s="38"/>
      <c r="XEZ19" s="38"/>
      <c r="XFA19" s="38"/>
      <c r="XFB19" s="38"/>
      <c r="XFC19" s="38"/>
      <c r="XFD19" s="38"/>
    </row>
    <row r="20" s="3" customFormat="1" ht="93" customHeight="1" spans="1:16384">
      <c r="A20" s="18">
        <v>14</v>
      </c>
      <c r="B20" s="19" t="s">
        <v>649</v>
      </c>
      <c r="C20" s="25" t="s">
        <v>942</v>
      </c>
      <c r="D20" s="25" t="s">
        <v>943</v>
      </c>
      <c r="E20" s="25" t="s">
        <v>944</v>
      </c>
      <c r="F20" s="25" t="s">
        <v>945</v>
      </c>
      <c r="G20" s="25" t="s">
        <v>946</v>
      </c>
      <c r="H20" s="25">
        <v>40</v>
      </c>
      <c r="I20" s="25">
        <v>40</v>
      </c>
      <c r="J20" s="31"/>
      <c r="K20" s="25"/>
      <c r="L20" s="25"/>
      <c r="M20" s="25">
        <v>85</v>
      </c>
      <c r="N20" s="25">
        <v>290</v>
      </c>
      <c r="O20" s="25">
        <v>480</v>
      </c>
      <c r="P20" s="25" t="s">
        <v>947</v>
      </c>
      <c r="Q20" s="25" t="s">
        <v>945</v>
      </c>
      <c r="R20" s="25"/>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c r="ANO20" s="38"/>
      <c r="ANP20" s="38"/>
      <c r="ANQ20" s="38"/>
      <c r="ANR20" s="38"/>
      <c r="ANS20" s="38"/>
      <c r="ANT20" s="38"/>
      <c r="ANU20" s="38"/>
      <c r="ANV20" s="38"/>
      <c r="ANW20" s="38"/>
      <c r="ANX20" s="38"/>
      <c r="ANY20" s="38"/>
      <c r="ANZ20" s="38"/>
      <c r="AOA20" s="38"/>
      <c r="AOB20" s="38"/>
      <c r="AOC20" s="38"/>
      <c r="AOD20" s="38"/>
      <c r="AOE20" s="38"/>
      <c r="AOF20" s="38"/>
      <c r="AOG20" s="38"/>
      <c r="AOH20" s="38"/>
      <c r="AOI20" s="38"/>
      <c r="AOJ20" s="38"/>
      <c r="AOK20" s="38"/>
      <c r="AOL20" s="38"/>
      <c r="AOM20" s="38"/>
      <c r="AON20" s="38"/>
      <c r="AOO20" s="38"/>
      <c r="AOP20" s="38"/>
      <c r="AOQ20" s="38"/>
      <c r="AOR20" s="38"/>
      <c r="AOS20" s="38"/>
      <c r="AOT20" s="38"/>
      <c r="AOU20" s="38"/>
      <c r="AOV20" s="38"/>
      <c r="AOW20" s="38"/>
      <c r="AOX20" s="38"/>
      <c r="AOY20" s="38"/>
      <c r="AOZ20" s="38"/>
      <c r="APA20" s="38"/>
      <c r="APB20" s="38"/>
      <c r="APC20" s="38"/>
      <c r="APD20" s="38"/>
      <c r="APE20" s="38"/>
      <c r="APF20" s="38"/>
      <c r="APG20" s="38"/>
      <c r="APH20" s="38"/>
      <c r="API20" s="38"/>
      <c r="APJ20" s="38"/>
      <c r="APK20" s="38"/>
      <c r="APL20" s="38"/>
      <c r="APM20" s="38"/>
      <c r="APN20" s="38"/>
      <c r="APO20" s="38"/>
      <c r="APP20" s="38"/>
      <c r="APQ20" s="38"/>
      <c r="APR20" s="38"/>
      <c r="APS20" s="38"/>
      <c r="APT20" s="38"/>
      <c r="APU20" s="38"/>
      <c r="APV20" s="38"/>
      <c r="APW20" s="38"/>
      <c r="APX20" s="38"/>
      <c r="APY20" s="38"/>
      <c r="APZ20" s="38"/>
      <c r="AQA20" s="38"/>
      <c r="AQB20" s="38"/>
      <c r="AQC20" s="38"/>
      <c r="AQD20" s="38"/>
      <c r="AQE20" s="38"/>
      <c r="AQF20" s="38"/>
      <c r="AQG20" s="38"/>
      <c r="AQH20" s="38"/>
      <c r="AQI20" s="38"/>
      <c r="AQJ20" s="38"/>
      <c r="AQK20" s="38"/>
      <c r="AQL20" s="38"/>
      <c r="AQM20" s="38"/>
      <c r="AQN20" s="38"/>
      <c r="AQO20" s="38"/>
      <c r="AQP20" s="38"/>
      <c r="AQQ20" s="38"/>
      <c r="AQR20" s="38"/>
      <c r="AQS20" s="38"/>
      <c r="AQT20" s="38"/>
      <c r="AQU20" s="38"/>
      <c r="AQV20" s="38"/>
      <c r="AQW20" s="38"/>
      <c r="AQX20" s="38"/>
      <c r="AQY20" s="38"/>
      <c r="AQZ20" s="38"/>
      <c r="ARA20" s="38"/>
      <c r="ARB20" s="38"/>
      <c r="ARC20" s="38"/>
      <c r="ARD20" s="38"/>
      <c r="ARE20" s="38"/>
      <c r="ARF20" s="38"/>
      <c r="ARG20" s="38"/>
      <c r="ARH20" s="38"/>
      <c r="ARI20" s="38"/>
      <c r="ARJ20" s="38"/>
      <c r="ARK20" s="38"/>
      <c r="ARL20" s="38"/>
      <c r="ARM20" s="38"/>
      <c r="ARN20" s="38"/>
      <c r="ARO20" s="38"/>
      <c r="ARP20" s="38"/>
      <c r="ARQ20" s="38"/>
      <c r="ARR20" s="38"/>
      <c r="ARS20" s="38"/>
      <c r="ART20" s="38"/>
      <c r="ARU20" s="38"/>
      <c r="ARV20" s="38"/>
      <c r="ARW20" s="38"/>
      <c r="ARX20" s="38"/>
      <c r="ARY20" s="38"/>
      <c r="ARZ20" s="38"/>
      <c r="ASA20" s="38"/>
      <c r="ASB20" s="38"/>
      <c r="ASC20" s="38"/>
      <c r="ASD20" s="38"/>
      <c r="ASE20" s="38"/>
      <c r="ASF20" s="38"/>
      <c r="ASG20" s="38"/>
      <c r="ASH20" s="38"/>
      <c r="ASI20" s="38"/>
      <c r="ASJ20" s="38"/>
      <c r="ASK20" s="38"/>
      <c r="ASL20" s="38"/>
      <c r="ASM20" s="38"/>
      <c r="ASN20" s="38"/>
      <c r="ASO20" s="38"/>
      <c r="ASP20" s="38"/>
      <c r="ASQ20" s="38"/>
      <c r="ASR20" s="38"/>
      <c r="ASS20" s="38"/>
      <c r="AST20" s="38"/>
      <c r="ASU20" s="38"/>
      <c r="ASV20" s="38"/>
      <c r="ASW20" s="38"/>
      <c r="ASX20" s="38"/>
      <c r="ASY20" s="38"/>
      <c r="ASZ20" s="38"/>
      <c r="ATA20" s="38"/>
      <c r="ATB20" s="38"/>
      <c r="ATC20" s="38"/>
      <c r="ATD20" s="38"/>
      <c r="ATE20" s="38"/>
      <c r="ATF20" s="38"/>
      <c r="ATG20" s="38"/>
      <c r="ATH20" s="38"/>
      <c r="ATI20" s="38"/>
      <c r="ATJ20" s="38"/>
      <c r="ATK20" s="38"/>
      <c r="ATL20" s="38"/>
      <c r="ATM20" s="38"/>
      <c r="ATN20" s="38"/>
      <c r="ATO20" s="38"/>
      <c r="ATP20" s="38"/>
      <c r="ATQ20" s="38"/>
      <c r="ATR20" s="38"/>
      <c r="ATS20" s="38"/>
      <c r="ATT20" s="38"/>
      <c r="ATU20" s="38"/>
      <c r="ATV20" s="38"/>
      <c r="ATW20" s="38"/>
      <c r="ATX20" s="38"/>
      <c r="ATY20" s="38"/>
      <c r="ATZ20" s="38"/>
      <c r="AUA20" s="38"/>
      <c r="AUB20" s="38"/>
      <c r="AUC20" s="38"/>
      <c r="AUD20" s="38"/>
      <c r="AUE20" s="38"/>
      <c r="AUF20" s="38"/>
      <c r="AUG20" s="38"/>
      <c r="AUH20" s="38"/>
      <c r="AUI20" s="38"/>
      <c r="AUJ20" s="38"/>
      <c r="AUK20" s="38"/>
      <c r="AUL20" s="38"/>
      <c r="AUM20" s="38"/>
      <c r="AUN20" s="38"/>
      <c r="AUO20" s="38"/>
      <c r="AUP20" s="38"/>
      <c r="AUQ20" s="38"/>
      <c r="AUR20" s="38"/>
      <c r="AUS20" s="38"/>
      <c r="AUT20" s="38"/>
      <c r="AUU20" s="38"/>
      <c r="AUV20" s="38"/>
      <c r="AUW20" s="38"/>
      <c r="AUX20" s="38"/>
      <c r="AUY20" s="38"/>
      <c r="AUZ20" s="38"/>
      <c r="AVA20" s="38"/>
      <c r="AVB20" s="38"/>
      <c r="AVC20" s="38"/>
      <c r="AVD20" s="38"/>
      <c r="AVE20" s="38"/>
      <c r="AVF20" s="38"/>
      <c r="AVG20" s="38"/>
      <c r="AVH20" s="38"/>
      <c r="AVI20" s="38"/>
      <c r="AVJ20" s="38"/>
      <c r="AVK20" s="38"/>
      <c r="AVL20" s="38"/>
      <c r="AVM20" s="38"/>
      <c r="AVN20" s="38"/>
      <c r="AVO20" s="38"/>
      <c r="AVP20" s="38"/>
      <c r="AVQ20" s="38"/>
      <c r="AVR20" s="38"/>
      <c r="AVS20" s="38"/>
      <c r="AVT20" s="38"/>
      <c r="AVU20" s="38"/>
      <c r="AVV20" s="38"/>
      <c r="AVW20" s="38"/>
      <c r="AVX20" s="38"/>
      <c r="AVY20" s="38"/>
      <c r="AVZ20" s="38"/>
      <c r="AWA20" s="38"/>
      <c r="AWB20" s="38"/>
      <c r="AWC20" s="38"/>
      <c r="AWD20" s="38"/>
      <c r="AWE20" s="38"/>
      <c r="AWF20" s="38"/>
      <c r="AWG20" s="38"/>
      <c r="AWH20" s="38"/>
      <c r="AWI20" s="38"/>
      <c r="AWJ20" s="38"/>
      <c r="AWK20" s="38"/>
      <c r="AWL20" s="38"/>
      <c r="AWM20" s="38"/>
      <c r="AWN20" s="38"/>
      <c r="AWO20" s="38"/>
      <c r="AWP20" s="38"/>
      <c r="AWQ20" s="38"/>
      <c r="AWR20" s="38"/>
      <c r="AWS20" s="38"/>
      <c r="AWT20" s="38"/>
      <c r="AWU20" s="38"/>
      <c r="AWV20" s="38"/>
      <c r="AWW20" s="38"/>
      <c r="AWX20" s="38"/>
      <c r="AWY20" s="38"/>
      <c r="AWZ20" s="38"/>
      <c r="AXA20" s="38"/>
      <c r="AXB20" s="38"/>
      <c r="AXC20" s="38"/>
      <c r="AXD20" s="38"/>
      <c r="AXE20" s="38"/>
      <c r="AXF20" s="38"/>
      <c r="AXG20" s="38"/>
      <c r="AXH20" s="38"/>
      <c r="AXI20" s="38"/>
      <c r="AXJ20" s="38"/>
      <c r="AXK20" s="38"/>
      <c r="AXL20" s="38"/>
      <c r="AXM20" s="38"/>
      <c r="AXN20" s="38"/>
      <c r="AXO20" s="38"/>
      <c r="AXP20" s="38"/>
      <c r="AXQ20" s="38"/>
      <c r="AXR20" s="38"/>
      <c r="AXS20" s="38"/>
      <c r="AXT20" s="38"/>
      <c r="AXU20" s="38"/>
      <c r="AXV20" s="38"/>
      <c r="AXW20" s="38"/>
      <c r="AXX20" s="38"/>
      <c r="AXY20" s="38"/>
      <c r="AXZ20" s="38"/>
      <c r="AYA20" s="38"/>
      <c r="AYB20" s="38"/>
      <c r="AYC20" s="38"/>
      <c r="AYD20" s="38"/>
      <c r="AYE20" s="38"/>
      <c r="AYF20" s="38"/>
      <c r="AYG20" s="38"/>
      <c r="AYH20" s="38"/>
      <c r="AYI20" s="38"/>
      <c r="AYJ20" s="38"/>
      <c r="AYK20" s="38"/>
      <c r="AYL20" s="38"/>
      <c r="AYM20" s="38"/>
      <c r="AYN20" s="38"/>
      <c r="AYO20" s="38"/>
      <c r="AYP20" s="38"/>
      <c r="AYQ20" s="38"/>
      <c r="AYR20" s="38"/>
      <c r="AYS20" s="38"/>
      <c r="AYT20" s="38"/>
      <c r="AYU20" s="38"/>
      <c r="AYV20" s="38"/>
      <c r="AYW20" s="38"/>
      <c r="AYX20" s="38"/>
      <c r="AYY20" s="38"/>
      <c r="AYZ20" s="38"/>
      <c r="AZA20" s="38"/>
      <c r="AZB20" s="38"/>
      <c r="AZC20" s="38"/>
      <c r="AZD20" s="38"/>
      <c r="AZE20" s="38"/>
      <c r="AZF20" s="38"/>
      <c r="AZG20" s="38"/>
      <c r="AZH20" s="38"/>
      <c r="AZI20" s="38"/>
      <c r="AZJ20" s="38"/>
      <c r="AZK20" s="38"/>
      <c r="AZL20" s="38"/>
      <c r="AZM20" s="38"/>
      <c r="AZN20" s="38"/>
      <c r="AZO20" s="38"/>
      <c r="AZP20" s="38"/>
      <c r="AZQ20" s="38"/>
      <c r="AZR20" s="38"/>
      <c r="AZS20" s="38"/>
      <c r="AZT20" s="38"/>
      <c r="AZU20" s="38"/>
      <c r="AZV20" s="38"/>
      <c r="AZW20" s="38"/>
      <c r="AZX20" s="38"/>
      <c r="AZY20" s="38"/>
      <c r="AZZ20" s="38"/>
      <c r="BAA20" s="38"/>
      <c r="BAB20" s="38"/>
      <c r="BAC20" s="38"/>
      <c r="BAD20" s="38"/>
      <c r="BAE20" s="38"/>
      <c r="BAF20" s="38"/>
      <c r="BAG20" s="38"/>
      <c r="BAH20" s="38"/>
      <c r="BAI20" s="38"/>
      <c r="BAJ20" s="38"/>
      <c r="BAK20" s="38"/>
      <c r="BAL20" s="38"/>
      <c r="BAM20" s="38"/>
      <c r="BAN20" s="38"/>
      <c r="BAO20" s="38"/>
      <c r="BAP20" s="38"/>
      <c r="BAQ20" s="38"/>
      <c r="BAR20" s="38"/>
      <c r="BAS20" s="38"/>
      <c r="BAT20" s="38"/>
      <c r="BAU20" s="38"/>
      <c r="BAV20" s="38"/>
      <c r="BAW20" s="38"/>
      <c r="BAX20" s="38"/>
      <c r="BAY20" s="38"/>
      <c r="BAZ20" s="38"/>
      <c r="BBA20" s="38"/>
      <c r="BBB20" s="38"/>
      <c r="BBC20" s="38"/>
      <c r="BBD20" s="38"/>
      <c r="BBE20" s="38"/>
      <c r="BBF20" s="38"/>
      <c r="BBG20" s="38"/>
      <c r="BBH20" s="38"/>
      <c r="BBI20" s="38"/>
      <c r="BBJ20" s="38"/>
      <c r="BBK20" s="38"/>
      <c r="BBL20" s="38"/>
      <c r="BBM20" s="38"/>
      <c r="BBN20" s="38"/>
      <c r="BBO20" s="38"/>
      <c r="BBP20" s="38"/>
      <c r="BBQ20" s="38"/>
      <c r="BBR20" s="38"/>
      <c r="BBS20" s="38"/>
      <c r="BBT20" s="38"/>
      <c r="BBU20" s="38"/>
      <c r="BBV20" s="38"/>
      <c r="BBW20" s="38"/>
      <c r="BBX20" s="38"/>
      <c r="BBY20" s="38"/>
      <c r="BBZ20" s="38"/>
      <c r="BCA20" s="38"/>
      <c r="BCB20" s="38"/>
      <c r="BCC20" s="38"/>
      <c r="BCD20" s="38"/>
      <c r="BCE20" s="38"/>
      <c r="BCF20" s="38"/>
      <c r="BCG20" s="38"/>
      <c r="BCH20" s="38"/>
      <c r="BCI20" s="38"/>
      <c r="BCJ20" s="38"/>
      <c r="BCK20" s="38"/>
      <c r="BCL20" s="38"/>
      <c r="BCM20" s="38"/>
      <c r="BCN20" s="38"/>
      <c r="BCO20" s="38"/>
      <c r="BCP20" s="38"/>
      <c r="BCQ20" s="38"/>
      <c r="BCR20" s="38"/>
      <c r="BCS20" s="38"/>
      <c r="BCT20" s="38"/>
      <c r="BCU20" s="38"/>
      <c r="BCV20" s="38"/>
      <c r="BCW20" s="38"/>
      <c r="BCX20" s="38"/>
      <c r="BCY20" s="38"/>
      <c r="BCZ20" s="38"/>
      <c r="BDA20" s="38"/>
      <c r="BDB20" s="38"/>
      <c r="BDC20" s="38"/>
      <c r="BDD20" s="38"/>
      <c r="BDE20" s="38"/>
      <c r="BDF20" s="38"/>
      <c r="BDG20" s="38"/>
      <c r="BDH20" s="38"/>
      <c r="BDI20" s="38"/>
      <c r="BDJ20" s="38"/>
      <c r="BDK20" s="38"/>
      <c r="BDL20" s="38"/>
      <c r="BDM20" s="38"/>
      <c r="BDN20" s="38"/>
      <c r="BDO20" s="38"/>
      <c r="BDP20" s="38"/>
      <c r="BDQ20" s="38"/>
      <c r="BDR20" s="38"/>
      <c r="BDS20" s="38"/>
      <c r="BDT20" s="38"/>
      <c r="BDU20" s="38"/>
      <c r="BDV20" s="38"/>
      <c r="BDW20" s="38"/>
      <c r="BDX20" s="38"/>
      <c r="BDY20" s="38"/>
      <c r="BDZ20" s="38"/>
      <c r="BEA20" s="38"/>
      <c r="BEB20" s="38"/>
      <c r="BEC20" s="38"/>
      <c r="BED20" s="38"/>
      <c r="BEE20" s="38"/>
      <c r="BEF20" s="38"/>
      <c r="BEG20" s="38"/>
      <c r="BEH20" s="38"/>
      <c r="BEI20" s="38"/>
      <c r="BEJ20" s="38"/>
      <c r="BEK20" s="38"/>
      <c r="BEL20" s="38"/>
      <c r="BEM20" s="38"/>
      <c r="BEN20" s="38"/>
      <c r="BEO20" s="38"/>
      <c r="BEP20" s="38"/>
      <c r="BEQ20" s="38"/>
      <c r="BER20" s="38"/>
      <c r="BES20" s="38"/>
      <c r="BET20" s="38"/>
      <c r="BEU20" s="38"/>
      <c r="BEV20" s="38"/>
      <c r="BEW20" s="38"/>
      <c r="BEX20" s="38"/>
      <c r="BEY20" s="38"/>
      <c r="BEZ20" s="38"/>
      <c r="BFA20" s="38"/>
      <c r="BFB20" s="38"/>
      <c r="BFC20" s="38"/>
      <c r="BFD20" s="38"/>
      <c r="BFE20" s="38"/>
      <c r="BFF20" s="38"/>
      <c r="BFG20" s="38"/>
      <c r="BFH20" s="38"/>
      <c r="BFI20" s="38"/>
      <c r="BFJ20" s="38"/>
      <c r="BFK20" s="38"/>
      <c r="BFL20" s="38"/>
      <c r="BFM20" s="38"/>
      <c r="BFN20" s="38"/>
      <c r="BFO20" s="38"/>
      <c r="BFP20" s="38"/>
      <c r="BFQ20" s="38"/>
      <c r="BFR20" s="38"/>
      <c r="BFS20" s="38"/>
      <c r="BFT20" s="38"/>
      <c r="BFU20" s="38"/>
      <c r="BFV20" s="38"/>
      <c r="BFW20" s="38"/>
      <c r="BFX20" s="38"/>
      <c r="BFY20" s="38"/>
      <c r="BFZ20" s="38"/>
      <c r="BGA20" s="38"/>
      <c r="BGB20" s="38"/>
      <c r="BGC20" s="38"/>
      <c r="BGD20" s="38"/>
      <c r="BGE20" s="38"/>
      <c r="BGF20" s="38"/>
      <c r="BGG20" s="38"/>
      <c r="BGH20" s="38"/>
      <c r="BGI20" s="38"/>
      <c r="BGJ20" s="38"/>
      <c r="BGK20" s="38"/>
      <c r="BGL20" s="38"/>
      <c r="BGM20" s="38"/>
      <c r="BGN20" s="38"/>
      <c r="BGO20" s="38"/>
      <c r="BGP20" s="38"/>
      <c r="BGQ20" s="38"/>
      <c r="BGR20" s="38"/>
      <c r="BGS20" s="38"/>
      <c r="BGT20" s="38"/>
      <c r="BGU20" s="38"/>
      <c r="BGV20" s="38"/>
      <c r="BGW20" s="38"/>
      <c r="BGX20" s="38"/>
      <c r="BGY20" s="38"/>
      <c r="BGZ20" s="38"/>
      <c r="BHA20" s="38"/>
      <c r="BHB20" s="38"/>
      <c r="BHC20" s="38"/>
      <c r="BHD20" s="38"/>
      <c r="BHE20" s="38"/>
      <c r="BHF20" s="38"/>
      <c r="BHG20" s="38"/>
      <c r="BHH20" s="38"/>
      <c r="BHI20" s="38"/>
      <c r="BHJ20" s="38"/>
      <c r="BHK20" s="38"/>
      <c r="BHL20" s="38"/>
      <c r="BHM20" s="38"/>
      <c r="BHN20" s="38"/>
      <c r="BHO20" s="38"/>
      <c r="BHP20" s="38"/>
      <c r="BHQ20" s="38"/>
      <c r="BHR20" s="38"/>
      <c r="BHS20" s="38"/>
      <c r="BHT20" s="38"/>
      <c r="BHU20" s="38"/>
      <c r="BHV20" s="38"/>
      <c r="BHW20" s="38"/>
      <c r="BHX20" s="38"/>
      <c r="BHY20" s="38"/>
      <c r="BHZ20" s="38"/>
      <c r="BIA20" s="38"/>
      <c r="BIB20" s="38"/>
      <c r="BIC20" s="38"/>
      <c r="BID20" s="38"/>
      <c r="BIE20" s="38"/>
      <c r="BIF20" s="38"/>
      <c r="BIG20" s="38"/>
      <c r="BIH20" s="38"/>
      <c r="BII20" s="38"/>
      <c r="BIJ20" s="38"/>
      <c r="BIK20" s="38"/>
      <c r="BIL20" s="38"/>
      <c r="BIM20" s="38"/>
      <c r="BIN20" s="38"/>
      <c r="BIO20" s="38"/>
      <c r="BIP20" s="38"/>
      <c r="BIQ20" s="38"/>
      <c r="BIR20" s="38"/>
      <c r="BIS20" s="38"/>
      <c r="BIT20" s="38"/>
      <c r="BIU20" s="38"/>
      <c r="BIV20" s="38"/>
      <c r="BIW20" s="38"/>
      <c r="BIX20" s="38"/>
      <c r="BIY20" s="38"/>
      <c r="BIZ20" s="38"/>
      <c r="BJA20" s="38"/>
      <c r="BJB20" s="38"/>
      <c r="BJC20" s="38"/>
      <c r="BJD20" s="38"/>
      <c r="BJE20" s="38"/>
      <c r="BJF20" s="38"/>
      <c r="BJG20" s="38"/>
      <c r="BJH20" s="38"/>
      <c r="BJI20" s="38"/>
      <c r="BJJ20" s="38"/>
      <c r="BJK20" s="38"/>
      <c r="BJL20" s="38"/>
      <c r="BJM20" s="38"/>
      <c r="BJN20" s="38"/>
      <c r="BJO20" s="38"/>
      <c r="BJP20" s="38"/>
      <c r="BJQ20" s="38"/>
      <c r="BJR20" s="38"/>
      <c r="BJS20" s="38"/>
      <c r="BJT20" s="38"/>
      <c r="BJU20" s="38"/>
      <c r="BJV20" s="38"/>
      <c r="BJW20" s="38"/>
      <c r="BJX20" s="38"/>
      <c r="BJY20" s="38"/>
      <c r="BJZ20" s="38"/>
      <c r="BKA20" s="38"/>
      <c r="BKB20" s="38"/>
      <c r="BKC20" s="38"/>
      <c r="BKD20" s="38"/>
      <c r="BKE20" s="38"/>
      <c r="BKF20" s="38"/>
      <c r="BKG20" s="38"/>
      <c r="BKH20" s="38"/>
      <c r="BKI20" s="38"/>
      <c r="BKJ20" s="38"/>
      <c r="BKK20" s="38"/>
      <c r="BKL20" s="38"/>
      <c r="BKM20" s="38"/>
      <c r="BKN20" s="38"/>
      <c r="BKO20" s="38"/>
      <c r="BKP20" s="38"/>
      <c r="BKQ20" s="38"/>
      <c r="BKR20" s="38"/>
      <c r="BKS20" s="38"/>
      <c r="BKT20" s="38"/>
      <c r="BKU20" s="38"/>
      <c r="BKV20" s="38"/>
      <c r="BKW20" s="38"/>
      <c r="BKX20" s="38"/>
      <c r="BKY20" s="38"/>
      <c r="BKZ20" s="38"/>
      <c r="BLA20" s="38"/>
      <c r="BLB20" s="38"/>
      <c r="BLC20" s="38"/>
      <c r="BLD20" s="38"/>
      <c r="BLE20" s="38"/>
      <c r="BLF20" s="38"/>
      <c r="BLG20" s="38"/>
      <c r="BLH20" s="38"/>
      <c r="BLI20" s="38"/>
      <c r="BLJ20" s="38"/>
      <c r="BLK20" s="38"/>
      <c r="BLL20" s="38"/>
      <c r="BLM20" s="38"/>
      <c r="BLN20" s="38"/>
      <c r="BLO20" s="38"/>
      <c r="BLP20" s="38"/>
      <c r="BLQ20" s="38"/>
      <c r="BLR20" s="38"/>
      <c r="BLS20" s="38"/>
      <c r="BLT20" s="38"/>
      <c r="BLU20" s="38"/>
      <c r="BLV20" s="38"/>
      <c r="BLW20" s="38"/>
      <c r="BLX20" s="38"/>
      <c r="BLY20" s="38"/>
      <c r="BLZ20" s="38"/>
      <c r="BMA20" s="38"/>
      <c r="BMB20" s="38"/>
      <c r="BMC20" s="38"/>
      <c r="BMD20" s="38"/>
      <c r="BME20" s="38"/>
      <c r="BMF20" s="38"/>
      <c r="BMG20" s="38"/>
      <c r="BMH20" s="38"/>
      <c r="BMI20" s="38"/>
      <c r="BMJ20" s="38"/>
      <c r="BMK20" s="38"/>
      <c r="BML20" s="38"/>
      <c r="BMM20" s="38"/>
      <c r="BMN20" s="38"/>
      <c r="BMO20" s="38"/>
      <c r="BMP20" s="38"/>
      <c r="BMQ20" s="38"/>
      <c r="BMR20" s="38"/>
      <c r="BMS20" s="38"/>
      <c r="BMT20" s="38"/>
      <c r="BMU20" s="38"/>
      <c r="BMV20" s="38"/>
      <c r="BMW20" s="38"/>
      <c r="BMX20" s="38"/>
      <c r="BMY20" s="38"/>
      <c r="BMZ20" s="38"/>
      <c r="BNA20" s="38"/>
      <c r="BNB20" s="38"/>
      <c r="BNC20" s="38"/>
      <c r="BND20" s="38"/>
      <c r="BNE20" s="38"/>
      <c r="BNF20" s="38"/>
      <c r="BNG20" s="38"/>
      <c r="BNH20" s="38"/>
      <c r="BNI20" s="38"/>
      <c r="BNJ20" s="38"/>
      <c r="BNK20" s="38"/>
      <c r="BNL20" s="38"/>
      <c r="BNM20" s="38"/>
      <c r="BNN20" s="38"/>
      <c r="BNO20" s="38"/>
      <c r="BNP20" s="38"/>
      <c r="BNQ20" s="38"/>
      <c r="BNR20" s="38"/>
      <c r="BNS20" s="38"/>
      <c r="BNT20" s="38"/>
      <c r="BNU20" s="38"/>
      <c r="BNV20" s="38"/>
      <c r="BNW20" s="38"/>
      <c r="BNX20" s="38"/>
      <c r="BNY20" s="38"/>
      <c r="BNZ20" s="38"/>
      <c r="BOA20" s="38"/>
      <c r="BOB20" s="38"/>
      <c r="BOC20" s="38"/>
      <c r="BOD20" s="38"/>
      <c r="BOE20" s="38"/>
      <c r="BOF20" s="38"/>
      <c r="BOG20" s="38"/>
      <c r="BOH20" s="38"/>
      <c r="BOI20" s="38"/>
      <c r="BOJ20" s="38"/>
      <c r="BOK20" s="38"/>
      <c r="BOL20" s="38"/>
      <c r="BOM20" s="38"/>
      <c r="BON20" s="38"/>
      <c r="BOO20" s="38"/>
      <c r="BOP20" s="38"/>
      <c r="BOQ20" s="38"/>
      <c r="BOR20" s="38"/>
      <c r="BOS20" s="38"/>
      <c r="BOT20" s="38"/>
      <c r="BOU20" s="38"/>
      <c r="BOV20" s="38"/>
      <c r="BOW20" s="38"/>
      <c r="BOX20" s="38"/>
      <c r="BOY20" s="38"/>
      <c r="BOZ20" s="38"/>
      <c r="BPA20" s="38"/>
      <c r="BPB20" s="38"/>
      <c r="BPC20" s="38"/>
      <c r="BPD20" s="38"/>
      <c r="BPE20" s="38"/>
      <c r="BPF20" s="38"/>
      <c r="BPG20" s="38"/>
      <c r="BPH20" s="38"/>
      <c r="BPI20" s="38"/>
      <c r="BPJ20" s="38"/>
      <c r="BPK20" s="38"/>
      <c r="BPL20" s="38"/>
      <c r="BPM20" s="38"/>
      <c r="BPN20" s="38"/>
      <c r="BPO20" s="38"/>
      <c r="BPP20" s="38"/>
      <c r="BPQ20" s="38"/>
      <c r="BPR20" s="38"/>
      <c r="BPS20" s="38"/>
      <c r="BPT20" s="38"/>
      <c r="BPU20" s="38"/>
      <c r="BPV20" s="38"/>
      <c r="BPW20" s="38"/>
      <c r="BPX20" s="38"/>
      <c r="BPY20" s="38"/>
      <c r="BPZ20" s="38"/>
      <c r="BQA20" s="38"/>
      <c r="BQB20" s="38"/>
      <c r="BQC20" s="38"/>
      <c r="BQD20" s="38"/>
      <c r="BQE20" s="38"/>
      <c r="BQF20" s="38"/>
      <c r="BQG20" s="38"/>
      <c r="BQH20" s="38"/>
      <c r="BQI20" s="38"/>
      <c r="BQJ20" s="38"/>
      <c r="BQK20" s="38"/>
      <c r="BQL20" s="38"/>
      <c r="BQM20" s="38"/>
      <c r="BQN20" s="38"/>
      <c r="BQO20" s="38"/>
      <c r="BQP20" s="38"/>
      <c r="BQQ20" s="38"/>
      <c r="BQR20" s="38"/>
      <c r="BQS20" s="38"/>
      <c r="BQT20" s="38"/>
      <c r="BQU20" s="38"/>
      <c r="BQV20" s="38"/>
      <c r="BQW20" s="38"/>
      <c r="BQX20" s="38"/>
      <c r="BQY20" s="38"/>
      <c r="BQZ20" s="38"/>
      <c r="BRA20" s="38"/>
      <c r="BRB20" s="38"/>
      <c r="BRC20" s="38"/>
      <c r="BRD20" s="38"/>
      <c r="BRE20" s="38"/>
      <c r="BRF20" s="38"/>
      <c r="BRG20" s="38"/>
      <c r="BRH20" s="38"/>
      <c r="BRI20" s="38"/>
      <c r="BRJ20" s="38"/>
      <c r="BRK20" s="38"/>
      <c r="BRL20" s="38"/>
      <c r="BRM20" s="38"/>
      <c r="BRN20" s="38"/>
      <c r="BRO20" s="38"/>
      <c r="BRP20" s="38"/>
      <c r="BRQ20" s="38"/>
      <c r="BRR20" s="38"/>
      <c r="BRS20" s="38"/>
      <c r="BRT20" s="38"/>
      <c r="BRU20" s="38"/>
      <c r="BRV20" s="38"/>
      <c r="BRW20" s="38"/>
      <c r="BRX20" s="38"/>
      <c r="BRY20" s="38"/>
      <c r="BRZ20" s="38"/>
      <c r="BSA20" s="38"/>
      <c r="BSB20" s="38"/>
      <c r="BSC20" s="38"/>
      <c r="BSD20" s="38"/>
      <c r="BSE20" s="38"/>
      <c r="BSF20" s="38"/>
      <c r="BSG20" s="38"/>
      <c r="BSH20" s="38"/>
      <c r="BSI20" s="38"/>
      <c r="BSJ20" s="38"/>
      <c r="BSK20" s="38"/>
      <c r="BSL20" s="38"/>
      <c r="BSM20" s="38"/>
      <c r="BSN20" s="38"/>
      <c r="BSO20" s="38"/>
      <c r="BSP20" s="38"/>
      <c r="BSQ20" s="38"/>
      <c r="BSR20" s="38"/>
      <c r="BSS20" s="38"/>
      <c r="BST20" s="38"/>
      <c r="BSU20" s="38"/>
      <c r="BSV20" s="38"/>
      <c r="BSW20" s="38"/>
      <c r="BSX20" s="38"/>
      <c r="BSY20" s="38"/>
      <c r="BSZ20" s="38"/>
      <c r="BTA20" s="38"/>
      <c r="BTB20" s="38"/>
      <c r="BTC20" s="38"/>
      <c r="BTD20" s="38"/>
      <c r="BTE20" s="38"/>
      <c r="BTF20" s="38"/>
      <c r="BTG20" s="38"/>
      <c r="BTH20" s="38"/>
      <c r="BTI20" s="38"/>
      <c r="BTJ20" s="38"/>
      <c r="BTK20" s="38"/>
      <c r="BTL20" s="38"/>
      <c r="BTM20" s="38"/>
      <c r="BTN20" s="38"/>
      <c r="BTO20" s="38"/>
      <c r="BTP20" s="38"/>
      <c r="BTQ20" s="38"/>
      <c r="BTR20" s="38"/>
      <c r="BTS20" s="38"/>
      <c r="BTT20" s="38"/>
      <c r="BTU20" s="38"/>
      <c r="BTV20" s="38"/>
      <c r="BTW20" s="38"/>
      <c r="BTX20" s="38"/>
      <c r="BTY20" s="38"/>
      <c r="BTZ20" s="38"/>
      <c r="BUA20" s="38"/>
      <c r="BUB20" s="38"/>
      <c r="BUC20" s="38"/>
      <c r="BUD20" s="38"/>
      <c r="BUE20" s="38"/>
      <c r="BUF20" s="38"/>
      <c r="BUG20" s="38"/>
      <c r="BUH20" s="38"/>
      <c r="BUI20" s="38"/>
      <c r="BUJ20" s="38"/>
      <c r="BUK20" s="38"/>
      <c r="BUL20" s="38"/>
      <c r="BUM20" s="38"/>
      <c r="BUN20" s="38"/>
      <c r="BUO20" s="38"/>
      <c r="BUP20" s="38"/>
      <c r="BUQ20" s="38"/>
      <c r="BUR20" s="38"/>
      <c r="BUS20" s="38"/>
      <c r="BUT20" s="38"/>
      <c r="BUU20" s="38"/>
      <c r="BUV20" s="38"/>
      <c r="BUW20" s="38"/>
      <c r="BUX20" s="38"/>
      <c r="BUY20" s="38"/>
      <c r="BUZ20" s="38"/>
      <c r="BVA20" s="38"/>
      <c r="BVB20" s="38"/>
      <c r="BVC20" s="38"/>
      <c r="BVD20" s="38"/>
      <c r="BVE20" s="38"/>
      <c r="BVF20" s="38"/>
      <c r="BVG20" s="38"/>
      <c r="BVH20" s="38"/>
      <c r="BVI20" s="38"/>
      <c r="BVJ20" s="38"/>
      <c r="BVK20" s="38"/>
      <c r="BVL20" s="38"/>
      <c r="BVM20" s="38"/>
      <c r="BVN20" s="38"/>
      <c r="BVO20" s="38"/>
      <c r="BVP20" s="38"/>
      <c r="BVQ20" s="38"/>
      <c r="BVR20" s="38"/>
      <c r="BVS20" s="38"/>
      <c r="BVT20" s="38"/>
      <c r="BVU20" s="38"/>
      <c r="BVV20" s="38"/>
      <c r="BVW20" s="38"/>
      <c r="BVX20" s="38"/>
      <c r="BVY20" s="38"/>
      <c r="BVZ20" s="38"/>
      <c r="BWA20" s="38"/>
      <c r="BWB20" s="38"/>
      <c r="BWC20" s="38"/>
      <c r="BWD20" s="38"/>
      <c r="BWE20" s="38"/>
      <c r="BWF20" s="38"/>
      <c r="BWG20" s="38"/>
      <c r="BWH20" s="38"/>
      <c r="BWI20" s="38"/>
      <c r="BWJ20" s="38"/>
      <c r="BWK20" s="38"/>
      <c r="BWL20" s="38"/>
      <c r="BWM20" s="38"/>
      <c r="BWN20" s="38"/>
      <c r="BWO20" s="38"/>
      <c r="BWP20" s="38"/>
      <c r="BWQ20" s="38"/>
      <c r="BWR20" s="38"/>
      <c r="BWS20" s="38"/>
      <c r="BWT20" s="38"/>
      <c r="BWU20" s="38"/>
      <c r="BWV20" s="38"/>
      <c r="BWW20" s="38"/>
      <c r="BWX20" s="38"/>
      <c r="BWY20" s="38"/>
      <c r="BWZ20" s="38"/>
      <c r="BXA20" s="38"/>
      <c r="BXB20" s="38"/>
      <c r="BXC20" s="38"/>
      <c r="BXD20" s="38"/>
      <c r="BXE20" s="38"/>
      <c r="BXF20" s="38"/>
      <c r="BXG20" s="38"/>
      <c r="BXH20" s="38"/>
      <c r="BXI20" s="38"/>
      <c r="BXJ20" s="38"/>
      <c r="BXK20" s="38"/>
      <c r="BXL20" s="38"/>
      <c r="BXM20" s="38"/>
      <c r="BXN20" s="38"/>
      <c r="BXO20" s="38"/>
      <c r="BXP20" s="38"/>
      <c r="BXQ20" s="38"/>
      <c r="BXR20" s="38"/>
      <c r="BXS20" s="38"/>
      <c r="BXT20" s="38"/>
      <c r="BXU20" s="38"/>
      <c r="BXV20" s="38"/>
      <c r="BXW20" s="38"/>
      <c r="BXX20" s="38"/>
      <c r="BXY20" s="38"/>
      <c r="BXZ20" s="38"/>
      <c r="BYA20" s="38"/>
      <c r="BYB20" s="38"/>
      <c r="BYC20" s="38"/>
      <c r="BYD20" s="38"/>
      <c r="BYE20" s="38"/>
      <c r="BYF20" s="38"/>
      <c r="BYG20" s="38"/>
      <c r="BYH20" s="38"/>
      <c r="BYI20" s="38"/>
      <c r="BYJ20" s="38"/>
      <c r="BYK20" s="38"/>
      <c r="BYL20" s="38"/>
      <c r="BYM20" s="38"/>
      <c r="BYN20" s="38"/>
      <c r="BYO20" s="38"/>
      <c r="BYP20" s="38"/>
      <c r="BYQ20" s="38"/>
      <c r="BYR20" s="38"/>
      <c r="BYS20" s="38"/>
      <c r="BYT20" s="38"/>
      <c r="BYU20" s="38"/>
      <c r="BYV20" s="38"/>
      <c r="BYW20" s="38"/>
      <c r="BYX20" s="38"/>
      <c r="BYY20" s="38"/>
      <c r="BYZ20" s="38"/>
      <c r="BZA20" s="38"/>
      <c r="BZB20" s="38"/>
      <c r="BZC20" s="38"/>
      <c r="BZD20" s="38"/>
      <c r="BZE20" s="38"/>
      <c r="BZF20" s="38"/>
      <c r="BZG20" s="38"/>
      <c r="BZH20" s="38"/>
      <c r="BZI20" s="38"/>
      <c r="BZJ20" s="38"/>
      <c r="BZK20" s="38"/>
      <c r="BZL20" s="38"/>
      <c r="BZM20" s="38"/>
      <c r="BZN20" s="38"/>
      <c r="BZO20" s="38"/>
      <c r="BZP20" s="38"/>
      <c r="BZQ20" s="38"/>
      <c r="BZR20" s="38"/>
      <c r="BZS20" s="38"/>
      <c r="BZT20" s="38"/>
      <c r="BZU20" s="38"/>
      <c r="BZV20" s="38"/>
      <c r="BZW20" s="38"/>
      <c r="BZX20" s="38"/>
      <c r="BZY20" s="38"/>
      <c r="BZZ20" s="38"/>
      <c r="CAA20" s="38"/>
      <c r="CAB20" s="38"/>
      <c r="CAC20" s="38"/>
      <c r="CAD20" s="38"/>
      <c r="CAE20" s="38"/>
      <c r="CAF20" s="38"/>
      <c r="CAG20" s="38"/>
      <c r="CAH20" s="38"/>
      <c r="CAI20" s="38"/>
      <c r="CAJ20" s="38"/>
      <c r="CAK20" s="38"/>
      <c r="CAL20" s="38"/>
      <c r="CAM20" s="38"/>
      <c r="CAN20" s="38"/>
      <c r="CAO20" s="38"/>
      <c r="CAP20" s="38"/>
      <c r="CAQ20" s="38"/>
      <c r="CAR20" s="38"/>
      <c r="CAS20" s="38"/>
      <c r="CAT20" s="38"/>
      <c r="CAU20" s="38"/>
      <c r="CAV20" s="38"/>
      <c r="CAW20" s="38"/>
      <c r="CAX20" s="38"/>
      <c r="CAY20" s="38"/>
      <c r="CAZ20" s="38"/>
      <c r="CBA20" s="38"/>
      <c r="CBB20" s="38"/>
      <c r="CBC20" s="38"/>
      <c r="CBD20" s="38"/>
      <c r="CBE20" s="38"/>
      <c r="CBF20" s="38"/>
      <c r="CBG20" s="38"/>
      <c r="CBH20" s="38"/>
      <c r="CBI20" s="38"/>
      <c r="CBJ20" s="38"/>
      <c r="CBK20" s="38"/>
      <c r="CBL20" s="38"/>
      <c r="CBM20" s="38"/>
      <c r="CBN20" s="38"/>
      <c r="CBO20" s="38"/>
      <c r="CBP20" s="38"/>
      <c r="CBQ20" s="38"/>
      <c r="CBR20" s="38"/>
      <c r="CBS20" s="38"/>
      <c r="CBT20" s="38"/>
      <c r="CBU20" s="38"/>
      <c r="CBV20" s="38"/>
      <c r="CBW20" s="38"/>
      <c r="CBX20" s="38"/>
      <c r="CBY20" s="38"/>
      <c r="CBZ20" s="38"/>
      <c r="CCA20" s="38"/>
      <c r="CCB20" s="38"/>
      <c r="CCC20" s="38"/>
      <c r="CCD20" s="38"/>
      <c r="CCE20" s="38"/>
      <c r="CCF20" s="38"/>
      <c r="CCG20" s="38"/>
      <c r="CCH20" s="38"/>
      <c r="CCI20" s="38"/>
      <c r="CCJ20" s="38"/>
      <c r="CCK20" s="38"/>
      <c r="CCL20" s="38"/>
      <c r="CCM20" s="38"/>
      <c r="CCN20" s="38"/>
      <c r="CCO20" s="38"/>
      <c r="CCP20" s="38"/>
      <c r="CCQ20" s="38"/>
      <c r="CCR20" s="38"/>
      <c r="CCS20" s="38"/>
      <c r="CCT20" s="38"/>
      <c r="CCU20" s="38"/>
      <c r="CCV20" s="38"/>
      <c r="CCW20" s="38"/>
      <c r="CCX20" s="38"/>
      <c r="CCY20" s="38"/>
      <c r="CCZ20" s="38"/>
      <c r="CDA20" s="38"/>
      <c r="CDB20" s="38"/>
      <c r="CDC20" s="38"/>
      <c r="CDD20" s="38"/>
      <c r="CDE20" s="38"/>
      <c r="CDF20" s="38"/>
      <c r="CDG20" s="38"/>
      <c r="CDH20" s="38"/>
      <c r="CDI20" s="38"/>
      <c r="CDJ20" s="38"/>
      <c r="CDK20" s="38"/>
      <c r="CDL20" s="38"/>
      <c r="CDM20" s="38"/>
      <c r="CDN20" s="38"/>
      <c r="CDO20" s="38"/>
      <c r="CDP20" s="38"/>
      <c r="CDQ20" s="38"/>
      <c r="CDR20" s="38"/>
      <c r="CDS20" s="38"/>
      <c r="CDT20" s="38"/>
      <c r="CDU20" s="38"/>
      <c r="CDV20" s="38"/>
      <c r="CDW20" s="38"/>
      <c r="CDX20" s="38"/>
      <c r="CDY20" s="38"/>
      <c r="CDZ20" s="38"/>
      <c r="CEA20" s="38"/>
      <c r="CEB20" s="38"/>
      <c r="CEC20" s="38"/>
      <c r="CED20" s="38"/>
      <c r="CEE20" s="38"/>
      <c r="CEF20" s="38"/>
      <c r="CEG20" s="38"/>
      <c r="CEH20" s="38"/>
      <c r="CEI20" s="38"/>
      <c r="CEJ20" s="38"/>
      <c r="CEK20" s="38"/>
      <c r="CEL20" s="38"/>
      <c r="CEM20" s="38"/>
      <c r="CEN20" s="38"/>
      <c r="CEO20" s="38"/>
      <c r="CEP20" s="38"/>
      <c r="CEQ20" s="38"/>
      <c r="CER20" s="38"/>
      <c r="CES20" s="38"/>
      <c r="CET20" s="38"/>
      <c r="CEU20" s="38"/>
      <c r="CEV20" s="38"/>
      <c r="CEW20" s="38"/>
      <c r="CEX20" s="38"/>
      <c r="CEY20" s="38"/>
      <c r="CEZ20" s="38"/>
      <c r="CFA20" s="38"/>
      <c r="CFB20" s="38"/>
      <c r="CFC20" s="38"/>
      <c r="CFD20" s="38"/>
      <c r="CFE20" s="38"/>
      <c r="CFF20" s="38"/>
      <c r="CFG20" s="38"/>
      <c r="CFH20" s="38"/>
      <c r="CFI20" s="38"/>
      <c r="CFJ20" s="38"/>
      <c r="CFK20" s="38"/>
      <c r="CFL20" s="38"/>
      <c r="CFM20" s="38"/>
      <c r="CFN20" s="38"/>
      <c r="CFO20" s="38"/>
      <c r="CFP20" s="38"/>
      <c r="CFQ20" s="38"/>
      <c r="CFR20" s="38"/>
      <c r="CFS20" s="38"/>
      <c r="CFT20" s="38"/>
      <c r="CFU20" s="38"/>
      <c r="CFV20" s="38"/>
      <c r="CFW20" s="38"/>
      <c r="CFX20" s="38"/>
      <c r="CFY20" s="38"/>
      <c r="CFZ20" s="38"/>
      <c r="CGA20" s="38"/>
      <c r="CGB20" s="38"/>
      <c r="CGC20" s="38"/>
      <c r="CGD20" s="38"/>
      <c r="CGE20" s="38"/>
      <c r="CGF20" s="38"/>
      <c r="CGG20" s="38"/>
      <c r="CGH20" s="38"/>
      <c r="CGI20" s="38"/>
      <c r="CGJ20" s="38"/>
      <c r="CGK20" s="38"/>
      <c r="CGL20" s="38"/>
      <c r="CGM20" s="38"/>
      <c r="CGN20" s="38"/>
      <c r="CGO20" s="38"/>
      <c r="CGP20" s="38"/>
      <c r="CGQ20" s="38"/>
      <c r="CGR20" s="38"/>
      <c r="CGS20" s="38"/>
      <c r="CGT20" s="38"/>
      <c r="CGU20" s="38"/>
      <c r="CGV20" s="38"/>
      <c r="CGW20" s="38"/>
      <c r="CGX20" s="38"/>
      <c r="CGY20" s="38"/>
      <c r="CGZ20" s="38"/>
      <c r="CHA20" s="38"/>
      <c r="CHB20" s="38"/>
      <c r="CHC20" s="38"/>
      <c r="CHD20" s="38"/>
      <c r="CHE20" s="38"/>
      <c r="CHF20" s="38"/>
      <c r="CHG20" s="38"/>
      <c r="CHH20" s="38"/>
      <c r="CHI20" s="38"/>
      <c r="CHJ20" s="38"/>
      <c r="CHK20" s="38"/>
      <c r="CHL20" s="38"/>
      <c r="CHM20" s="38"/>
      <c r="CHN20" s="38"/>
      <c r="CHO20" s="38"/>
      <c r="CHP20" s="38"/>
      <c r="CHQ20" s="38"/>
      <c r="CHR20" s="38"/>
      <c r="CHS20" s="38"/>
      <c r="CHT20" s="38"/>
      <c r="CHU20" s="38"/>
      <c r="CHV20" s="38"/>
      <c r="CHW20" s="38"/>
      <c r="CHX20" s="38"/>
      <c r="CHY20" s="38"/>
      <c r="CHZ20" s="38"/>
      <c r="CIA20" s="38"/>
      <c r="CIB20" s="38"/>
      <c r="CIC20" s="38"/>
      <c r="CID20" s="38"/>
      <c r="CIE20" s="38"/>
      <c r="CIF20" s="38"/>
      <c r="CIG20" s="38"/>
      <c r="CIH20" s="38"/>
      <c r="CII20" s="38"/>
      <c r="CIJ20" s="38"/>
      <c r="CIK20" s="38"/>
      <c r="CIL20" s="38"/>
      <c r="CIM20" s="38"/>
      <c r="CIN20" s="38"/>
      <c r="CIO20" s="38"/>
      <c r="CIP20" s="38"/>
      <c r="CIQ20" s="38"/>
      <c r="CIR20" s="38"/>
      <c r="CIS20" s="38"/>
      <c r="CIT20" s="38"/>
      <c r="CIU20" s="38"/>
      <c r="CIV20" s="38"/>
      <c r="CIW20" s="38"/>
      <c r="CIX20" s="38"/>
      <c r="CIY20" s="38"/>
      <c r="CIZ20" s="38"/>
      <c r="CJA20" s="38"/>
      <c r="CJB20" s="38"/>
      <c r="CJC20" s="38"/>
      <c r="CJD20" s="38"/>
      <c r="CJE20" s="38"/>
      <c r="CJF20" s="38"/>
      <c r="CJG20" s="38"/>
      <c r="CJH20" s="38"/>
      <c r="CJI20" s="38"/>
      <c r="CJJ20" s="38"/>
      <c r="CJK20" s="38"/>
      <c r="CJL20" s="38"/>
      <c r="CJM20" s="38"/>
      <c r="CJN20" s="38"/>
      <c r="CJO20" s="38"/>
      <c r="CJP20" s="38"/>
      <c r="CJQ20" s="38"/>
      <c r="CJR20" s="38"/>
      <c r="CJS20" s="38"/>
      <c r="CJT20" s="38"/>
      <c r="CJU20" s="38"/>
      <c r="CJV20" s="38"/>
      <c r="CJW20" s="38"/>
      <c r="CJX20" s="38"/>
      <c r="CJY20" s="38"/>
      <c r="CJZ20" s="38"/>
      <c r="CKA20" s="38"/>
      <c r="CKB20" s="38"/>
      <c r="CKC20" s="38"/>
      <c r="CKD20" s="38"/>
      <c r="CKE20" s="38"/>
      <c r="CKF20" s="38"/>
      <c r="CKG20" s="38"/>
      <c r="CKH20" s="38"/>
      <c r="CKI20" s="38"/>
      <c r="CKJ20" s="38"/>
      <c r="CKK20" s="38"/>
      <c r="CKL20" s="38"/>
      <c r="CKM20" s="38"/>
      <c r="CKN20" s="38"/>
      <c r="CKO20" s="38"/>
      <c r="CKP20" s="38"/>
      <c r="CKQ20" s="38"/>
      <c r="CKR20" s="38"/>
      <c r="CKS20" s="38"/>
      <c r="CKT20" s="38"/>
      <c r="CKU20" s="38"/>
      <c r="CKV20" s="38"/>
      <c r="CKW20" s="38"/>
      <c r="CKX20" s="38"/>
      <c r="CKY20" s="38"/>
      <c r="CKZ20" s="38"/>
      <c r="CLA20" s="38"/>
      <c r="CLB20" s="38"/>
      <c r="CLC20" s="38"/>
      <c r="CLD20" s="38"/>
      <c r="CLE20" s="38"/>
      <c r="CLF20" s="38"/>
      <c r="CLG20" s="38"/>
      <c r="CLH20" s="38"/>
      <c r="CLI20" s="38"/>
      <c r="CLJ20" s="38"/>
      <c r="CLK20" s="38"/>
      <c r="CLL20" s="38"/>
      <c r="CLM20" s="38"/>
      <c r="CLN20" s="38"/>
      <c r="CLO20" s="38"/>
      <c r="CLP20" s="38"/>
      <c r="CLQ20" s="38"/>
      <c r="CLR20" s="38"/>
      <c r="CLS20" s="38"/>
      <c r="CLT20" s="38"/>
      <c r="CLU20" s="38"/>
      <c r="CLV20" s="38"/>
      <c r="CLW20" s="38"/>
      <c r="CLX20" s="38"/>
      <c r="CLY20" s="38"/>
      <c r="CLZ20" s="38"/>
      <c r="CMA20" s="38"/>
      <c r="CMB20" s="38"/>
      <c r="CMC20" s="38"/>
      <c r="CMD20" s="38"/>
      <c r="CME20" s="38"/>
      <c r="CMF20" s="38"/>
      <c r="CMG20" s="38"/>
      <c r="CMH20" s="38"/>
      <c r="CMI20" s="38"/>
      <c r="CMJ20" s="38"/>
      <c r="CMK20" s="38"/>
      <c r="CML20" s="38"/>
      <c r="CMM20" s="38"/>
      <c r="CMN20" s="38"/>
      <c r="CMO20" s="38"/>
      <c r="CMP20" s="38"/>
      <c r="CMQ20" s="38"/>
      <c r="CMR20" s="38"/>
      <c r="CMS20" s="38"/>
      <c r="CMT20" s="38"/>
      <c r="CMU20" s="38"/>
      <c r="CMV20" s="38"/>
      <c r="CMW20" s="38"/>
      <c r="CMX20" s="38"/>
      <c r="CMY20" s="38"/>
      <c r="CMZ20" s="38"/>
      <c r="CNA20" s="38"/>
      <c r="CNB20" s="38"/>
      <c r="CNC20" s="38"/>
      <c r="CND20" s="38"/>
      <c r="CNE20" s="38"/>
      <c r="CNF20" s="38"/>
      <c r="CNG20" s="38"/>
      <c r="CNH20" s="38"/>
      <c r="CNI20" s="38"/>
      <c r="CNJ20" s="38"/>
      <c r="CNK20" s="38"/>
      <c r="CNL20" s="38"/>
      <c r="CNM20" s="38"/>
      <c r="CNN20" s="38"/>
      <c r="CNO20" s="38"/>
      <c r="CNP20" s="38"/>
      <c r="CNQ20" s="38"/>
      <c r="CNR20" s="38"/>
      <c r="CNS20" s="38"/>
      <c r="CNT20" s="38"/>
      <c r="CNU20" s="38"/>
      <c r="CNV20" s="38"/>
      <c r="CNW20" s="38"/>
      <c r="CNX20" s="38"/>
      <c r="CNY20" s="38"/>
      <c r="CNZ20" s="38"/>
      <c r="COA20" s="38"/>
      <c r="COB20" s="38"/>
      <c r="COC20" s="38"/>
      <c r="COD20" s="38"/>
      <c r="COE20" s="38"/>
      <c r="COF20" s="38"/>
      <c r="COG20" s="38"/>
      <c r="COH20" s="38"/>
      <c r="COI20" s="38"/>
      <c r="COJ20" s="38"/>
      <c r="COK20" s="38"/>
      <c r="COL20" s="38"/>
      <c r="COM20" s="38"/>
      <c r="CON20" s="38"/>
      <c r="COO20" s="38"/>
      <c r="COP20" s="38"/>
      <c r="COQ20" s="38"/>
      <c r="COR20" s="38"/>
      <c r="COS20" s="38"/>
      <c r="COT20" s="38"/>
      <c r="COU20" s="38"/>
      <c r="COV20" s="38"/>
      <c r="COW20" s="38"/>
      <c r="COX20" s="38"/>
      <c r="COY20" s="38"/>
      <c r="COZ20" s="38"/>
      <c r="CPA20" s="38"/>
      <c r="CPB20" s="38"/>
      <c r="CPC20" s="38"/>
      <c r="CPD20" s="38"/>
      <c r="CPE20" s="38"/>
      <c r="CPF20" s="38"/>
      <c r="CPG20" s="38"/>
      <c r="CPH20" s="38"/>
      <c r="CPI20" s="38"/>
      <c r="CPJ20" s="38"/>
      <c r="CPK20" s="38"/>
      <c r="CPL20" s="38"/>
      <c r="CPM20" s="38"/>
      <c r="CPN20" s="38"/>
      <c r="CPO20" s="38"/>
      <c r="CPP20" s="38"/>
      <c r="CPQ20" s="38"/>
      <c r="CPR20" s="38"/>
      <c r="CPS20" s="38"/>
      <c r="CPT20" s="38"/>
      <c r="CPU20" s="38"/>
      <c r="CPV20" s="38"/>
      <c r="CPW20" s="38"/>
      <c r="CPX20" s="38"/>
      <c r="CPY20" s="38"/>
      <c r="CPZ20" s="38"/>
      <c r="CQA20" s="38"/>
      <c r="CQB20" s="38"/>
      <c r="CQC20" s="38"/>
      <c r="CQD20" s="38"/>
      <c r="CQE20" s="38"/>
      <c r="CQF20" s="38"/>
      <c r="CQG20" s="38"/>
      <c r="CQH20" s="38"/>
      <c r="CQI20" s="38"/>
      <c r="CQJ20" s="38"/>
      <c r="CQK20" s="38"/>
      <c r="CQL20" s="38"/>
      <c r="CQM20" s="38"/>
      <c r="CQN20" s="38"/>
      <c r="CQO20" s="38"/>
      <c r="CQP20" s="38"/>
      <c r="CQQ20" s="38"/>
      <c r="CQR20" s="38"/>
      <c r="CQS20" s="38"/>
      <c r="CQT20" s="38"/>
      <c r="CQU20" s="38"/>
      <c r="CQV20" s="38"/>
      <c r="CQW20" s="38"/>
      <c r="CQX20" s="38"/>
      <c r="CQY20" s="38"/>
      <c r="CQZ20" s="38"/>
      <c r="CRA20" s="38"/>
      <c r="CRB20" s="38"/>
      <c r="CRC20" s="38"/>
      <c r="CRD20" s="38"/>
      <c r="CRE20" s="38"/>
      <c r="CRF20" s="38"/>
      <c r="CRG20" s="38"/>
      <c r="CRH20" s="38"/>
      <c r="CRI20" s="38"/>
      <c r="CRJ20" s="38"/>
      <c r="CRK20" s="38"/>
      <c r="CRL20" s="38"/>
      <c r="CRM20" s="38"/>
      <c r="CRN20" s="38"/>
      <c r="CRO20" s="38"/>
      <c r="CRP20" s="38"/>
      <c r="CRQ20" s="38"/>
      <c r="CRR20" s="38"/>
      <c r="CRS20" s="38"/>
      <c r="CRT20" s="38"/>
      <c r="CRU20" s="38"/>
      <c r="CRV20" s="38"/>
      <c r="CRW20" s="38"/>
      <c r="CRX20" s="38"/>
      <c r="CRY20" s="38"/>
      <c r="CRZ20" s="38"/>
      <c r="CSA20" s="38"/>
      <c r="CSB20" s="38"/>
      <c r="CSC20" s="38"/>
      <c r="CSD20" s="38"/>
      <c r="CSE20" s="38"/>
      <c r="CSF20" s="38"/>
      <c r="CSG20" s="38"/>
      <c r="CSH20" s="38"/>
      <c r="CSI20" s="38"/>
      <c r="CSJ20" s="38"/>
      <c r="CSK20" s="38"/>
      <c r="CSL20" s="38"/>
      <c r="CSM20" s="38"/>
      <c r="CSN20" s="38"/>
      <c r="CSO20" s="38"/>
      <c r="CSP20" s="38"/>
      <c r="CSQ20" s="38"/>
      <c r="CSR20" s="38"/>
      <c r="CSS20" s="38"/>
      <c r="CST20" s="38"/>
      <c r="CSU20" s="38"/>
      <c r="CSV20" s="38"/>
      <c r="CSW20" s="38"/>
      <c r="CSX20" s="38"/>
      <c r="CSY20" s="38"/>
      <c r="CSZ20" s="38"/>
      <c r="CTA20" s="38"/>
      <c r="CTB20" s="38"/>
      <c r="CTC20" s="38"/>
      <c r="CTD20" s="38"/>
      <c r="CTE20" s="38"/>
      <c r="CTF20" s="38"/>
      <c r="CTG20" s="38"/>
      <c r="CTH20" s="38"/>
      <c r="CTI20" s="38"/>
      <c r="CTJ20" s="38"/>
      <c r="CTK20" s="38"/>
      <c r="CTL20" s="38"/>
      <c r="CTM20" s="38"/>
      <c r="CTN20" s="38"/>
      <c r="CTO20" s="38"/>
      <c r="CTP20" s="38"/>
      <c r="CTQ20" s="38"/>
      <c r="CTR20" s="38"/>
      <c r="CTS20" s="38"/>
      <c r="CTT20" s="38"/>
      <c r="CTU20" s="38"/>
      <c r="CTV20" s="38"/>
      <c r="CTW20" s="38"/>
      <c r="CTX20" s="38"/>
      <c r="CTY20" s="38"/>
      <c r="CTZ20" s="38"/>
      <c r="CUA20" s="38"/>
      <c r="CUB20" s="38"/>
      <c r="CUC20" s="38"/>
      <c r="CUD20" s="38"/>
      <c r="CUE20" s="38"/>
      <c r="CUF20" s="38"/>
      <c r="CUG20" s="38"/>
      <c r="CUH20" s="38"/>
      <c r="CUI20" s="38"/>
      <c r="CUJ20" s="38"/>
      <c r="CUK20" s="38"/>
      <c r="CUL20" s="38"/>
      <c r="CUM20" s="38"/>
      <c r="CUN20" s="38"/>
      <c r="CUO20" s="38"/>
      <c r="CUP20" s="38"/>
      <c r="CUQ20" s="38"/>
      <c r="CUR20" s="38"/>
      <c r="CUS20" s="38"/>
      <c r="CUT20" s="38"/>
      <c r="CUU20" s="38"/>
      <c r="CUV20" s="38"/>
      <c r="CUW20" s="38"/>
      <c r="CUX20" s="38"/>
      <c r="CUY20" s="38"/>
      <c r="CUZ20" s="38"/>
      <c r="CVA20" s="38"/>
      <c r="CVB20" s="38"/>
      <c r="CVC20" s="38"/>
      <c r="CVD20" s="38"/>
      <c r="CVE20" s="38"/>
      <c r="CVF20" s="38"/>
      <c r="CVG20" s="38"/>
      <c r="CVH20" s="38"/>
      <c r="CVI20" s="38"/>
      <c r="CVJ20" s="38"/>
      <c r="CVK20" s="38"/>
      <c r="CVL20" s="38"/>
      <c r="CVM20" s="38"/>
      <c r="CVN20" s="38"/>
      <c r="CVO20" s="38"/>
      <c r="CVP20" s="38"/>
      <c r="CVQ20" s="38"/>
      <c r="CVR20" s="38"/>
      <c r="CVS20" s="38"/>
      <c r="CVT20" s="38"/>
      <c r="CVU20" s="38"/>
      <c r="CVV20" s="38"/>
      <c r="CVW20" s="38"/>
      <c r="CVX20" s="38"/>
      <c r="CVY20" s="38"/>
      <c r="CVZ20" s="38"/>
      <c r="CWA20" s="38"/>
      <c r="CWB20" s="38"/>
      <c r="CWC20" s="38"/>
      <c r="CWD20" s="38"/>
      <c r="CWE20" s="38"/>
      <c r="CWF20" s="38"/>
      <c r="CWG20" s="38"/>
      <c r="CWH20" s="38"/>
      <c r="CWI20" s="38"/>
      <c r="CWJ20" s="38"/>
      <c r="CWK20" s="38"/>
      <c r="CWL20" s="38"/>
      <c r="CWM20" s="38"/>
      <c r="CWN20" s="38"/>
      <c r="CWO20" s="38"/>
      <c r="CWP20" s="38"/>
      <c r="CWQ20" s="38"/>
      <c r="CWR20" s="38"/>
      <c r="CWS20" s="38"/>
      <c r="CWT20" s="38"/>
      <c r="CWU20" s="38"/>
      <c r="CWV20" s="38"/>
      <c r="CWW20" s="38"/>
      <c r="CWX20" s="38"/>
      <c r="CWY20" s="38"/>
      <c r="CWZ20" s="38"/>
      <c r="CXA20" s="38"/>
      <c r="CXB20" s="38"/>
      <c r="CXC20" s="38"/>
      <c r="CXD20" s="38"/>
      <c r="CXE20" s="38"/>
      <c r="CXF20" s="38"/>
      <c r="CXG20" s="38"/>
      <c r="CXH20" s="38"/>
      <c r="CXI20" s="38"/>
      <c r="CXJ20" s="38"/>
      <c r="CXK20" s="38"/>
      <c r="CXL20" s="38"/>
      <c r="CXM20" s="38"/>
      <c r="CXN20" s="38"/>
      <c r="CXO20" s="38"/>
      <c r="CXP20" s="38"/>
      <c r="CXQ20" s="38"/>
      <c r="CXR20" s="38"/>
      <c r="CXS20" s="38"/>
      <c r="CXT20" s="38"/>
      <c r="CXU20" s="38"/>
      <c r="CXV20" s="38"/>
      <c r="CXW20" s="38"/>
      <c r="CXX20" s="38"/>
      <c r="CXY20" s="38"/>
      <c r="CXZ20" s="38"/>
      <c r="CYA20" s="38"/>
      <c r="CYB20" s="38"/>
      <c r="CYC20" s="38"/>
      <c r="CYD20" s="38"/>
      <c r="CYE20" s="38"/>
      <c r="CYF20" s="38"/>
      <c r="CYG20" s="38"/>
      <c r="CYH20" s="38"/>
      <c r="CYI20" s="38"/>
      <c r="CYJ20" s="38"/>
      <c r="CYK20" s="38"/>
      <c r="CYL20" s="38"/>
      <c r="CYM20" s="38"/>
      <c r="CYN20" s="38"/>
      <c r="CYO20" s="38"/>
      <c r="CYP20" s="38"/>
      <c r="CYQ20" s="38"/>
      <c r="CYR20" s="38"/>
      <c r="CYS20" s="38"/>
      <c r="CYT20" s="38"/>
      <c r="CYU20" s="38"/>
      <c r="CYV20" s="38"/>
      <c r="CYW20" s="38"/>
      <c r="CYX20" s="38"/>
      <c r="CYY20" s="38"/>
      <c r="CYZ20" s="38"/>
      <c r="CZA20" s="38"/>
      <c r="CZB20" s="38"/>
      <c r="CZC20" s="38"/>
      <c r="CZD20" s="38"/>
      <c r="CZE20" s="38"/>
      <c r="CZF20" s="38"/>
      <c r="CZG20" s="38"/>
      <c r="CZH20" s="38"/>
      <c r="CZI20" s="38"/>
      <c r="CZJ20" s="38"/>
      <c r="CZK20" s="38"/>
      <c r="CZL20" s="38"/>
      <c r="CZM20" s="38"/>
      <c r="CZN20" s="38"/>
      <c r="CZO20" s="38"/>
      <c r="CZP20" s="38"/>
      <c r="CZQ20" s="38"/>
      <c r="CZR20" s="38"/>
      <c r="CZS20" s="38"/>
      <c r="CZT20" s="38"/>
      <c r="CZU20" s="38"/>
      <c r="CZV20" s="38"/>
      <c r="CZW20" s="38"/>
      <c r="CZX20" s="38"/>
      <c r="CZY20" s="38"/>
      <c r="CZZ20" s="38"/>
      <c r="DAA20" s="38"/>
      <c r="DAB20" s="38"/>
      <c r="DAC20" s="38"/>
      <c r="DAD20" s="38"/>
      <c r="DAE20" s="38"/>
      <c r="DAF20" s="38"/>
      <c r="DAG20" s="38"/>
      <c r="DAH20" s="38"/>
      <c r="DAI20" s="38"/>
      <c r="DAJ20" s="38"/>
      <c r="DAK20" s="38"/>
      <c r="DAL20" s="38"/>
      <c r="DAM20" s="38"/>
      <c r="DAN20" s="38"/>
      <c r="DAO20" s="38"/>
      <c r="DAP20" s="38"/>
      <c r="DAQ20" s="38"/>
      <c r="DAR20" s="38"/>
      <c r="DAS20" s="38"/>
      <c r="DAT20" s="38"/>
      <c r="DAU20" s="38"/>
      <c r="DAV20" s="38"/>
      <c r="DAW20" s="38"/>
      <c r="DAX20" s="38"/>
      <c r="DAY20" s="38"/>
      <c r="DAZ20" s="38"/>
      <c r="DBA20" s="38"/>
      <c r="DBB20" s="38"/>
      <c r="DBC20" s="38"/>
      <c r="DBD20" s="38"/>
      <c r="DBE20" s="38"/>
      <c r="DBF20" s="38"/>
      <c r="DBG20" s="38"/>
      <c r="DBH20" s="38"/>
      <c r="DBI20" s="38"/>
      <c r="DBJ20" s="38"/>
      <c r="DBK20" s="38"/>
      <c r="DBL20" s="38"/>
      <c r="DBM20" s="38"/>
      <c r="DBN20" s="38"/>
      <c r="DBO20" s="38"/>
      <c r="DBP20" s="38"/>
      <c r="DBQ20" s="38"/>
      <c r="DBR20" s="38"/>
      <c r="DBS20" s="38"/>
      <c r="DBT20" s="38"/>
      <c r="DBU20" s="38"/>
      <c r="DBV20" s="38"/>
      <c r="DBW20" s="38"/>
      <c r="DBX20" s="38"/>
      <c r="DBY20" s="38"/>
      <c r="DBZ20" s="38"/>
      <c r="DCA20" s="38"/>
      <c r="DCB20" s="38"/>
      <c r="DCC20" s="38"/>
      <c r="DCD20" s="38"/>
      <c r="DCE20" s="38"/>
      <c r="DCF20" s="38"/>
      <c r="DCG20" s="38"/>
      <c r="DCH20" s="38"/>
      <c r="DCI20" s="38"/>
      <c r="DCJ20" s="38"/>
      <c r="DCK20" s="38"/>
      <c r="DCL20" s="38"/>
      <c r="DCM20" s="38"/>
      <c r="DCN20" s="38"/>
      <c r="DCO20" s="38"/>
      <c r="DCP20" s="38"/>
      <c r="DCQ20" s="38"/>
      <c r="DCR20" s="38"/>
      <c r="DCS20" s="38"/>
      <c r="DCT20" s="38"/>
      <c r="DCU20" s="38"/>
      <c r="DCV20" s="38"/>
      <c r="DCW20" s="38"/>
      <c r="DCX20" s="38"/>
      <c r="DCY20" s="38"/>
      <c r="DCZ20" s="38"/>
      <c r="DDA20" s="38"/>
      <c r="DDB20" s="38"/>
      <c r="DDC20" s="38"/>
      <c r="DDD20" s="38"/>
      <c r="DDE20" s="38"/>
      <c r="DDF20" s="38"/>
      <c r="DDG20" s="38"/>
      <c r="DDH20" s="38"/>
      <c r="DDI20" s="38"/>
      <c r="DDJ20" s="38"/>
      <c r="DDK20" s="38"/>
      <c r="DDL20" s="38"/>
      <c r="DDM20" s="38"/>
      <c r="DDN20" s="38"/>
      <c r="DDO20" s="38"/>
      <c r="DDP20" s="38"/>
      <c r="DDQ20" s="38"/>
      <c r="DDR20" s="38"/>
      <c r="DDS20" s="38"/>
      <c r="DDT20" s="38"/>
      <c r="DDU20" s="38"/>
      <c r="DDV20" s="38"/>
      <c r="DDW20" s="38"/>
      <c r="DDX20" s="38"/>
      <c r="DDY20" s="38"/>
      <c r="DDZ20" s="38"/>
      <c r="DEA20" s="38"/>
      <c r="DEB20" s="38"/>
      <c r="DEC20" s="38"/>
      <c r="DED20" s="38"/>
      <c r="DEE20" s="38"/>
      <c r="DEF20" s="38"/>
      <c r="DEG20" s="38"/>
      <c r="DEH20" s="38"/>
      <c r="DEI20" s="38"/>
      <c r="DEJ20" s="38"/>
      <c r="DEK20" s="38"/>
      <c r="DEL20" s="38"/>
      <c r="DEM20" s="38"/>
      <c r="DEN20" s="38"/>
      <c r="DEO20" s="38"/>
      <c r="DEP20" s="38"/>
      <c r="DEQ20" s="38"/>
      <c r="DER20" s="38"/>
      <c r="DES20" s="38"/>
      <c r="DET20" s="38"/>
      <c r="DEU20" s="38"/>
      <c r="DEV20" s="38"/>
      <c r="DEW20" s="38"/>
      <c r="DEX20" s="38"/>
      <c r="DEY20" s="38"/>
      <c r="DEZ20" s="38"/>
      <c r="DFA20" s="38"/>
      <c r="DFB20" s="38"/>
      <c r="DFC20" s="38"/>
      <c r="DFD20" s="38"/>
      <c r="DFE20" s="38"/>
      <c r="DFF20" s="38"/>
      <c r="DFG20" s="38"/>
      <c r="DFH20" s="38"/>
      <c r="DFI20" s="38"/>
      <c r="DFJ20" s="38"/>
      <c r="DFK20" s="38"/>
      <c r="DFL20" s="38"/>
      <c r="DFM20" s="38"/>
      <c r="DFN20" s="38"/>
      <c r="DFO20" s="38"/>
      <c r="DFP20" s="38"/>
      <c r="DFQ20" s="38"/>
      <c r="DFR20" s="38"/>
      <c r="DFS20" s="38"/>
      <c r="DFT20" s="38"/>
      <c r="DFU20" s="38"/>
      <c r="DFV20" s="38"/>
      <c r="DFW20" s="38"/>
      <c r="DFX20" s="38"/>
      <c r="DFY20" s="38"/>
      <c r="DFZ20" s="38"/>
      <c r="DGA20" s="38"/>
      <c r="DGB20" s="38"/>
      <c r="DGC20" s="38"/>
      <c r="DGD20" s="38"/>
      <c r="DGE20" s="38"/>
      <c r="DGF20" s="38"/>
      <c r="DGG20" s="38"/>
      <c r="DGH20" s="38"/>
      <c r="DGI20" s="38"/>
      <c r="DGJ20" s="38"/>
      <c r="DGK20" s="38"/>
      <c r="DGL20" s="38"/>
      <c r="DGM20" s="38"/>
      <c r="DGN20" s="38"/>
      <c r="DGO20" s="38"/>
      <c r="DGP20" s="38"/>
      <c r="DGQ20" s="38"/>
      <c r="DGR20" s="38"/>
      <c r="DGS20" s="38"/>
      <c r="DGT20" s="38"/>
      <c r="DGU20" s="38"/>
      <c r="DGV20" s="38"/>
      <c r="DGW20" s="38"/>
      <c r="DGX20" s="38"/>
      <c r="DGY20" s="38"/>
      <c r="DGZ20" s="38"/>
      <c r="DHA20" s="38"/>
      <c r="DHB20" s="38"/>
      <c r="DHC20" s="38"/>
      <c r="DHD20" s="38"/>
      <c r="DHE20" s="38"/>
      <c r="DHF20" s="38"/>
      <c r="DHG20" s="38"/>
      <c r="DHH20" s="38"/>
      <c r="DHI20" s="38"/>
      <c r="DHJ20" s="38"/>
      <c r="DHK20" s="38"/>
      <c r="DHL20" s="38"/>
      <c r="DHM20" s="38"/>
      <c r="DHN20" s="38"/>
      <c r="DHO20" s="38"/>
      <c r="DHP20" s="38"/>
      <c r="DHQ20" s="38"/>
      <c r="DHR20" s="38"/>
      <c r="DHS20" s="38"/>
      <c r="DHT20" s="38"/>
      <c r="DHU20" s="38"/>
      <c r="DHV20" s="38"/>
      <c r="DHW20" s="38"/>
      <c r="DHX20" s="38"/>
      <c r="DHY20" s="38"/>
      <c r="DHZ20" s="38"/>
      <c r="DIA20" s="38"/>
      <c r="DIB20" s="38"/>
      <c r="DIC20" s="38"/>
      <c r="DID20" s="38"/>
      <c r="DIE20" s="38"/>
      <c r="DIF20" s="38"/>
      <c r="DIG20" s="38"/>
      <c r="DIH20" s="38"/>
      <c r="DII20" s="38"/>
      <c r="DIJ20" s="38"/>
      <c r="DIK20" s="38"/>
      <c r="DIL20" s="38"/>
      <c r="DIM20" s="38"/>
      <c r="DIN20" s="38"/>
      <c r="DIO20" s="38"/>
      <c r="DIP20" s="38"/>
      <c r="DIQ20" s="38"/>
      <c r="DIR20" s="38"/>
      <c r="DIS20" s="38"/>
      <c r="DIT20" s="38"/>
      <c r="DIU20" s="38"/>
      <c r="DIV20" s="38"/>
      <c r="DIW20" s="38"/>
      <c r="DIX20" s="38"/>
      <c r="DIY20" s="38"/>
      <c r="DIZ20" s="38"/>
      <c r="DJA20" s="38"/>
      <c r="DJB20" s="38"/>
      <c r="DJC20" s="38"/>
      <c r="DJD20" s="38"/>
      <c r="DJE20" s="38"/>
      <c r="DJF20" s="38"/>
      <c r="DJG20" s="38"/>
      <c r="DJH20" s="38"/>
      <c r="DJI20" s="38"/>
      <c r="DJJ20" s="38"/>
      <c r="DJK20" s="38"/>
      <c r="DJL20" s="38"/>
      <c r="DJM20" s="38"/>
      <c r="DJN20" s="38"/>
      <c r="DJO20" s="38"/>
      <c r="DJP20" s="38"/>
      <c r="DJQ20" s="38"/>
      <c r="DJR20" s="38"/>
      <c r="DJS20" s="38"/>
      <c r="DJT20" s="38"/>
      <c r="DJU20" s="38"/>
      <c r="DJV20" s="38"/>
      <c r="DJW20" s="38"/>
      <c r="DJX20" s="38"/>
      <c r="DJY20" s="38"/>
      <c r="DJZ20" s="38"/>
      <c r="DKA20" s="38"/>
      <c r="DKB20" s="38"/>
      <c r="DKC20" s="38"/>
      <c r="DKD20" s="38"/>
      <c r="DKE20" s="38"/>
      <c r="DKF20" s="38"/>
      <c r="DKG20" s="38"/>
      <c r="DKH20" s="38"/>
      <c r="DKI20" s="38"/>
      <c r="DKJ20" s="38"/>
      <c r="DKK20" s="38"/>
      <c r="DKL20" s="38"/>
      <c r="DKM20" s="38"/>
      <c r="DKN20" s="38"/>
      <c r="DKO20" s="38"/>
      <c r="DKP20" s="38"/>
      <c r="DKQ20" s="38"/>
      <c r="DKR20" s="38"/>
      <c r="DKS20" s="38"/>
      <c r="DKT20" s="38"/>
      <c r="DKU20" s="38"/>
      <c r="DKV20" s="38"/>
      <c r="DKW20" s="38"/>
      <c r="DKX20" s="38"/>
      <c r="DKY20" s="38"/>
      <c r="DKZ20" s="38"/>
      <c r="DLA20" s="38"/>
      <c r="DLB20" s="38"/>
      <c r="DLC20" s="38"/>
      <c r="DLD20" s="38"/>
      <c r="DLE20" s="38"/>
      <c r="DLF20" s="38"/>
      <c r="DLG20" s="38"/>
      <c r="DLH20" s="38"/>
      <c r="DLI20" s="38"/>
      <c r="DLJ20" s="38"/>
      <c r="DLK20" s="38"/>
      <c r="DLL20" s="38"/>
      <c r="DLM20" s="38"/>
      <c r="DLN20" s="38"/>
      <c r="DLO20" s="38"/>
      <c r="DLP20" s="38"/>
      <c r="DLQ20" s="38"/>
      <c r="DLR20" s="38"/>
      <c r="DLS20" s="38"/>
      <c r="DLT20" s="38"/>
      <c r="DLU20" s="38"/>
      <c r="DLV20" s="38"/>
      <c r="DLW20" s="38"/>
      <c r="DLX20" s="38"/>
      <c r="DLY20" s="38"/>
      <c r="DLZ20" s="38"/>
      <c r="DMA20" s="38"/>
      <c r="DMB20" s="38"/>
      <c r="DMC20" s="38"/>
      <c r="DMD20" s="38"/>
      <c r="DME20" s="38"/>
      <c r="DMF20" s="38"/>
      <c r="DMG20" s="38"/>
      <c r="DMH20" s="38"/>
      <c r="DMI20" s="38"/>
      <c r="DMJ20" s="38"/>
      <c r="DMK20" s="38"/>
      <c r="DML20" s="38"/>
      <c r="DMM20" s="38"/>
      <c r="DMN20" s="38"/>
      <c r="DMO20" s="38"/>
      <c r="DMP20" s="38"/>
      <c r="DMQ20" s="38"/>
      <c r="DMR20" s="38"/>
      <c r="DMS20" s="38"/>
      <c r="DMT20" s="38"/>
      <c r="DMU20" s="38"/>
      <c r="DMV20" s="38"/>
      <c r="DMW20" s="38"/>
      <c r="DMX20" s="38"/>
      <c r="DMY20" s="38"/>
      <c r="DMZ20" s="38"/>
      <c r="DNA20" s="38"/>
      <c r="DNB20" s="38"/>
      <c r="DNC20" s="38"/>
      <c r="DND20" s="38"/>
      <c r="DNE20" s="38"/>
      <c r="DNF20" s="38"/>
      <c r="DNG20" s="38"/>
      <c r="DNH20" s="38"/>
      <c r="DNI20" s="38"/>
      <c r="DNJ20" s="38"/>
      <c r="DNK20" s="38"/>
      <c r="DNL20" s="38"/>
      <c r="DNM20" s="38"/>
      <c r="DNN20" s="38"/>
      <c r="DNO20" s="38"/>
      <c r="DNP20" s="38"/>
      <c r="DNQ20" s="38"/>
      <c r="DNR20" s="38"/>
      <c r="DNS20" s="38"/>
      <c r="DNT20" s="38"/>
      <c r="DNU20" s="38"/>
      <c r="DNV20" s="38"/>
      <c r="DNW20" s="38"/>
      <c r="DNX20" s="38"/>
      <c r="DNY20" s="38"/>
      <c r="DNZ20" s="38"/>
      <c r="DOA20" s="38"/>
      <c r="DOB20" s="38"/>
      <c r="DOC20" s="38"/>
      <c r="DOD20" s="38"/>
      <c r="DOE20" s="38"/>
      <c r="DOF20" s="38"/>
      <c r="DOG20" s="38"/>
      <c r="DOH20" s="38"/>
      <c r="DOI20" s="38"/>
      <c r="DOJ20" s="38"/>
      <c r="DOK20" s="38"/>
      <c r="DOL20" s="38"/>
      <c r="DOM20" s="38"/>
      <c r="DON20" s="38"/>
      <c r="DOO20" s="38"/>
      <c r="DOP20" s="38"/>
      <c r="DOQ20" s="38"/>
      <c r="DOR20" s="38"/>
      <c r="DOS20" s="38"/>
      <c r="DOT20" s="38"/>
      <c r="DOU20" s="38"/>
      <c r="DOV20" s="38"/>
      <c r="DOW20" s="38"/>
      <c r="DOX20" s="38"/>
      <c r="DOY20" s="38"/>
      <c r="DOZ20" s="38"/>
      <c r="DPA20" s="38"/>
      <c r="DPB20" s="38"/>
      <c r="DPC20" s="38"/>
      <c r="DPD20" s="38"/>
      <c r="DPE20" s="38"/>
      <c r="DPF20" s="38"/>
      <c r="DPG20" s="38"/>
      <c r="DPH20" s="38"/>
      <c r="DPI20" s="38"/>
      <c r="DPJ20" s="38"/>
      <c r="DPK20" s="38"/>
      <c r="DPL20" s="38"/>
      <c r="DPM20" s="38"/>
      <c r="DPN20" s="38"/>
      <c r="DPO20" s="38"/>
      <c r="DPP20" s="38"/>
      <c r="DPQ20" s="38"/>
      <c r="DPR20" s="38"/>
      <c r="DPS20" s="38"/>
      <c r="DPT20" s="38"/>
      <c r="DPU20" s="38"/>
      <c r="DPV20" s="38"/>
      <c r="DPW20" s="38"/>
      <c r="DPX20" s="38"/>
      <c r="DPY20" s="38"/>
      <c r="DPZ20" s="38"/>
      <c r="DQA20" s="38"/>
      <c r="DQB20" s="38"/>
      <c r="DQC20" s="38"/>
      <c r="DQD20" s="38"/>
      <c r="DQE20" s="38"/>
      <c r="DQF20" s="38"/>
      <c r="DQG20" s="38"/>
      <c r="DQH20" s="38"/>
      <c r="DQI20" s="38"/>
      <c r="DQJ20" s="38"/>
      <c r="DQK20" s="38"/>
      <c r="DQL20" s="38"/>
      <c r="DQM20" s="38"/>
      <c r="DQN20" s="38"/>
      <c r="DQO20" s="38"/>
      <c r="DQP20" s="38"/>
      <c r="DQQ20" s="38"/>
      <c r="DQR20" s="38"/>
      <c r="DQS20" s="38"/>
      <c r="DQT20" s="38"/>
      <c r="DQU20" s="38"/>
      <c r="DQV20" s="38"/>
      <c r="DQW20" s="38"/>
      <c r="DQX20" s="38"/>
      <c r="DQY20" s="38"/>
      <c r="DQZ20" s="38"/>
      <c r="DRA20" s="38"/>
      <c r="DRB20" s="38"/>
      <c r="DRC20" s="38"/>
      <c r="DRD20" s="38"/>
      <c r="DRE20" s="38"/>
      <c r="DRF20" s="38"/>
      <c r="DRG20" s="38"/>
      <c r="DRH20" s="38"/>
      <c r="DRI20" s="38"/>
      <c r="DRJ20" s="38"/>
      <c r="DRK20" s="38"/>
      <c r="DRL20" s="38"/>
      <c r="DRM20" s="38"/>
      <c r="DRN20" s="38"/>
      <c r="DRO20" s="38"/>
      <c r="DRP20" s="38"/>
      <c r="DRQ20" s="38"/>
      <c r="DRR20" s="38"/>
      <c r="DRS20" s="38"/>
      <c r="DRT20" s="38"/>
      <c r="DRU20" s="38"/>
      <c r="DRV20" s="38"/>
      <c r="DRW20" s="38"/>
      <c r="DRX20" s="38"/>
      <c r="DRY20" s="38"/>
      <c r="DRZ20" s="38"/>
      <c r="DSA20" s="38"/>
      <c r="DSB20" s="38"/>
      <c r="DSC20" s="38"/>
      <c r="DSD20" s="38"/>
      <c r="DSE20" s="38"/>
      <c r="DSF20" s="38"/>
      <c r="DSG20" s="38"/>
      <c r="DSH20" s="38"/>
      <c r="DSI20" s="38"/>
      <c r="DSJ20" s="38"/>
      <c r="DSK20" s="38"/>
      <c r="DSL20" s="38"/>
      <c r="DSM20" s="38"/>
      <c r="DSN20" s="38"/>
      <c r="DSO20" s="38"/>
      <c r="DSP20" s="38"/>
      <c r="DSQ20" s="38"/>
      <c r="DSR20" s="38"/>
      <c r="DSS20" s="38"/>
      <c r="DST20" s="38"/>
      <c r="DSU20" s="38"/>
      <c r="DSV20" s="38"/>
      <c r="DSW20" s="38"/>
      <c r="DSX20" s="38"/>
      <c r="DSY20" s="38"/>
      <c r="DSZ20" s="38"/>
      <c r="DTA20" s="38"/>
      <c r="DTB20" s="38"/>
      <c r="DTC20" s="38"/>
      <c r="DTD20" s="38"/>
      <c r="DTE20" s="38"/>
      <c r="DTF20" s="38"/>
      <c r="DTG20" s="38"/>
      <c r="DTH20" s="38"/>
      <c r="DTI20" s="38"/>
      <c r="DTJ20" s="38"/>
      <c r="DTK20" s="38"/>
      <c r="DTL20" s="38"/>
      <c r="DTM20" s="38"/>
      <c r="DTN20" s="38"/>
      <c r="DTO20" s="38"/>
      <c r="DTP20" s="38"/>
      <c r="DTQ20" s="38"/>
      <c r="DTR20" s="38"/>
      <c r="DTS20" s="38"/>
      <c r="DTT20" s="38"/>
      <c r="DTU20" s="38"/>
      <c r="DTV20" s="38"/>
      <c r="DTW20" s="38"/>
      <c r="DTX20" s="38"/>
      <c r="DTY20" s="38"/>
      <c r="DTZ20" s="38"/>
      <c r="DUA20" s="38"/>
      <c r="DUB20" s="38"/>
      <c r="DUC20" s="38"/>
      <c r="DUD20" s="38"/>
      <c r="DUE20" s="38"/>
      <c r="DUF20" s="38"/>
      <c r="DUG20" s="38"/>
      <c r="DUH20" s="38"/>
      <c r="DUI20" s="38"/>
      <c r="DUJ20" s="38"/>
      <c r="DUK20" s="38"/>
      <c r="DUL20" s="38"/>
      <c r="DUM20" s="38"/>
      <c r="DUN20" s="38"/>
      <c r="DUO20" s="38"/>
      <c r="DUP20" s="38"/>
      <c r="DUQ20" s="38"/>
      <c r="DUR20" s="38"/>
      <c r="DUS20" s="38"/>
      <c r="DUT20" s="38"/>
      <c r="DUU20" s="38"/>
      <c r="DUV20" s="38"/>
      <c r="DUW20" s="38"/>
      <c r="DUX20" s="38"/>
      <c r="DUY20" s="38"/>
      <c r="DUZ20" s="38"/>
      <c r="DVA20" s="38"/>
      <c r="DVB20" s="38"/>
      <c r="DVC20" s="38"/>
      <c r="DVD20" s="38"/>
      <c r="DVE20" s="38"/>
      <c r="DVF20" s="38"/>
      <c r="DVG20" s="38"/>
      <c r="DVH20" s="38"/>
      <c r="DVI20" s="38"/>
      <c r="DVJ20" s="38"/>
      <c r="DVK20" s="38"/>
      <c r="DVL20" s="38"/>
      <c r="DVM20" s="38"/>
      <c r="DVN20" s="38"/>
      <c r="DVO20" s="38"/>
      <c r="DVP20" s="38"/>
      <c r="DVQ20" s="38"/>
      <c r="DVR20" s="38"/>
      <c r="DVS20" s="38"/>
      <c r="DVT20" s="38"/>
      <c r="DVU20" s="38"/>
      <c r="DVV20" s="38"/>
      <c r="DVW20" s="38"/>
      <c r="DVX20" s="38"/>
      <c r="DVY20" s="38"/>
      <c r="DVZ20" s="38"/>
      <c r="DWA20" s="38"/>
      <c r="DWB20" s="38"/>
      <c r="DWC20" s="38"/>
      <c r="DWD20" s="38"/>
      <c r="DWE20" s="38"/>
      <c r="DWF20" s="38"/>
      <c r="DWG20" s="38"/>
      <c r="DWH20" s="38"/>
      <c r="DWI20" s="38"/>
      <c r="DWJ20" s="38"/>
      <c r="DWK20" s="38"/>
      <c r="DWL20" s="38"/>
      <c r="DWM20" s="38"/>
      <c r="DWN20" s="38"/>
      <c r="DWO20" s="38"/>
      <c r="DWP20" s="38"/>
      <c r="DWQ20" s="38"/>
      <c r="DWR20" s="38"/>
      <c r="DWS20" s="38"/>
      <c r="DWT20" s="38"/>
      <c r="DWU20" s="38"/>
      <c r="DWV20" s="38"/>
      <c r="DWW20" s="38"/>
      <c r="DWX20" s="38"/>
      <c r="DWY20" s="38"/>
      <c r="DWZ20" s="38"/>
      <c r="DXA20" s="38"/>
      <c r="DXB20" s="38"/>
      <c r="DXC20" s="38"/>
      <c r="DXD20" s="38"/>
      <c r="DXE20" s="38"/>
      <c r="DXF20" s="38"/>
      <c r="DXG20" s="38"/>
      <c r="DXH20" s="38"/>
      <c r="DXI20" s="38"/>
      <c r="DXJ20" s="38"/>
      <c r="DXK20" s="38"/>
      <c r="DXL20" s="38"/>
      <c r="DXM20" s="38"/>
      <c r="DXN20" s="38"/>
      <c r="DXO20" s="38"/>
      <c r="DXP20" s="38"/>
      <c r="DXQ20" s="38"/>
      <c r="DXR20" s="38"/>
      <c r="DXS20" s="38"/>
      <c r="DXT20" s="38"/>
      <c r="DXU20" s="38"/>
      <c r="DXV20" s="38"/>
      <c r="DXW20" s="38"/>
      <c r="DXX20" s="38"/>
      <c r="DXY20" s="38"/>
      <c r="DXZ20" s="38"/>
      <c r="DYA20" s="38"/>
      <c r="DYB20" s="38"/>
      <c r="DYC20" s="38"/>
      <c r="DYD20" s="38"/>
      <c r="DYE20" s="38"/>
      <c r="DYF20" s="38"/>
      <c r="DYG20" s="38"/>
      <c r="DYH20" s="38"/>
      <c r="DYI20" s="38"/>
      <c r="DYJ20" s="38"/>
      <c r="DYK20" s="38"/>
      <c r="DYL20" s="38"/>
      <c r="DYM20" s="38"/>
      <c r="DYN20" s="38"/>
      <c r="DYO20" s="38"/>
      <c r="DYP20" s="38"/>
      <c r="DYQ20" s="38"/>
      <c r="DYR20" s="38"/>
      <c r="DYS20" s="38"/>
      <c r="DYT20" s="38"/>
      <c r="DYU20" s="38"/>
      <c r="DYV20" s="38"/>
      <c r="DYW20" s="38"/>
      <c r="DYX20" s="38"/>
      <c r="DYY20" s="38"/>
      <c r="DYZ20" s="38"/>
      <c r="DZA20" s="38"/>
      <c r="DZB20" s="38"/>
      <c r="DZC20" s="38"/>
      <c r="DZD20" s="38"/>
      <c r="DZE20" s="38"/>
      <c r="DZF20" s="38"/>
      <c r="DZG20" s="38"/>
      <c r="DZH20" s="38"/>
      <c r="DZI20" s="38"/>
      <c r="DZJ20" s="38"/>
      <c r="DZK20" s="38"/>
      <c r="DZL20" s="38"/>
      <c r="DZM20" s="38"/>
      <c r="DZN20" s="38"/>
      <c r="DZO20" s="38"/>
      <c r="DZP20" s="38"/>
      <c r="DZQ20" s="38"/>
      <c r="DZR20" s="38"/>
      <c r="DZS20" s="38"/>
      <c r="DZT20" s="38"/>
      <c r="DZU20" s="38"/>
      <c r="DZV20" s="38"/>
      <c r="DZW20" s="38"/>
      <c r="DZX20" s="38"/>
      <c r="DZY20" s="38"/>
      <c r="DZZ20" s="38"/>
      <c r="EAA20" s="38"/>
      <c r="EAB20" s="38"/>
      <c r="EAC20" s="38"/>
      <c r="EAD20" s="38"/>
      <c r="EAE20" s="38"/>
      <c r="EAF20" s="38"/>
      <c r="EAG20" s="38"/>
      <c r="EAH20" s="38"/>
      <c r="EAI20" s="38"/>
      <c r="EAJ20" s="38"/>
      <c r="EAK20" s="38"/>
      <c r="EAL20" s="38"/>
      <c r="EAM20" s="38"/>
      <c r="EAN20" s="38"/>
      <c r="EAO20" s="38"/>
      <c r="EAP20" s="38"/>
      <c r="EAQ20" s="38"/>
      <c r="EAR20" s="38"/>
      <c r="EAS20" s="38"/>
      <c r="EAT20" s="38"/>
      <c r="EAU20" s="38"/>
      <c r="EAV20" s="38"/>
      <c r="EAW20" s="38"/>
      <c r="EAX20" s="38"/>
      <c r="EAY20" s="38"/>
      <c r="EAZ20" s="38"/>
      <c r="EBA20" s="38"/>
      <c r="EBB20" s="38"/>
      <c r="EBC20" s="38"/>
      <c r="EBD20" s="38"/>
      <c r="EBE20" s="38"/>
      <c r="EBF20" s="38"/>
      <c r="EBG20" s="38"/>
      <c r="EBH20" s="38"/>
      <c r="EBI20" s="38"/>
      <c r="EBJ20" s="38"/>
      <c r="EBK20" s="38"/>
      <c r="EBL20" s="38"/>
      <c r="EBM20" s="38"/>
      <c r="EBN20" s="38"/>
      <c r="EBO20" s="38"/>
      <c r="EBP20" s="38"/>
      <c r="EBQ20" s="38"/>
      <c r="EBR20" s="38"/>
      <c r="EBS20" s="38"/>
      <c r="EBT20" s="38"/>
      <c r="EBU20" s="38"/>
      <c r="EBV20" s="38"/>
      <c r="EBW20" s="38"/>
      <c r="EBX20" s="38"/>
      <c r="EBY20" s="38"/>
      <c r="EBZ20" s="38"/>
      <c r="ECA20" s="38"/>
      <c r="ECB20" s="38"/>
      <c r="ECC20" s="38"/>
      <c r="ECD20" s="38"/>
      <c r="ECE20" s="38"/>
      <c r="ECF20" s="38"/>
      <c r="ECG20" s="38"/>
      <c r="ECH20" s="38"/>
      <c r="ECI20" s="38"/>
      <c r="ECJ20" s="38"/>
      <c r="ECK20" s="38"/>
      <c r="ECL20" s="38"/>
      <c r="ECM20" s="38"/>
      <c r="ECN20" s="38"/>
      <c r="ECO20" s="38"/>
      <c r="ECP20" s="38"/>
      <c r="ECQ20" s="38"/>
      <c r="ECR20" s="38"/>
      <c r="ECS20" s="38"/>
      <c r="ECT20" s="38"/>
      <c r="ECU20" s="38"/>
      <c r="ECV20" s="38"/>
      <c r="ECW20" s="38"/>
      <c r="ECX20" s="38"/>
      <c r="ECY20" s="38"/>
      <c r="ECZ20" s="38"/>
      <c r="EDA20" s="38"/>
      <c r="EDB20" s="38"/>
      <c r="EDC20" s="38"/>
      <c r="EDD20" s="38"/>
      <c r="EDE20" s="38"/>
      <c r="EDF20" s="38"/>
      <c r="EDG20" s="38"/>
      <c r="EDH20" s="38"/>
      <c r="EDI20" s="38"/>
      <c r="EDJ20" s="38"/>
      <c r="EDK20" s="38"/>
      <c r="EDL20" s="38"/>
      <c r="EDM20" s="38"/>
      <c r="EDN20" s="38"/>
      <c r="EDO20" s="38"/>
      <c r="EDP20" s="38"/>
      <c r="EDQ20" s="38"/>
      <c r="EDR20" s="38"/>
      <c r="EDS20" s="38"/>
      <c r="EDT20" s="38"/>
      <c r="EDU20" s="38"/>
      <c r="EDV20" s="38"/>
      <c r="EDW20" s="38"/>
      <c r="EDX20" s="38"/>
      <c r="EDY20" s="38"/>
      <c r="EDZ20" s="38"/>
      <c r="EEA20" s="38"/>
      <c r="EEB20" s="38"/>
      <c r="EEC20" s="38"/>
      <c r="EED20" s="38"/>
      <c r="EEE20" s="38"/>
      <c r="EEF20" s="38"/>
      <c r="EEG20" s="38"/>
      <c r="EEH20" s="38"/>
      <c r="EEI20" s="38"/>
      <c r="EEJ20" s="38"/>
      <c r="EEK20" s="38"/>
      <c r="EEL20" s="38"/>
      <c r="EEM20" s="38"/>
      <c r="EEN20" s="38"/>
      <c r="EEO20" s="38"/>
      <c r="EEP20" s="38"/>
      <c r="EEQ20" s="38"/>
      <c r="EER20" s="38"/>
      <c r="EES20" s="38"/>
      <c r="EET20" s="38"/>
      <c r="EEU20" s="38"/>
      <c r="EEV20" s="38"/>
      <c r="EEW20" s="38"/>
      <c r="EEX20" s="38"/>
      <c r="EEY20" s="38"/>
      <c r="EEZ20" s="38"/>
      <c r="EFA20" s="38"/>
      <c r="EFB20" s="38"/>
      <c r="EFC20" s="38"/>
      <c r="EFD20" s="38"/>
      <c r="EFE20" s="38"/>
      <c r="EFF20" s="38"/>
      <c r="EFG20" s="38"/>
      <c r="EFH20" s="38"/>
      <c r="EFI20" s="38"/>
      <c r="EFJ20" s="38"/>
      <c r="EFK20" s="38"/>
      <c r="EFL20" s="38"/>
      <c r="EFM20" s="38"/>
      <c r="EFN20" s="38"/>
      <c r="EFO20" s="38"/>
      <c r="EFP20" s="38"/>
      <c r="EFQ20" s="38"/>
      <c r="EFR20" s="38"/>
      <c r="EFS20" s="38"/>
      <c r="EFT20" s="38"/>
      <c r="EFU20" s="38"/>
      <c r="EFV20" s="38"/>
      <c r="EFW20" s="38"/>
      <c r="EFX20" s="38"/>
      <c r="EFY20" s="38"/>
      <c r="EFZ20" s="38"/>
      <c r="EGA20" s="38"/>
      <c r="EGB20" s="38"/>
      <c r="EGC20" s="38"/>
      <c r="EGD20" s="38"/>
      <c r="EGE20" s="38"/>
      <c r="EGF20" s="38"/>
      <c r="EGG20" s="38"/>
      <c r="EGH20" s="38"/>
      <c r="EGI20" s="38"/>
      <c r="EGJ20" s="38"/>
      <c r="EGK20" s="38"/>
      <c r="EGL20" s="38"/>
      <c r="EGM20" s="38"/>
      <c r="EGN20" s="38"/>
      <c r="EGO20" s="38"/>
      <c r="EGP20" s="38"/>
      <c r="EGQ20" s="38"/>
      <c r="EGR20" s="38"/>
      <c r="EGS20" s="38"/>
      <c r="EGT20" s="38"/>
      <c r="EGU20" s="38"/>
      <c r="EGV20" s="38"/>
      <c r="EGW20" s="38"/>
      <c r="EGX20" s="38"/>
      <c r="EGY20" s="38"/>
      <c r="EGZ20" s="38"/>
      <c r="EHA20" s="38"/>
      <c r="EHB20" s="38"/>
      <c r="EHC20" s="38"/>
      <c r="EHD20" s="38"/>
      <c r="EHE20" s="38"/>
      <c r="EHF20" s="38"/>
      <c r="EHG20" s="38"/>
      <c r="EHH20" s="38"/>
      <c r="EHI20" s="38"/>
      <c r="EHJ20" s="38"/>
      <c r="EHK20" s="38"/>
      <c r="EHL20" s="38"/>
      <c r="EHM20" s="38"/>
      <c r="EHN20" s="38"/>
      <c r="EHO20" s="38"/>
      <c r="EHP20" s="38"/>
      <c r="EHQ20" s="38"/>
      <c r="EHR20" s="38"/>
      <c r="EHS20" s="38"/>
      <c r="EHT20" s="38"/>
      <c r="EHU20" s="38"/>
      <c r="EHV20" s="38"/>
      <c r="EHW20" s="38"/>
      <c r="EHX20" s="38"/>
      <c r="EHY20" s="38"/>
      <c r="EHZ20" s="38"/>
      <c r="EIA20" s="38"/>
      <c r="EIB20" s="38"/>
      <c r="EIC20" s="38"/>
      <c r="EID20" s="38"/>
      <c r="EIE20" s="38"/>
      <c r="EIF20" s="38"/>
      <c r="EIG20" s="38"/>
      <c r="EIH20" s="38"/>
      <c r="EII20" s="38"/>
      <c r="EIJ20" s="38"/>
      <c r="EIK20" s="38"/>
      <c r="EIL20" s="38"/>
      <c r="EIM20" s="38"/>
      <c r="EIN20" s="38"/>
      <c r="EIO20" s="38"/>
      <c r="EIP20" s="38"/>
      <c r="EIQ20" s="38"/>
      <c r="EIR20" s="38"/>
      <c r="EIS20" s="38"/>
      <c r="EIT20" s="38"/>
      <c r="EIU20" s="38"/>
      <c r="EIV20" s="38"/>
      <c r="EIW20" s="38"/>
      <c r="EIX20" s="38"/>
      <c r="EIY20" s="38"/>
      <c r="EIZ20" s="38"/>
      <c r="EJA20" s="38"/>
      <c r="EJB20" s="38"/>
      <c r="EJC20" s="38"/>
      <c r="EJD20" s="38"/>
      <c r="EJE20" s="38"/>
      <c r="EJF20" s="38"/>
      <c r="EJG20" s="38"/>
      <c r="EJH20" s="38"/>
      <c r="EJI20" s="38"/>
      <c r="EJJ20" s="38"/>
      <c r="EJK20" s="38"/>
      <c r="EJL20" s="38"/>
      <c r="EJM20" s="38"/>
      <c r="EJN20" s="38"/>
      <c r="EJO20" s="38"/>
      <c r="EJP20" s="38"/>
      <c r="EJQ20" s="38"/>
      <c r="EJR20" s="38"/>
      <c r="EJS20" s="38"/>
      <c r="EJT20" s="38"/>
      <c r="EJU20" s="38"/>
      <c r="EJV20" s="38"/>
      <c r="EJW20" s="38"/>
      <c r="EJX20" s="38"/>
      <c r="EJY20" s="38"/>
      <c r="EJZ20" s="38"/>
      <c r="EKA20" s="38"/>
      <c r="EKB20" s="38"/>
      <c r="EKC20" s="38"/>
      <c r="EKD20" s="38"/>
      <c r="EKE20" s="38"/>
      <c r="EKF20" s="38"/>
      <c r="EKG20" s="38"/>
      <c r="EKH20" s="38"/>
      <c r="EKI20" s="38"/>
      <c r="EKJ20" s="38"/>
      <c r="EKK20" s="38"/>
      <c r="EKL20" s="38"/>
      <c r="EKM20" s="38"/>
      <c r="EKN20" s="38"/>
      <c r="EKO20" s="38"/>
      <c r="EKP20" s="38"/>
      <c r="EKQ20" s="38"/>
      <c r="EKR20" s="38"/>
      <c r="EKS20" s="38"/>
      <c r="EKT20" s="38"/>
      <c r="EKU20" s="38"/>
      <c r="EKV20" s="38"/>
      <c r="EKW20" s="38"/>
      <c r="EKX20" s="38"/>
      <c r="EKY20" s="38"/>
      <c r="EKZ20" s="38"/>
      <c r="ELA20" s="38"/>
      <c r="ELB20" s="38"/>
      <c r="ELC20" s="38"/>
      <c r="ELD20" s="38"/>
      <c r="ELE20" s="38"/>
      <c r="ELF20" s="38"/>
      <c r="ELG20" s="38"/>
      <c r="ELH20" s="38"/>
      <c r="ELI20" s="38"/>
      <c r="ELJ20" s="38"/>
      <c r="ELK20" s="38"/>
      <c r="ELL20" s="38"/>
      <c r="ELM20" s="38"/>
      <c r="ELN20" s="38"/>
      <c r="ELO20" s="38"/>
      <c r="ELP20" s="38"/>
      <c r="ELQ20" s="38"/>
      <c r="ELR20" s="38"/>
      <c r="ELS20" s="38"/>
      <c r="ELT20" s="38"/>
      <c r="ELU20" s="38"/>
      <c r="ELV20" s="38"/>
      <c r="ELW20" s="38"/>
      <c r="ELX20" s="38"/>
      <c r="ELY20" s="38"/>
      <c r="ELZ20" s="38"/>
      <c r="EMA20" s="38"/>
      <c r="EMB20" s="38"/>
      <c r="EMC20" s="38"/>
      <c r="EMD20" s="38"/>
      <c r="EME20" s="38"/>
      <c r="EMF20" s="38"/>
      <c r="EMG20" s="38"/>
      <c r="EMH20" s="38"/>
      <c r="EMI20" s="38"/>
      <c r="EMJ20" s="38"/>
      <c r="EMK20" s="38"/>
      <c r="EML20" s="38"/>
      <c r="EMM20" s="38"/>
      <c r="EMN20" s="38"/>
      <c r="EMO20" s="38"/>
      <c r="EMP20" s="38"/>
      <c r="EMQ20" s="38"/>
      <c r="EMR20" s="38"/>
      <c r="EMS20" s="38"/>
      <c r="EMT20" s="38"/>
      <c r="EMU20" s="38"/>
      <c r="EMV20" s="38"/>
      <c r="EMW20" s="38"/>
      <c r="EMX20" s="38"/>
      <c r="EMY20" s="38"/>
      <c r="EMZ20" s="38"/>
      <c r="ENA20" s="38"/>
      <c r="ENB20" s="38"/>
      <c r="ENC20" s="38"/>
      <c r="END20" s="38"/>
      <c r="ENE20" s="38"/>
      <c r="ENF20" s="38"/>
      <c r="ENG20" s="38"/>
      <c r="ENH20" s="38"/>
      <c r="ENI20" s="38"/>
      <c r="ENJ20" s="38"/>
      <c r="ENK20" s="38"/>
      <c r="ENL20" s="38"/>
      <c r="ENM20" s="38"/>
      <c r="ENN20" s="38"/>
      <c r="ENO20" s="38"/>
      <c r="ENP20" s="38"/>
      <c r="ENQ20" s="38"/>
      <c r="ENR20" s="38"/>
      <c r="ENS20" s="38"/>
      <c r="ENT20" s="38"/>
      <c r="ENU20" s="38"/>
      <c r="ENV20" s="38"/>
      <c r="ENW20" s="38"/>
      <c r="ENX20" s="38"/>
      <c r="ENY20" s="38"/>
      <c r="ENZ20" s="38"/>
      <c r="EOA20" s="38"/>
      <c r="EOB20" s="38"/>
      <c r="EOC20" s="38"/>
      <c r="EOD20" s="38"/>
      <c r="EOE20" s="38"/>
      <c r="EOF20" s="38"/>
      <c r="EOG20" s="38"/>
      <c r="EOH20" s="38"/>
      <c r="EOI20" s="38"/>
      <c r="EOJ20" s="38"/>
      <c r="EOK20" s="38"/>
      <c r="EOL20" s="38"/>
      <c r="EOM20" s="38"/>
      <c r="EON20" s="38"/>
      <c r="EOO20" s="38"/>
      <c r="EOP20" s="38"/>
      <c r="EOQ20" s="38"/>
      <c r="EOR20" s="38"/>
      <c r="EOS20" s="38"/>
      <c r="EOT20" s="38"/>
      <c r="EOU20" s="38"/>
      <c r="EOV20" s="38"/>
      <c r="EOW20" s="38"/>
      <c r="EOX20" s="38"/>
      <c r="EOY20" s="38"/>
      <c r="EOZ20" s="38"/>
      <c r="EPA20" s="38"/>
      <c r="EPB20" s="38"/>
      <c r="EPC20" s="38"/>
      <c r="EPD20" s="38"/>
      <c r="EPE20" s="38"/>
      <c r="EPF20" s="38"/>
      <c r="EPG20" s="38"/>
      <c r="EPH20" s="38"/>
      <c r="EPI20" s="38"/>
      <c r="EPJ20" s="38"/>
      <c r="EPK20" s="38"/>
      <c r="EPL20" s="38"/>
      <c r="EPM20" s="38"/>
      <c r="EPN20" s="38"/>
      <c r="EPO20" s="38"/>
      <c r="EPP20" s="38"/>
      <c r="EPQ20" s="38"/>
      <c r="EPR20" s="38"/>
      <c r="EPS20" s="38"/>
      <c r="EPT20" s="38"/>
      <c r="EPU20" s="38"/>
      <c r="EPV20" s="38"/>
      <c r="EPW20" s="38"/>
      <c r="EPX20" s="38"/>
      <c r="EPY20" s="38"/>
      <c r="EPZ20" s="38"/>
      <c r="EQA20" s="38"/>
      <c r="EQB20" s="38"/>
      <c r="EQC20" s="38"/>
      <c r="EQD20" s="38"/>
      <c r="EQE20" s="38"/>
      <c r="EQF20" s="38"/>
      <c r="EQG20" s="38"/>
      <c r="EQH20" s="38"/>
      <c r="EQI20" s="38"/>
      <c r="EQJ20" s="38"/>
      <c r="EQK20" s="38"/>
      <c r="EQL20" s="38"/>
      <c r="EQM20" s="38"/>
      <c r="EQN20" s="38"/>
      <c r="EQO20" s="38"/>
      <c r="EQP20" s="38"/>
      <c r="EQQ20" s="38"/>
      <c r="EQR20" s="38"/>
      <c r="EQS20" s="38"/>
      <c r="EQT20" s="38"/>
      <c r="EQU20" s="38"/>
      <c r="EQV20" s="38"/>
      <c r="EQW20" s="38"/>
      <c r="EQX20" s="38"/>
      <c r="EQY20" s="38"/>
      <c r="EQZ20" s="38"/>
      <c r="ERA20" s="38"/>
      <c r="ERB20" s="38"/>
      <c r="ERC20" s="38"/>
      <c r="ERD20" s="38"/>
      <c r="ERE20" s="38"/>
      <c r="ERF20" s="38"/>
      <c r="ERG20" s="38"/>
      <c r="ERH20" s="38"/>
      <c r="ERI20" s="38"/>
      <c r="ERJ20" s="38"/>
      <c r="ERK20" s="38"/>
      <c r="ERL20" s="38"/>
      <c r="ERM20" s="38"/>
      <c r="ERN20" s="38"/>
      <c r="ERO20" s="38"/>
      <c r="ERP20" s="38"/>
      <c r="ERQ20" s="38"/>
      <c r="ERR20" s="38"/>
      <c r="ERS20" s="38"/>
      <c r="ERT20" s="38"/>
      <c r="ERU20" s="38"/>
      <c r="ERV20" s="38"/>
      <c r="ERW20" s="38"/>
      <c r="ERX20" s="38"/>
      <c r="ERY20" s="38"/>
      <c r="ERZ20" s="38"/>
      <c r="ESA20" s="38"/>
      <c r="ESB20" s="38"/>
      <c r="ESC20" s="38"/>
      <c r="ESD20" s="38"/>
      <c r="ESE20" s="38"/>
      <c r="ESF20" s="38"/>
      <c r="ESG20" s="38"/>
      <c r="ESH20" s="38"/>
      <c r="ESI20" s="38"/>
      <c r="ESJ20" s="38"/>
      <c r="ESK20" s="38"/>
      <c r="ESL20" s="38"/>
      <c r="ESM20" s="38"/>
      <c r="ESN20" s="38"/>
      <c r="ESO20" s="38"/>
      <c r="ESP20" s="38"/>
      <c r="ESQ20" s="38"/>
      <c r="ESR20" s="38"/>
      <c r="ESS20" s="38"/>
      <c r="EST20" s="38"/>
      <c r="ESU20" s="38"/>
      <c r="ESV20" s="38"/>
      <c r="ESW20" s="38"/>
      <c r="ESX20" s="38"/>
      <c r="ESY20" s="38"/>
      <c r="ESZ20" s="38"/>
      <c r="ETA20" s="38"/>
      <c r="ETB20" s="38"/>
      <c r="ETC20" s="38"/>
      <c r="ETD20" s="38"/>
      <c r="ETE20" s="38"/>
      <c r="ETF20" s="38"/>
      <c r="ETG20" s="38"/>
      <c r="ETH20" s="38"/>
      <c r="ETI20" s="38"/>
      <c r="ETJ20" s="38"/>
      <c r="ETK20" s="38"/>
      <c r="ETL20" s="38"/>
      <c r="ETM20" s="38"/>
      <c r="ETN20" s="38"/>
      <c r="ETO20" s="38"/>
      <c r="ETP20" s="38"/>
      <c r="ETQ20" s="38"/>
      <c r="ETR20" s="38"/>
      <c r="ETS20" s="38"/>
      <c r="ETT20" s="38"/>
      <c r="ETU20" s="38"/>
      <c r="ETV20" s="38"/>
      <c r="ETW20" s="38"/>
      <c r="ETX20" s="38"/>
      <c r="ETY20" s="38"/>
      <c r="ETZ20" s="38"/>
      <c r="EUA20" s="38"/>
      <c r="EUB20" s="38"/>
      <c r="EUC20" s="38"/>
      <c r="EUD20" s="38"/>
      <c r="EUE20" s="38"/>
      <c r="EUF20" s="38"/>
      <c r="EUG20" s="38"/>
      <c r="EUH20" s="38"/>
      <c r="EUI20" s="38"/>
      <c r="EUJ20" s="38"/>
      <c r="EUK20" s="38"/>
      <c r="EUL20" s="38"/>
      <c r="EUM20" s="38"/>
      <c r="EUN20" s="38"/>
      <c r="EUO20" s="38"/>
      <c r="EUP20" s="38"/>
      <c r="EUQ20" s="38"/>
      <c r="EUR20" s="38"/>
      <c r="EUS20" s="38"/>
      <c r="EUT20" s="38"/>
      <c r="EUU20" s="38"/>
      <c r="EUV20" s="38"/>
      <c r="EUW20" s="38"/>
      <c r="EUX20" s="38"/>
      <c r="EUY20" s="38"/>
      <c r="EUZ20" s="38"/>
      <c r="EVA20" s="38"/>
      <c r="EVB20" s="38"/>
      <c r="EVC20" s="38"/>
      <c r="EVD20" s="38"/>
      <c r="EVE20" s="38"/>
      <c r="EVF20" s="38"/>
      <c r="EVG20" s="38"/>
      <c r="EVH20" s="38"/>
      <c r="EVI20" s="38"/>
      <c r="EVJ20" s="38"/>
      <c r="EVK20" s="38"/>
      <c r="EVL20" s="38"/>
      <c r="EVM20" s="38"/>
      <c r="EVN20" s="38"/>
      <c r="EVO20" s="38"/>
      <c r="EVP20" s="38"/>
      <c r="EVQ20" s="38"/>
      <c r="EVR20" s="38"/>
      <c r="EVS20" s="38"/>
      <c r="EVT20" s="38"/>
      <c r="EVU20" s="38"/>
      <c r="EVV20" s="38"/>
      <c r="EVW20" s="38"/>
      <c r="EVX20" s="38"/>
      <c r="EVY20" s="38"/>
      <c r="EVZ20" s="38"/>
      <c r="EWA20" s="38"/>
      <c r="EWB20" s="38"/>
      <c r="EWC20" s="38"/>
      <c r="EWD20" s="38"/>
      <c r="EWE20" s="38"/>
      <c r="EWF20" s="38"/>
      <c r="EWG20" s="38"/>
      <c r="EWH20" s="38"/>
      <c r="EWI20" s="38"/>
      <c r="EWJ20" s="38"/>
      <c r="EWK20" s="38"/>
      <c r="EWL20" s="38"/>
      <c r="EWM20" s="38"/>
      <c r="EWN20" s="38"/>
      <c r="EWO20" s="38"/>
      <c r="EWP20" s="38"/>
      <c r="EWQ20" s="38"/>
      <c r="EWR20" s="38"/>
      <c r="EWS20" s="38"/>
      <c r="EWT20" s="38"/>
      <c r="EWU20" s="38"/>
      <c r="EWV20" s="38"/>
      <c r="EWW20" s="38"/>
      <c r="EWX20" s="38"/>
      <c r="EWY20" s="38"/>
      <c r="EWZ20" s="38"/>
      <c r="EXA20" s="38"/>
      <c r="EXB20" s="38"/>
      <c r="EXC20" s="38"/>
      <c r="EXD20" s="38"/>
      <c r="EXE20" s="38"/>
      <c r="EXF20" s="38"/>
      <c r="EXG20" s="38"/>
      <c r="EXH20" s="38"/>
      <c r="EXI20" s="38"/>
      <c r="EXJ20" s="38"/>
      <c r="EXK20" s="38"/>
      <c r="EXL20" s="38"/>
      <c r="EXM20" s="38"/>
      <c r="EXN20" s="38"/>
      <c r="EXO20" s="38"/>
      <c r="EXP20" s="38"/>
      <c r="EXQ20" s="38"/>
      <c r="EXR20" s="38"/>
      <c r="EXS20" s="38"/>
      <c r="EXT20" s="38"/>
      <c r="EXU20" s="38"/>
      <c r="EXV20" s="38"/>
      <c r="EXW20" s="38"/>
      <c r="EXX20" s="38"/>
      <c r="EXY20" s="38"/>
      <c r="EXZ20" s="38"/>
      <c r="EYA20" s="38"/>
      <c r="EYB20" s="38"/>
      <c r="EYC20" s="38"/>
      <c r="EYD20" s="38"/>
      <c r="EYE20" s="38"/>
      <c r="EYF20" s="38"/>
      <c r="EYG20" s="38"/>
      <c r="EYH20" s="38"/>
      <c r="EYI20" s="38"/>
      <c r="EYJ20" s="38"/>
      <c r="EYK20" s="38"/>
      <c r="EYL20" s="38"/>
      <c r="EYM20" s="38"/>
      <c r="EYN20" s="38"/>
      <c r="EYO20" s="38"/>
      <c r="EYP20" s="38"/>
      <c r="EYQ20" s="38"/>
      <c r="EYR20" s="38"/>
      <c r="EYS20" s="38"/>
      <c r="EYT20" s="38"/>
      <c r="EYU20" s="38"/>
      <c r="EYV20" s="38"/>
      <c r="EYW20" s="38"/>
      <c r="EYX20" s="38"/>
      <c r="EYY20" s="38"/>
      <c r="EYZ20" s="38"/>
      <c r="EZA20" s="38"/>
      <c r="EZB20" s="38"/>
      <c r="EZC20" s="38"/>
      <c r="EZD20" s="38"/>
      <c r="EZE20" s="38"/>
      <c r="EZF20" s="38"/>
      <c r="EZG20" s="38"/>
      <c r="EZH20" s="38"/>
      <c r="EZI20" s="38"/>
      <c r="EZJ20" s="38"/>
      <c r="EZK20" s="38"/>
      <c r="EZL20" s="38"/>
      <c r="EZM20" s="38"/>
      <c r="EZN20" s="38"/>
      <c r="EZO20" s="38"/>
      <c r="EZP20" s="38"/>
      <c r="EZQ20" s="38"/>
      <c r="EZR20" s="38"/>
      <c r="EZS20" s="38"/>
      <c r="EZT20" s="38"/>
      <c r="EZU20" s="38"/>
      <c r="EZV20" s="38"/>
      <c r="EZW20" s="38"/>
      <c r="EZX20" s="38"/>
      <c r="EZY20" s="38"/>
      <c r="EZZ20" s="38"/>
      <c r="FAA20" s="38"/>
      <c r="FAB20" s="38"/>
      <c r="FAC20" s="38"/>
      <c r="FAD20" s="38"/>
      <c r="FAE20" s="38"/>
      <c r="FAF20" s="38"/>
      <c r="FAG20" s="38"/>
      <c r="FAH20" s="38"/>
      <c r="FAI20" s="38"/>
      <c r="FAJ20" s="38"/>
      <c r="FAK20" s="38"/>
      <c r="FAL20" s="38"/>
      <c r="FAM20" s="38"/>
      <c r="FAN20" s="38"/>
      <c r="FAO20" s="38"/>
      <c r="FAP20" s="38"/>
      <c r="FAQ20" s="38"/>
      <c r="FAR20" s="38"/>
      <c r="FAS20" s="38"/>
      <c r="FAT20" s="38"/>
      <c r="FAU20" s="38"/>
      <c r="FAV20" s="38"/>
      <c r="FAW20" s="38"/>
      <c r="FAX20" s="38"/>
      <c r="FAY20" s="38"/>
      <c r="FAZ20" s="38"/>
      <c r="FBA20" s="38"/>
      <c r="FBB20" s="38"/>
      <c r="FBC20" s="38"/>
      <c r="FBD20" s="38"/>
      <c r="FBE20" s="38"/>
      <c r="FBF20" s="38"/>
      <c r="FBG20" s="38"/>
      <c r="FBH20" s="38"/>
      <c r="FBI20" s="38"/>
      <c r="FBJ20" s="38"/>
      <c r="FBK20" s="38"/>
      <c r="FBL20" s="38"/>
      <c r="FBM20" s="38"/>
      <c r="FBN20" s="38"/>
      <c r="FBO20" s="38"/>
      <c r="FBP20" s="38"/>
      <c r="FBQ20" s="38"/>
      <c r="FBR20" s="38"/>
      <c r="FBS20" s="38"/>
      <c r="FBT20" s="38"/>
      <c r="FBU20" s="38"/>
      <c r="FBV20" s="38"/>
      <c r="FBW20" s="38"/>
      <c r="FBX20" s="38"/>
      <c r="FBY20" s="38"/>
      <c r="FBZ20" s="38"/>
      <c r="FCA20" s="38"/>
      <c r="FCB20" s="38"/>
      <c r="FCC20" s="38"/>
      <c r="FCD20" s="38"/>
      <c r="FCE20" s="38"/>
      <c r="FCF20" s="38"/>
      <c r="FCG20" s="38"/>
      <c r="FCH20" s="38"/>
      <c r="FCI20" s="38"/>
      <c r="FCJ20" s="38"/>
      <c r="FCK20" s="38"/>
      <c r="FCL20" s="38"/>
      <c r="FCM20" s="38"/>
      <c r="FCN20" s="38"/>
      <c r="FCO20" s="38"/>
      <c r="FCP20" s="38"/>
      <c r="FCQ20" s="38"/>
      <c r="FCR20" s="38"/>
      <c r="FCS20" s="38"/>
      <c r="FCT20" s="38"/>
      <c r="FCU20" s="38"/>
      <c r="FCV20" s="38"/>
      <c r="FCW20" s="38"/>
      <c r="FCX20" s="38"/>
      <c r="FCY20" s="38"/>
      <c r="FCZ20" s="38"/>
      <c r="FDA20" s="38"/>
      <c r="FDB20" s="38"/>
      <c r="FDC20" s="38"/>
      <c r="FDD20" s="38"/>
      <c r="FDE20" s="38"/>
      <c r="FDF20" s="38"/>
      <c r="FDG20" s="38"/>
      <c r="FDH20" s="38"/>
      <c r="FDI20" s="38"/>
      <c r="FDJ20" s="38"/>
      <c r="FDK20" s="38"/>
      <c r="FDL20" s="38"/>
      <c r="FDM20" s="38"/>
      <c r="FDN20" s="38"/>
      <c r="FDO20" s="38"/>
      <c r="FDP20" s="38"/>
      <c r="FDQ20" s="38"/>
      <c r="FDR20" s="38"/>
      <c r="FDS20" s="38"/>
      <c r="FDT20" s="38"/>
      <c r="FDU20" s="38"/>
      <c r="FDV20" s="38"/>
      <c r="FDW20" s="38"/>
      <c r="FDX20" s="38"/>
      <c r="FDY20" s="38"/>
      <c r="FDZ20" s="38"/>
      <c r="FEA20" s="38"/>
      <c r="FEB20" s="38"/>
      <c r="FEC20" s="38"/>
      <c r="FED20" s="38"/>
      <c r="FEE20" s="38"/>
      <c r="FEF20" s="38"/>
      <c r="FEG20" s="38"/>
      <c r="FEH20" s="38"/>
      <c r="FEI20" s="38"/>
      <c r="FEJ20" s="38"/>
      <c r="FEK20" s="38"/>
      <c r="FEL20" s="38"/>
      <c r="FEM20" s="38"/>
      <c r="FEN20" s="38"/>
      <c r="FEO20" s="38"/>
      <c r="FEP20" s="38"/>
      <c r="FEQ20" s="38"/>
      <c r="FER20" s="38"/>
      <c r="FES20" s="38"/>
      <c r="FET20" s="38"/>
      <c r="FEU20" s="38"/>
      <c r="FEV20" s="38"/>
      <c r="FEW20" s="38"/>
      <c r="FEX20" s="38"/>
      <c r="FEY20" s="38"/>
      <c r="FEZ20" s="38"/>
      <c r="FFA20" s="38"/>
      <c r="FFB20" s="38"/>
      <c r="FFC20" s="38"/>
      <c r="FFD20" s="38"/>
      <c r="FFE20" s="38"/>
      <c r="FFF20" s="38"/>
      <c r="FFG20" s="38"/>
      <c r="FFH20" s="38"/>
      <c r="FFI20" s="38"/>
      <c r="FFJ20" s="38"/>
      <c r="FFK20" s="38"/>
      <c r="FFL20" s="38"/>
      <c r="FFM20" s="38"/>
      <c r="FFN20" s="38"/>
      <c r="FFO20" s="38"/>
      <c r="FFP20" s="38"/>
      <c r="FFQ20" s="38"/>
      <c r="FFR20" s="38"/>
      <c r="FFS20" s="38"/>
      <c r="FFT20" s="38"/>
      <c r="FFU20" s="38"/>
      <c r="FFV20" s="38"/>
      <c r="FFW20" s="38"/>
      <c r="FFX20" s="38"/>
      <c r="FFY20" s="38"/>
      <c r="FFZ20" s="38"/>
      <c r="FGA20" s="38"/>
      <c r="FGB20" s="38"/>
      <c r="FGC20" s="38"/>
      <c r="FGD20" s="38"/>
      <c r="FGE20" s="38"/>
      <c r="FGF20" s="38"/>
      <c r="FGG20" s="38"/>
      <c r="FGH20" s="38"/>
      <c r="FGI20" s="38"/>
      <c r="FGJ20" s="38"/>
      <c r="FGK20" s="38"/>
      <c r="FGL20" s="38"/>
      <c r="FGM20" s="38"/>
      <c r="FGN20" s="38"/>
      <c r="FGO20" s="38"/>
      <c r="FGP20" s="38"/>
      <c r="FGQ20" s="38"/>
      <c r="FGR20" s="38"/>
      <c r="FGS20" s="38"/>
      <c r="FGT20" s="38"/>
      <c r="FGU20" s="38"/>
      <c r="FGV20" s="38"/>
      <c r="FGW20" s="38"/>
      <c r="FGX20" s="38"/>
      <c r="FGY20" s="38"/>
      <c r="FGZ20" s="38"/>
      <c r="FHA20" s="38"/>
      <c r="FHB20" s="38"/>
      <c r="FHC20" s="38"/>
      <c r="FHD20" s="38"/>
      <c r="FHE20" s="38"/>
      <c r="FHF20" s="38"/>
      <c r="FHG20" s="38"/>
      <c r="FHH20" s="38"/>
      <c r="FHI20" s="38"/>
      <c r="FHJ20" s="38"/>
      <c r="FHK20" s="38"/>
      <c r="FHL20" s="38"/>
      <c r="FHM20" s="38"/>
      <c r="FHN20" s="38"/>
      <c r="FHO20" s="38"/>
      <c r="FHP20" s="38"/>
      <c r="FHQ20" s="38"/>
      <c r="FHR20" s="38"/>
      <c r="FHS20" s="38"/>
      <c r="FHT20" s="38"/>
      <c r="FHU20" s="38"/>
      <c r="FHV20" s="38"/>
      <c r="FHW20" s="38"/>
      <c r="FHX20" s="38"/>
      <c r="FHY20" s="38"/>
      <c r="FHZ20" s="38"/>
      <c r="FIA20" s="38"/>
      <c r="FIB20" s="38"/>
      <c r="FIC20" s="38"/>
      <c r="FID20" s="38"/>
      <c r="FIE20" s="38"/>
      <c r="FIF20" s="38"/>
      <c r="FIG20" s="38"/>
      <c r="FIH20" s="38"/>
      <c r="FII20" s="38"/>
      <c r="FIJ20" s="38"/>
      <c r="FIK20" s="38"/>
      <c r="FIL20" s="38"/>
      <c r="FIM20" s="38"/>
      <c r="FIN20" s="38"/>
      <c r="FIO20" s="38"/>
      <c r="FIP20" s="38"/>
      <c r="FIQ20" s="38"/>
      <c r="FIR20" s="38"/>
      <c r="FIS20" s="38"/>
      <c r="FIT20" s="38"/>
      <c r="FIU20" s="38"/>
      <c r="FIV20" s="38"/>
      <c r="FIW20" s="38"/>
      <c r="FIX20" s="38"/>
      <c r="FIY20" s="38"/>
      <c r="FIZ20" s="38"/>
      <c r="FJA20" s="38"/>
      <c r="FJB20" s="38"/>
      <c r="FJC20" s="38"/>
      <c r="FJD20" s="38"/>
      <c r="FJE20" s="38"/>
      <c r="FJF20" s="38"/>
      <c r="FJG20" s="38"/>
      <c r="FJH20" s="38"/>
      <c r="FJI20" s="38"/>
      <c r="FJJ20" s="38"/>
      <c r="FJK20" s="38"/>
      <c r="FJL20" s="38"/>
      <c r="FJM20" s="38"/>
      <c r="FJN20" s="38"/>
      <c r="FJO20" s="38"/>
      <c r="FJP20" s="38"/>
      <c r="FJQ20" s="38"/>
      <c r="FJR20" s="38"/>
      <c r="FJS20" s="38"/>
      <c r="FJT20" s="38"/>
      <c r="FJU20" s="38"/>
      <c r="FJV20" s="38"/>
      <c r="FJW20" s="38"/>
      <c r="FJX20" s="38"/>
      <c r="FJY20" s="38"/>
      <c r="FJZ20" s="38"/>
      <c r="FKA20" s="38"/>
      <c r="FKB20" s="38"/>
      <c r="FKC20" s="38"/>
      <c r="FKD20" s="38"/>
      <c r="FKE20" s="38"/>
      <c r="FKF20" s="38"/>
      <c r="FKG20" s="38"/>
      <c r="FKH20" s="38"/>
      <c r="FKI20" s="38"/>
      <c r="FKJ20" s="38"/>
      <c r="FKK20" s="38"/>
      <c r="FKL20" s="38"/>
      <c r="FKM20" s="38"/>
      <c r="FKN20" s="38"/>
      <c r="FKO20" s="38"/>
      <c r="FKP20" s="38"/>
      <c r="FKQ20" s="38"/>
      <c r="FKR20" s="38"/>
      <c r="FKS20" s="38"/>
      <c r="FKT20" s="38"/>
      <c r="FKU20" s="38"/>
      <c r="FKV20" s="38"/>
      <c r="FKW20" s="38"/>
      <c r="FKX20" s="38"/>
      <c r="FKY20" s="38"/>
      <c r="FKZ20" s="38"/>
      <c r="FLA20" s="38"/>
      <c r="FLB20" s="38"/>
      <c r="FLC20" s="38"/>
      <c r="FLD20" s="38"/>
      <c r="FLE20" s="38"/>
      <c r="FLF20" s="38"/>
      <c r="FLG20" s="38"/>
      <c r="FLH20" s="38"/>
      <c r="FLI20" s="38"/>
      <c r="FLJ20" s="38"/>
      <c r="FLK20" s="38"/>
      <c r="FLL20" s="38"/>
      <c r="FLM20" s="38"/>
      <c r="FLN20" s="38"/>
      <c r="FLO20" s="38"/>
      <c r="FLP20" s="38"/>
      <c r="FLQ20" s="38"/>
      <c r="FLR20" s="38"/>
      <c r="FLS20" s="38"/>
      <c r="FLT20" s="38"/>
      <c r="FLU20" s="38"/>
      <c r="FLV20" s="38"/>
      <c r="FLW20" s="38"/>
      <c r="FLX20" s="38"/>
      <c r="FLY20" s="38"/>
      <c r="FLZ20" s="38"/>
      <c r="FMA20" s="38"/>
      <c r="FMB20" s="38"/>
      <c r="FMC20" s="38"/>
      <c r="FMD20" s="38"/>
      <c r="FME20" s="38"/>
      <c r="FMF20" s="38"/>
      <c r="FMG20" s="38"/>
      <c r="FMH20" s="38"/>
      <c r="FMI20" s="38"/>
      <c r="FMJ20" s="38"/>
      <c r="FMK20" s="38"/>
      <c r="FML20" s="38"/>
      <c r="FMM20" s="38"/>
      <c r="FMN20" s="38"/>
      <c r="FMO20" s="38"/>
      <c r="FMP20" s="38"/>
      <c r="FMQ20" s="38"/>
      <c r="FMR20" s="38"/>
      <c r="FMS20" s="38"/>
      <c r="FMT20" s="38"/>
      <c r="FMU20" s="38"/>
      <c r="FMV20" s="38"/>
      <c r="FMW20" s="38"/>
      <c r="FMX20" s="38"/>
      <c r="FMY20" s="38"/>
      <c r="FMZ20" s="38"/>
      <c r="FNA20" s="38"/>
      <c r="FNB20" s="38"/>
      <c r="FNC20" s="38"/>
      <c r="FND20" s="38"/>
      <c r="FNE20" s="38"/>
      <c r="FNF20" s="38"/>
      <c r="FNG20" s="38"/>
      <c r="FNH20" s="38"/>
      <c r="FNI20" s="38"/>
      <c r="FNJ20" s="38"/>
      <c r="FNK20" s="38"/>
      <c r="FNL20" s="38"/>
      <c r="FNM20" s="38"/>
      <c r="FNN20" s="38"/>
      <c r="FNO20" s="38"/>
      <c r="FNP20" s="38"/>
      <c r="FNQ20" s="38"/>
      <c r="FNR20" s="38"/>
      <c r="FNS20" s="38"/>
      <c r="FNT20" s="38"/>
      <c r="FNU20" s="38"/>
      <c r="FNV20" s="38"/>
      <c r="FNW20" s="38"/>
      <c r="FNX20" s="38"/>
      <c r="FNY20" s="38"/>
      <c r="FNZ20" s="38"/>
      <c r="FOA20" s="38"/>
      <c r="FOB20" s="38"/>
      <c r="FOC20" s="38"/>
      <c r="FOD20" s="38"/>
      <c r="FOE20" s="38"/>
      <c r="FOF20" s="38"/>
      <c r="FOG20" s="38"/>
      <c r="FOH20" s="38"/>
      <c r="FOI20" s="38"/>
      <c r="FOJ20" s="38"/>
      <c r="FOK20" s="38"/>
      <c r="FOL20" s="38"/>
      <c r="FOM20" s="38"/>
      <c r="FON20" s="38"/>
      <c r="FOO20" s="38"/>
      <c r="FOP20" s="38"/>
      <c r="FOQ20" s="38"/>
      <c r="FOR20" s="38"/>
      <c r="FOS20" s="38"/>
      <c r="FOT20" s="38"/>
      <c r="FOU20" s="38"/>
      <c r="FOV20" s="38"/>
      <c r="FOW20" s="38"/>
      <c r="FOX20" s="38"/>
      <c r="FOY20" s="38"/>
      <c r="FOZ20" s="38"/>
      <c r="FPA20" s="38"/>
      <c r="FPB20" s="38"/>
      <c r="FPC20" s="38"/>
      <c r="FPD20" s="38"/>
      <c r="FPE20" s="38"/>
      <c r="FPF20" s="38"/>
      <c r="FPG20" s="38"/>
      <c r="FPH20" s="38"/>
      <c r="FPI20" s="38"/>
      <c r="FPJ20" s="38"/>
      <c r="FPK20" s="38"/>
      <c r="FPL20" s="38"/>
      <c r="FPM20" s="38"/>
      <c r="FPN20" s="38"/>
      <c r="FPO20" s="38"/>
      <c r="FPP20" s="38"/>
      <c r="FPQ20" s="38"/>
      <c r="FPR20" s="38"/>
      <c r="FPS20" s="38"/>
      <c r="FPT20" s="38"/>
      <c r="FPU20" s="38"/>
      <c r="FPV20" s="38"/>
      <c r="FPW20" s="38"/>
      <c r="FPX20" s="38"/>
      <c r="FPY20" s="38"/>
      <c r="FPZ20" s="38"/>
      <c r="FQA20" s="38"/>
      <c r="FQB20" s="38"/>
      <c r="FQC20" s="38"/>
      <c r="FQD20" s="38"/>
      <c r="FQE20" s="38"/>
      <c r="FQF20" s="38"/>
      <c r="FQG20" s="38"/>
      <c r="FQH20" s="38"/>
      <c r="FQI20" s="38"/>
      <c r="FQJ20" s="38"/>
      <c r="FQK20" s="38"/>
      <c r="FQL20" s="38"/>
      <c r="FQM20" s="38"/>
      <c r="FQN20" s="38"/>
      <c r="FQO20" s="38"/>
      <c r="FQP20" s="38"/>
      <c r="FQQ20" s="38"/>
      <c r="FQR20" s="38"/>
      <c r="FQS20" s="38"/>
      <c r="FQT20" s="38"/>
      <c r="FQU20" s="38"/>
      <c r="FQV20" s="38"/>
      <c r="FQW20" s="38"/>
      <c r="FQX20" s="38"/>
      <c r="FQY20" s="38"/>
      <c r="FQZ20" s="38"/>
      <c r="FRA20" s="38"/>
      <c r="FRB20" s="38"/>
      <c r="FRC20" s="38"/>
      <c r="FRD20" s="38"/>
      <c r="FRE20" s="38"/>
      <c r="FRF20" s="38"/>
      <c r="FRG20" s="38"/>
      <c r="FRH20" s="38"/>
      <c r="FRI20" s="38"/>
      <c r="FRJ20" s="38"/>
      <c r="FRK20" s="38"/>
      <c r="FRL20" s="38"/>
      <c r="FRM20" s="38"/>
      <c r="FRN20" s="38"/>
      <c r="FRO20" s="38"/>
      <c r="FRP20" s="38"/>
      <c r="FRQ20" s="38"/>
      <c r="FRR20" s="38"/>
      <c r="FRS20" s="38"/>
      <c r="FRT20" s="38"/>
      <c r="FRU20" s="38"/>
      <c r="FRV20" s="38"/>
      <c r="FRW20" s="38"/>
      <c r="FRX20" s="38"/>
      <c r="FRY20" s="38"/>
      <c r="FRZ20" s="38"/>
      <c r="FSA20" s="38"/>
      <c r="FSB20" s="38"/>
      <c r="FSC20" s="38"/>
      <c r="FSD20" s="38"/>
      <c r="FSE20" s="38"/>
      <c r="FSF20" s="38"/>
      <c r="FSG20" s="38"/>
      <c r="FSH20" s="38"/>
      <c r="FSI20" s="38"/>
      <c r="FSJ20" s="38"/>
      <c r="FSK20" s="38"/>
      <c r="FSL20" s="38"/>
      <c r="FSM20" s="38"/>
      <c r="FSN20" s="38"/>
      <c r="FSO20" s="38"/>
      <c r="FSP20" s="38"/>
      <c r="FSQ20" s="38"/>
      <c r="FSR20" s="38"/>
      <c r="FSS20" s="38"/>
      <c r="FST20" s="38"/>
      <c r="FSU20" s="38"/>
      <c r="FSV20" s="38"/>
      <c r="FSW20" s="38"/>
      <c r="FSX20" s="38"/>
      <c r="FSY20" s="38"/>
      <c r="FSZ20" s="38"/>
      <c r="FTA20" s="38"/>
      <c r="FTB20" s="38"/>
      <c r="FTC20" s="38"/>
      <c r="FTD20" s="38"/>
      <c r="FTE20" s="38"/>
      <c r="FTF20" s="38"/>
      <c r="FTG20" s="38"/>
      <c r="FTH20" s="38"/>
      <c r="FTI20" s="38"/>
      <c r="FTJ20" s="38"/>
      <c r="FTK20" s="38"/>
      <c r="FTL20" s="38"/>
      <c r="FTM20" s="38"/>
      <c r="FTN20" s="38"/>
      <c r="FTO20" s="38"/>
      <c r="FTP20" s="38"/>
      <c r="FTQ20" s="38"/>
      <c r="FTR20" s="38"/>
      <c r="FTS20" s="38"/>
      <c r="FTT20" s="38"/>
      <c r="FTU20" s="38"/>
      <c r="FTV20" s="38"/>
      <c r="FTW20" s="38"/>
      <c r="FTX20" s="38"/>
      <c r="FTY20" s="38"/>
      <c r="FTZ20" s="38"/>
      <c r="FUA20" s="38"/>
      <c r="FUB20" s="38"/>
      <c r="FUC20" s="38"/>
      <c r="FUD20" s="38"/>
      <c r="FUE20" s="38"/>
      <c r="FUF20" s="38"/>
      <c r="FUG20" s="38"/>
      <c r="FUH20" s="38"/>
      <c r="FUI20" s="38"/>
      <c r="FUJ20" s="38"/>
      <c r="FUK20" s="38"/>
      <c r="FUL20" s="38"/>
      <c r="FUM20" s="38"/>
      <c r="FUN20" s="38"/>
      <c r="FUO20" s="38"/>
      <c r="FUP20" s="38"/>
      <c r="FUQ20" s="38"/>
      <c r="FUR20" s="38"/>
      <c r="FUS20" s="38"/>
      <c r="FUT20" s="38"/>
      <c r="FUU20" s="38"/>
      <c r="FUV20" s="38"/>
      <c r="FUW20" s="38"/>
      <c r="FUX20" s="38"/>
      <c r="FUY20" s="38"/>
      <c r="FUZ20" s="38"/>
      <c r="FVA20" s="38"/>
      <c r="FVB20" s="38"/>
      <c r="FVC20" s="38"/>
      <c r="FVD20" s="38"/>
      <c r="FVE20" s="38"/>
      <c r="FVF20" s="38"/>
      <c r="FVG20" s="38"/>
      <c r="FVH20" s="38"/>
      <c r="FVI20" s="38"/>
      <c r="FVJ20" s="38"/>
      <c r="FVK20" s="38"/>
      <c r="FVL20" s="38"/>
      <c r="FVM20" s="38"/>
      <c r="FVN20" s="38"/>
      <c r="FVO20" s="38"/>
      <c r="FVP20" s="38"/>
      <c r="FVQ20" s="38"/>
      <c r="FVR20" s="38"/>
      <c r="FVS20" s="38"/>
      <c r="FVT20" s="38"/>
      <c r="FVU20" s="38"/>
      <c r="FVV20" s="38"/>
      <c r="FVW20" s="38"/>
      <c r="FVX20" s="38"/>
      <c r="FVY20" s="38"/>
      <c r="FVZ20" s="38"/>
      <c r="FWA20" s="38"/>
      <c r="FWB20" s="38"/>
      <c r="FWC20" s="38"/>
      <c r="FWD20" s="38"/>
      <c r="FWE20" s="38"/>
      <c r="FWF20" s="38"/>
      <c r="FWG20" s="38"/>
      <c r="FWH20" s="38"/>
      <c r="FWI20" s="38"/>
      <c r="FWJ20" s="38"/>
      <c r="FWK20" s="38"/>
      <c r="FWL20" s="38"/>
      <c r="FWM20" s="38"/>
      <c r="FWN20" s="38"/>
      <c r="FWO20" s="38"/>
      <c r="FWP20" s="38"/>
      <c r="FWQ20" s="38"/>
      <c r="FWR20" s="38"/>
      <c r="FWS20" s="38"/>
      <c r="FWT20" s="38"/>
      <c r="FWU20" s="38"/>
      <c r="FWV20" s="38"/>
      <c r="FWW20" s="38"/>
      <c r="FWX20" s="38"/>
      <c r="FWY20" s="38"/>
      <c r="FWZ20" s="38"/>
      <c r="FXA20" s="38"/>
      <c r="FXB20" s="38"/>
      <c r="FXC20" s="38"/>
      <c r="FXD20" s="38"/>
      <c r="FXE20" s="38"/>
      <c r="FXF20" s="38"/>
      <c r="FXG20" s="38"/>
      <c r="FXH20" s="38"/>
      <c r="FXI20" s="38"/>
      <c r="FXJ20" s="38"/>
      <c r="FXK20" s="38"/>
      <c r="FXL20" s="38"/>
      <c r="FXM20" s="38"/>
      <c r="FXN20" s="38"/>
      <c r="FXO20" s="38"/>
      <c r="FXP20" s="38"/>
      <c r="FXQ20" s="38"/>
      <c r="FXR20" s="38"/>
      <c r="FXS20" s="38"/>
      <c r="FXT20" s="38"/>
      <c r="FXU20" s="38"/>
      <c r="FXV20" s="38"/>
      <c r="FXW20" s="38"/>
      <c r="FXX20" s="38"/>
      <c r="FXY20" s="38"/>
      <c r="FXZ20" s="38"/>
      <c r="FYA20" s="38"/>
      <c r="FYB20" s="38"/>
      <c r="FYC20" s="38"/>
      <c r="FYD20" s="38"/>
      <c r="FYE20" s="38"/>
      <c r="FYF20" s="38"/>
      <c r="FYG20" s="38"/>
      <c r="FYH20" s="38"/>
      <c r="FYI20" s="38"/>
      <c r="FYJ20" s="38"/>
      <c r="FYK20" s="38"/>
      <c r="FYL20" s="38"/>
      <c r="FYM20" s="38"/>
      <c r="FYN20" s="38"/>
      <c r="FYO20" s="38"/>
      <c r="FYP20" s="38"/>
      <c r="FYQ20" s="38"/>
      <c r="FYR20" s="38"/>
      <c r="FYS20" s="38"/>
      <c r="FYT20" s="38"/>
      <c r="FYU20" s="38"/>
      <c r="FYV20" s="38"/>
      <c r="FYW20" s="38"/>
      <c r="FYX20" s="38"/>
      <c r="FYY20" s="38"/>
      <c r="FYZ20" s="38"/>
      <c r="FZA20" s="38"/>
      <c r="FZB20" s="38"/>
      <c r="FZC20" s="38"/>
      <c r="FZD20" s="38"/>
      <c r="FZE20" s="38"/>
      <c r="FZF20" s="38"/>
      <c r="FZG20" s="38"/>
      <c r="FZH20" s="38"/>
      <c r="FZI20" s="38"/>
      <c r="FZJ20" s="38"/>
      <c r="FZK20" s="38"/>
      <c r="FZL20" s="38"/>
      <c r="FZM20" s="38"/>
      <c r="FZN20" s="38"/>
      <c r="FZO20" s="38"/>
      <c r="FZP20" s="38"/>
      <c r="FZQ20" s="38"/>
      <c r="FZR20" s="38"/>
      <c r="FZS20" s="38"/>
      <c r="FZT20" s="38"/>
      <c r="FZU20" s="38"/>
      <c r="FZV20" s="38"/>
      <c r="FZW20" s="38"/>
      <c r="FZX20" s="38"/>
      <c r="FZY20" s="38"/>
      <c r="FZZ20" s="38"/>
      <c r="GAA20" s="38"/>
      <c r="GAB20" s="38"/>
      <c r="GAC20" s="38"/>
      <c r="GAD20" s="38"/>
      <c r="GAE20" s="38"/>
      <c r="GAF20" s="38"/>
      <c r="GAG20" s="38"/>
      <c r="GAH20" s="38"/>
      <c r="GAI20" s="38"/>
      <c r="GAJ20" s="38"/>
      <c r="GAK20" s="38"/>
      <c r="GAL20" s="38"/>
      <c r="GAM20" s="38"/>
      <c r="GAN20" s="38"/>
      <c r="GAO20" s="38"/>
      <c r="GAP20" s="38"/>
      <c r="GAQ20" s="38"/>
      <c r="GAR20" s="38"/>
      <c r="GAS20" s="38"/>
      <c r="GAT20" s="38"/>
      <c r="GAU20" s="38"/>
      <c r="GAV20" s="38"/>
      <c r="GAW20" s="38"/>
      <c r="GAX20" s="38"/>
      <c r="GAY20" s="38"/>
      <c r="GAZ20" s="38"/>
      <c r="GBA20" s="38"/>
      <c r="GBB20" s="38"/>
      <c r="GBC20" s="38"/>
      <c r="GBD20" s="38"/>
      <c r="GBE20" s="38"/>
      <c r="GBF20" s="38"/>
      <c r="GBG20" s="38"/>
      <c r="GBH20" s="38"/>
      <c r="GBI20" s="38"/>
      <c r="GBJ20" s="38"/>
      <c r="GBK20" s="38"/>
      <c r="GBL20" s="38"/>
      <c r="GBM20" s="38"/>
      <c r="GBN20" s="38"/>
      <c r="GBO20" s="38"/>
      <c r="GBP20" s="38"/>
      <c r="GBQ20" s="38"/>
      <c r="GBR20" s="38"/>
      <c r="GBS20" s="38"/>
      <c r="GBT20" s="38"/>
      <c r="GBU20" s="38"/>
      <c r="GBV20" s="38"/>
      <c r="GBW20" s="38"/>
      <c r="GBX20" s="38"/>
      <c r="GBY20" s="38"/>
      <c r="GBZ20" s="38"/>
      <c r="GCA20" s="38"/>
      <c r="GCB20" s="38"/>
      <c r="GCC20" s="38"/>
      <c r="GCD20" s="38"/>
      <c r="GCE20" s="38"/>
      <c r="GCF20" s="38"/>
      <c r="GCG20" s="38"/>
      <c r="GCH20" s="38"/>
      <c r="GCI20" s="38"/>
      <c r="GCJ20" s="38"/>
      <c r="GCK20" s="38"/>
      <c r="GCL20" s="38"/>
      <c r="GCM20" s="38"/>
      <c r="GCN20" s="38"/>
      <c r="GCO20" s="38"/>
      <c r="GCP20" s="38"/>
      <c r="GCQ20" s="38"/>
      <c r="GCR20" s="38"/>
      <c r="GCS20" s="38"/>
      <c r="GCT20" s="38"/>
      <c r="GCU20" s="38"/>
      <c r="GCV20" s="38"/>
      <c r="GCW20" s="38"/>
      <c r="GCX20" s="38"/>
      <c r="GCY20" s="38"/>
      <c r="GCZ20" s="38"/>
      <c r="GDA20" s="38"/>
      <c r="GDB20" s="38"/>
      <c r="GDC20" s="38"/>
      <c r="GDD20" s="38"/>
      <c r="GDE20" s="38"/>
      <c r="GDF20" s="38"/>
      <c r="GDG20" s="38"/>
      <c r="GDH20" s="38"/>
      <c r="GDI20" s="38"/>
      <c r="GDJ20" s="38"/>
      <c r="GDK20" s="38"/>
      <c r="GDL20" s="38"/>
      <c r="GDM20" s="38"/>
      <c r="GDN20" s="38"/>
      <c r="GDO20" s="38"/>
      <c r="GDP20" s="38"/>
      <c r="GDQ20" s="38"/>
      <c r="GDR20" s="38"/>
      <c r="GDS20" s="38"/>
      <c r="GDT20" s="38"/>
      <c r="GDU20" s="38"/>
      <c r="GDV20" s="38"/>
      <c r="GDW20" s="38"/>
      <c r="GDX20" s="38"/>
      <c r="GDY20" s="38"/>
      <c r="GDZ20" s="38"/>
      <c r="GEA20" s="38"/>
      <c r="GEB20" s="38"/>
      <c r="GEC20" s="38"/>
      <c r="GED20" s="38"/>
      <c r="GEE20" s="38"/>
      <c r="GEF20" s="38"/>
      <c r="GEG20" s="38"/>
      <c r="GEH20" s="38"/>
      <c r="GEI20" s="38"/>
      <c r="GEJ20" s="38"/>
      <c r="GEK20" s="38"/>
      <c r="GEL20" s="38"/>
      <c r="GEM20" s="38"/>
      <c r="GEN20" s="38"/>
      <c r="GEO20" s="38"/>
      <c r="GEP20" s="38"/>
      <c r="GEQ20" s="38"/>
      <c r="GER20" s="38"/>
      <c r="GES20" s="38"/>
      <c r="GET20" s="38"/>
      <c r="GEU20" s="38"/>
      <c r="GEV20" s="38"/>
      <c r="GEW20" s="38"/>
      <c r="GEX20" s="38"/>
      <c r="GEY20" s="38"/>
      <c r="GEZ20" s="38"/>
      <c r="GFA20" s="38"/>
      <c r="GFB20" s="38"/>
      <c r="GFC20" s="38"/>
      <c r="GFD20" s="38"/>
      <c r="GFE20" s="38"/>
      <c r="GFF20" s="38"/>
      <c r="GFG20" s="38"/>
      <c r="GFH20" s="38"/>
      <c r="GFI20" s="38"/>
      <c r="GFJ20" s="38"/>
      <c r="GFK20" s="38"/>
      <c r="GFL20" s="38"/>
      <c r="GFM20" s="38"/>
      <c r="GFN20" s="38"/>
      <c r="GFO20" s="38"/>
      <c r="GFP20" s="38"/>
      <c r="GFQ20" s="38"/>
      <c r="GFR20" s="38"/>
      <c r="GFS20" s="38"/>
      <c r="GFT20" s="38"/>
      <c r="GFU20" s="38"/>
      <c r="GFV20" s="38"/>
      <c r="GFW20" s="38"/>
      <c r="GFX20" s="38"/>
      <c r="GFY20" s="38"/>
      <c r="GFZ20" s="38"/>
      <c r="GGA20" s="38"/>
      <c r="GGB20" s="38"/>
      <c r="GGC20" s="38"/>
      <c r="GGD20" s="38"/>
      <c r="GGE20" s="38"/>
      <c r="GGF20" s="38"/>
      <c r="GGG20" s="38"/>
      <c r="GGH20" s="38"/>
      <c r="GGI20" s="38"/>
      <c r="GGJ20" s="38"/>
      <c r="GGK20" s="38"/>
      <c r="GGL20" s="38"/>
      <c r="GGM20" s="38"/>
      <c r="GGN20" s="38"/>
      <c r="GGO20" s="38"/>
      <c r="GGP20" s="38"/>
      <c r="GGQ20" s="38"/>
      <c r="GGR20" s="38"/>
      <c r="GGS20" s="38"/>
      <c r="GGT20" s="38"/>
      <c r="GGU20" s="38"/>
      <c r="GGV20" s="38"/>
      <c r="GGW20" s="38"/>
      <c r="GGX20" s="38"/>
      <c r="GGY20" s="38"/>
      <c r="GGZ20" s="38"/>
      <c r="GHA20" s="38"/>
      <c r="GHB20" s="38"/>
      <c r="GHC20" s="38"/>
      <c r="GHD20" s="38"/>
      <c r="GHE20" s="38"/>
      <c r="GHF20" s="38"/>
      <c r="GHG20" s="38"/>
      <c r="GHH20" s="38"/>
      <c r="GHI20" s="38"/>
      <c r="GHJ20" s="38"/>
      <c r="GHK20" s="38"/>
      <c r="GHL20" s="38"/>
      <c r="GHM20" s="38"/>
      <c r="GHN20" s="38"/>
      <c r="GHO20" s="38"/>
      <c r="GHP20" s="38"/>
      <c r="GHQ20" s="38"/>
      <c r="GHR20" s="38"/>
      <c r="GHS20" s="38"/>
      <c r="GHT20" s="38"/>
      <c r="GHU20" s="38"/>
      <c r="GHV20" s="38"/>
      <c r="GHW20" s="38"/>
      <c r="GHX20" s="38"/>
      <c r="GHY20" s="38"/>
      <c r="GHZ20" s="38"/>
      <c r="GIA20" s="38"/>
      <c r="GIB20" s="38"/>
      <c r="GIC20" s="38"/>
      <c r="GID20" s="38"/>
      <c r="GIE20" s="38"/>
      <c r="GIF20" s="38"/>
      <c r="GIG20" s="38"/>
      <c r="GIH20" s="38"/>
      <c r="GII20" s="38"/>
      <c r="GIJ20" s="38"/>
      <c r="GIK20" s="38"/>
      <c r="GIL20" s="38"/>
      <c r="GIM20" s="38"/>
      <c r="GIN20" s="38"/>
      <c r="GIO20" s="38"/>
      <c r="GIP20" s="38"/>
      <c r="GIQ20" s="38"/>
      <c r="GIR20" s="38"/>
      <c r="GIS20" s="38"/>
      <c r="GIT20" s="38"/>
      <c r="GIU20" s="38"/>
      <c r="GIV20" s="38"/>
      <c r="GIW20" s="38"/>
      <c r="GIX20" s="38"/>
      <c r="GIY20" s="38"/>
      <c r="GIZ20" s="38"/>
      <c r="GJA20" s="38"/>
      <c r="GJB20" s="38"/>
      <c r="GJC20" s="38"/>
      <c r="GJD20" s="38"/>
      <c r="GJE20" s="38"/>
      <c r="GJF20" s="38"/>
      <c r="GJG20" s="38"/>
      <c r="GJH20" s="38"/>
      <c r="GJI20" s="38"/>
      <c r="GJJ20" s="38"/>
      <c r="GJK20" s="38"/>
      <c r="GJL20" s="38"/>
      <c r="GJM20" s="38"/>
      <c r="GJN20" s="38"/>
      <c r="GJO20" s="38"/>
      <c r="GJP20" s="38"/>
      <c r="GJQ20" s="38"/>
      <c r="GJR20" s="38"/>
      <c r="GJS20" s="38"/>
      <c r="GJT20" s="38"/>
      <c r="GJU20" s="38"/>
      <c r="GJV20" s="38"/>
      <c r="GJW20" s="38"/>
      <c r="GJX20" s="38"/>
      <c r="GJY20" s="38"/>
      <c r="GJZ20" s="38"/>
      <c r="GKA20" s="38"/>
      <c r="GKB20" s="38"/>
      <c r="GKC20" s="38"/>
      <c r="GKD20" s="38"/>
      <c r="GKE20" s="38"/>
      <c r="GKF20" s="38"/>
      <c r="GKG20" s="38"/>
      <c r="GKH20" s="38"/>
      <c r="GKI20" s="38"/>
      <c r="GKJ20" s="38"/>
      <c r="GKK20" s="38"/>
      <c r="GKL20" s="38"/>
      <c r="GKM20" s="38"/>
      <c r="GKN20" s="38"/>
      <c r="GKO20" s="38"/>
      <c r="GKP20" s="38"/>
      <c r="GKQ20" s="38"/>
      <c r="GKR20" s="38"/>
      <c r="GKS20" s="38"/>
      <c r="GKT20" s="38"/>
      <c r="GKU20" s="38"/>
      <c r="GKV20" s="38"/>
      <c r="GKW20" s="38"/>
      <c r="GKX20" s="38"/>
      <c r="GKY20" s="38"/>
      <c r="GKZ20" s="38"/>
      <c r="GLA20" s="38"/>
      <c r="GLB20" s="38"/>
      <c r="GLC20" s="38"/>
      <c r="GLD20" s="38"/>
      <c r="GLE20" s="38"/>
      <c r="GLF20" s="38"/>
      <c r="GLG20" s="38"/>
      <c r="GLH20" s="38"/>
      <c r="GLI20" s="38"/>
      <c r="GLJ20" s="38"/>
      <c r="GLK20" s="38"/>
      <c r="GLL20" s="38"/>
      <c r="GLM20" s="38"/>
      <c r="GLN20" s="38"/>
      <c r="GLO20" s="38"/>
      <c r="GLP20" s="38"/>
      <c r="GLQ20" s="38"/>
      <c r="GLR20" s="38"/>
      <c r="GLS20" s="38"/>
      <c r="GLT20" s="38"/>
      <c r="GLU20" s="38"/>
      <c r="GLV20" s="38"/>
      <c r="GLW20" s="38"/>
      <c r="GLX20" s="38"/>
      <c r="GLY20" s="38"/>
      <c r="GLZ20" s="38"/>
      <c r="GMA20" s="38"/>
      <c r="GMB20" s="38"/>
      <c r="GMC20" s="38"/>
      <c r="GMD20" s="38"/>
      <c r="GME20" s="38"/>
      <c r="GMF20" s="38"/>
      <c r="GMG20" s="38"/>
      <c r="GMH20" s="38"/>
      <c r="GMI20" s="38"/>
      <c r="GMJ20" s="38"/>
      <c r="GMK20" s="38"/>
      <c r="GML20" s="38"/>
      <c r="GMM20" s="38"/>
      <c r="GMN20" s="38"/>
      <c r="GMO20" s="38"/>
      <c r="GMP20" s="38"/>
      <c r="GMQ20" s="38"/>
      <c r="GMR20" s="38"/>
      <c r="GMS20" s="38"/>
      <c r="GMT20" s="38"/>
      <c r="GMU20" s="38"/>
      <c r="GMV20" s="38"/>
      <c r="GMW20" s="38"/>
      <c r="GMX20" s="38"/>
      <c r="GMY20" s="38"/>
      <c r="GMZ20" s="38"/>
      <c r="GNA20" s="38"/>
      <c r="GNB20" s="38"/>
      <c r="GNC20" s="38"/>
      <c r="GND20" s="38"/>
      <c r="GNE20" s="38"/>
      <c r="GNF20" s="38"/>
      <c r="GNG20" s="38"/>
      <c r="GNH20" s="38"/>
      <c r="GNI20" s="38"/>
      <c r="GNJ20" s="38"/>
      <c r="GNK20" s="38"/>
      <c r="GNL20" s="38"/>
      <c r="GNM20" s="38"/>
      <c r="GNN20" s="38"/>
      <c r="GNO20" s="38"/>
      <c r="GNP20" s="38"/>
      <c r="GNQ20" s="38"/>
      <c r="GNR20" s="38"/>
      <c r="GNS20" s="38"/>
      <c r="GNT20" s="38"/>
      <c r="GNU20" s="38"/>
      <c r="GNV20" s="38"/>
      <c r="GNW20" s="38"/>
      <c r="GNX20" s="38"/>
      <c r="GNY20" s="38"/>
      <c r="GNZ20" s="38"/>
      <c r="GOA20" s="38"/>
      <c r="GOB20" s="38"/>
      <c r="GOC20" s="38"/>
      <c r="GOD20" s="38"/>
      <c r="GOE20" s="38"/>
      <c r="GOF20" s="38"/>
      <c r="GOG20" s="38"/>
      <c r="GOH20" s="38"/>
      <c r="GOI20" s="38"/>
      <c r="GOJ20" s="38"/>
      <c r="GOK20" s="38"/>
      <c r="GOL20" s="38"/>
      <c r="GOM20" s="38"/>
      <c r="GON20" s="38"/>
      <c r="GOO20" s="38"/>
      <c r="GOP20" s="38"/>
      <c r="GOQ20" s="38"/>
      <c r="GOR20" s="38"/>
      <c r="GOS20" s="38"/>
      <c r="GOT20" s="38"/>
      <c r="GOU20" s="38"/>
      <c r="GOV20" s="38"/>
      <c r="GOW20" s="38"/>
      <c r="GOX20" s="38"/>
      <c r="GOY20" s="38"/>
      <c r="GOZ20" s="38"/>
      <c r="GPA20" s="38"/>
      <c r="GPB20" s="38"/>
      <c r="GPC20" s="38"/>
      <c r="GPD20" s="38"/>
      <c r="GPE20" s="38"/>
      <c r="GPF20" s="38"/>
      <c r="GPG20" s="38"/>
      <c r="GPH20" s="38"/>
      <c r="GPI20" s="38"/>
      <c r="GPJ20" s="38"/>
      <c r="GPK20" s="38"/>
      <c r="GPL20" s="38"/>
      <c r="GPM20" s="38"/>
      <c r="GPN20" s="38"/>
      <c r="GPO20" s="38"/>
      <c r="GPP20" s="38"/>
      <c r="GPQ20" s="38"/>
      <c r="GPR20" s="38"/>
      <c r="GPS20" s="38"/>
      <c r="GPT20" s="38"/>
      <c r="GPU20" s="38"/>
      <c r="GPV20" s="38"/>
      <c r="GPW20" s="38"/>
      <c r="GPX20" s="38"/>
      <c r="GPY20" s="38"/>
      <c r="GPZ20" s="38"/>
      <c r="GQA20" s="38"/>
      <c r="GQB20" s="38"/>
      <c r="GQC20" s="38"/>
      <c r="GQD20" s="38"/>
      <c r="GQE20" s="38"/>
      <c r="GQF20" s="38"/>
      <c r="GQG20" s="38"/>
      <c r="GQH20" s="38"/>
      <c r="GQI20" s="38"/>
      <c r="GQJ20" s="38"/>
      <c r="GQK20" s="38"/>
      <c r="GQL20" s="38"/>
      <c r="GQM20" s="38"/>
      <c r="GQN20" s="38"/>
      <c r="GQO20" s="38"/>
      <c r="GQP20" s="38"/>
      <c r="GQQ20" s="38"/>
      <c r="GQR20" s="38"/>
      <c r="GQS20" s="38"/>
      <c r="GQT20" s="38"/>
      <c r="GQU20" s="38"/>
      <c r="GQV20" s="38"/>
      <c r="GQW20" s="38"/>
      <c r="GQX20" s="38"/>
      <c r="GQY20" s="38"/>
      <c r="GQZ20" s="38"/>
      <c r="GRA20" s="38"/>
      <c r="GRB20" s="38"/>
      <c r="GRC20" s="38"/>
      <c r="GRD20" s="38"/>
      <c r="GRE20" s="38"/>
      <c r="GRF20" s="38"/>
      <c r="GRG20" s="38"/>
      <c r="GRH20" s="38"/>
      <c r="GRI20" s="38"/>
      <c r="GRJ20" s="38"/>
      <c r="GRK20" s="38"/>
      <c r="GRL20" s="38"/>
      <c r="GRM20" s="38"/>
      <c r="GRN20" s="38"/>
      <c r="GRO20" s="38"/>
      <c r="GRP20" s="38"/>
      <c r="GRQ20" s="38"/>
      <c r="GRR20" s="38"/>
      <c r="GRS20" s="38"/>
      <c r="GRT20" s="38"/>
      <c r="GRU20" s="38"/>
      <c r="GRV20" s="38"/>
      <c r="GRW20" s="38"/>
      <c r="GRX20" s="38"/>
      <c r="GRY20" s="38"/>
      <c r="GRZ20" s="38"/>
      <c r="GSA20" s="38"/>
      <c r="GSB20" s="38"/>
      <c r="GSC20" s="38"/>
      <c r="GSD20" s="38"/>
      <c r="GSE20" s="38"/>
      <c r="GSF20" s="38"/>
      <c r="GSG20" s="38"/>
      <c r="GSH20" s="38"/>
      <c r="GSI20" s="38"/>
      <c r="GSJ20" s="38"/>
      <c r="GSK20" s="38"/>
      <c r="GSL20" s="38"/>
      <c r="GSM20" s="38"/>
      <c r="GSN20" s="38"/>
      <c r="GSO20" s="38"/>
      <c r="GSP20" s="38"/>
      <c r="GSQ20" s="38"/>
      <c r="GSR20" s="38"/>
      <c r="GSS20" s="38"/>
      <c r="GST20" s="38"/>
      <c r="GSU20" s="38"/>
      <c r="GSV20" s="38"/>
      <c r="GSW20" s="38"/>
      <c r="GSX20" s="38"/>
      <c r="GSY20" s="38"/>
      <c r="GSZ20" s="38"/>
      <c r="GTA20" s="38"/>
      <c r="GTB20" s="38"/>
      <c r="GTC20" s="38"/>
      <c r="GTD20" s="38"/>
      <c r="GTE20" s="38"/>
      <c r="GTF20" s="38"/>
      <c r="GTG20" s="38"/>
      <c r="GTH20" s="38"/>
      <c r="GTI20" s="38"/>
      <c r="GTJ20" s="38"/>
      <c r="GTK20" s="38"/>
      <c r="GTL20" s="38"/>
      <c r="GTM20" s="38"/>
      <c r="GTN20" s="38"/>
      <c r="GTO20" s="38"/>
      <c r="GTP20" s="38"/>
      <c r="GTQ20" s="38"/>
      <c r="GTR20" s="38"/>
      <c r="GTS20" s="38"/>
      <c r="GTT20" s="38"/>
      <c r="GTU20" s="38"/>
      <c r="GTV20" s="38"/>
      <c r="GTW20" s="38"/>
      <c r="GTX20" s="38"/>
      <c r="GTY20" s="38"/>
      <c r="GTZ20" s="38"/>
      <c r="GUA20" s="38"/>
      <c r="GUB20" s="38"/>
      <c r="GUC20" s="38"/>
      <c r="GUD20" s="38"/>
      <c r="GUE20" s="38"/>
      <c r="GUF20" s="38"/>
      <c r="GUG20" s="38"/>
      <c r="GUH20" s="38"/>
      <c r="GUI20" s="38"/>
      <c r="GUJ20" s="38"/>
      <c r="GUK20" s="38"/>
      <c r="GUL20" s="38"/>
      <c r="GUM20" s="38"/>
      <c r="GUN20" s="38"/>
      <c r="GUO20" s="38"/>
      <c r="GUP20" s="38"/>
      <c r="GUQ20" s="38"/>
      <c r="GUR20" s="38"/>
      <c r="GUS20" s="38"/>
      <c r="GUT20" s="38"/>
      <c r="GUU20" s="38"/>
      <c r="GUV20" s="38"/>
      <c r="GUW20" s="38"/>
      <c r="GUX20" s="38"/>
      <c r="GUY20" s="38"/>
      <c r="GUZ20" s="38"/>
      <c r="GVA20" s="38"/>
      <c r="GVB20" s="38"/>
      <c r="GVC20" s="38"/>
      <c r="GVD20" s="38"/>
      <c r="GVE20" s="38"/>
      <c r="GVF20" s="38"/>
      <c r="GVG20" s="38"/>
      <c r="GVH20" s="38"/>
      <c r="GVI20" s="38"/>
      <c r="GVJ20" s="38"/>
      <c r="GVK20" s="38"/>
      <c r="GVL20" s="38"/>
      <c r="GVM20" s="38"/>
      <c r="GVN20" s="38"/>
      <c r="GVO20" s="38"/>
      <c r="GVP20" s="38"/>
      <c r="GVQ20" s="38"/>
      <c r="GVR20" s="38"/>
      <c r="GVS20" s="38"/>
      <c r="GVT20" s="38"/>
      <c r="GVU20" s="38"/>
      <c r="GVV20" s="38"/>
      <c r="GVW20" s="38"/>
      <c r="GVX20" s="38"/>
      <c r="GVY20" s="38"/>
      <c r="GVZ20" s="38"/>
      <c r="GWA20" s="38"/>
      <c r="GWB20" s="38"/>
      <c r="GWC20" s="38"/>
      <c r="GWD20" s="38"/>
      <c r="GWE20" s="38"/>
      <c r="GWF20" s="38"/>
      <c r="GWG20" s="38"/>
      <c r="GWH20" s="38"/>
      <c r="GWI20" s="38"/>
      <c r="GWJ20" s="38"/>
      <c r="GWK20" s="38"/>
      <c r="GWL20" s="38"/>
      <c r="GWM20" s="38"/>
      <c r="GWN20" s="38"/>
      <c r="GWO20" s="38"/>
      <c r="GWP20" s="38"/>
      <c r="GWQ20" s="38"/>
      <c r="GWR20" s="38"/>
      <c r="GWS20" s="38"/>
      <c r="GWT20" s="38"/>
      <c r="GWU20" s="38"/>
      <c r="GWV20" s="38"/>
      <c r="GWW20" s="38"/>
      <c r="GWX20" s="38"/>
      <c r="GWY20" s="38"/>
      <c r="GWZ20" s="38"/>
      <c r="GXA20" s="38"/>
      <c r="GXB20" s="38"/>
      <c r="GXC20" s="38"/>
      <c r="GXD20" s="38"/>
      <c r="GXE20" s="38"/>
      <c r="GXF20" s="38"/>
      <c r="GXG20" s="38"/>
      <c r="GXH20" s="38"/>
      <c r="GXI20" s="38"/>
      <c r="GXJ20" s="38"/>
      <c r="GXK20" s="38"/>
      <c r="GXL20" s="38"/>
      <c r="GXM20" s="38"/>
      <c r="GXN20" s="38"/>
      <c r="GXO20" s="38"/>
      <c r="GXP20" s="38"/>
      <c r="GXQ20" s="38"/>
      <c r="GXR20" s="38"/>
      <c r="GXS20" s="38"/>
      <c r="GXT20" s="38"/>
      <c r="GXU20" s="38"/>
      <c r="GXV20" s="38"/>
      <c r="GXW20" s="38"/>
      <c r="GXX20" s="38"/>
      <c r="GXY20" s="38"/>
      <c r="GXZ20" s="38"/>
      <c r="GYA20" s="38"/>
      <c r="GYB20" s="38"/>
      <c r="GYC20" s="38"/>
      <c r="GYD20" s="38"/>
      <c r="GYE20" s="38"/>
      <c r="GYF20" s="38"/>
      <c r="GYG20" s="38"/>
      <c r="GYH20" s="38"/>
      <c r="GYI20" s="38"/>
      <c r="GYJ20" s="38"/>
      <c r="GYK20" s="38"/>
      <c r="GYL20" s="38"/>
      <c r="GYM20" s="38"/>
      <c r="GYN20" s="38"/>
      <c r="GYO20" s="38"/>
      <c r="GYP20" s="38"/>
      <c r="GYQ20" s="38"/>
      <c r="GYR20" s="38"/>
      <c r="GYS20" s="38"/>
      <c r="GYT20" s="38"/>
      <c r="GYU20" s="38"/>
      <c r="GYV20" s="38"/>
      <c r="GYW20" s="38"/>
      <c r="GYX20" s="38"/>
      <c r="GYY20" s="38"/>
      <c r="GYZ20" s="38"/>
      <c r="GZA20" s="38"/>
      <c r="GZB20" s="38"/>
      <c r="GZC20" s="38"/>
      <c r="GZD20" s="38"/>
      <c r="GZE20" s="38"/>
      <c r="GZF20" s="38"/>
      <c r="GZG20" s="38"/>
      <c r="GZH20" s="38"/>
      <c r="GZI20" s="38"/>
      <c r="GZJ20" s="38"/>
      <c r="GZK20" s="38"/>
      <c r="GZL20" s="38"/>
      <c r="GZM20" s="38"/>
      <c r="GZN20" s="38"/>
      <c r="GZO20" s="38"/>
      <c r="GZP20" s="38"/>
      <c r="GZQ20" s="38"/>
      <c r="GZR20" s="38"/>
      <c r="GZS20" s="38"/>
      <c r="GZT20" s="38"/>
      <c r="GZU20" s="38"/>
      <c r="GZV20" s="38"/>
      <c r="GZW20" s="38"/>
      <c r="GZX20" s="38"/>
      <c r="GZY20" s="38"/>
      <c r="GZZ20" s="38"/>
      <c r="HAA20" s="38"/>
      <c r="HAB20" s="38"/>
      <c r="HAC20" s="38"/>
      <c r="HAD20" s="38"/>
      <c r="HAE20" s="38"/>
      <c r="HAF20" s="38"/>
      <c r="HAG20" s="38"/>
      <c r="HAH20" s="38"/>
      <c r="HAI20" s="38"/>
      <c r="HAJ20" s="38"/>
      <c r="HAK20" s="38"/>
      <c r="HAL20" s="38"/>
      <c r="HAM20" s="38"/>
      <c r="HAN20" s="38"/>
      <c r="HAO20" s="38"/>
      <c r="HAP20" s="38"/>
      <c r="HAQ20" s="38"/>
      <c r="HAR20" s="38"/>
      <c r="HAS20" s="38"/>
      <c r="HAT20" s="38"/>
      <c r="HAU20" s="38"/>
      <c r="HAV20" s="38"/>
      <c r="HAW20" s="38"/>
      <c r="HAX20" s="38"/>
      <c r="HAY20" s="38"/>
      <c r="HAZ20" s="38"/>
      <c r="HBA20" s="38"/>
      <c r="HBB20" s="38"/>
      <c r="HBC20" s="38"/>
      <c r="HBD20" s="38"/>
      <c r="HBE20" s="38"/>
      <c r="HBF20" s="38"/>
      <c r="HBG20" s="38"/>
      <c r="HBH20" s="38"/>
      <c r="HBI20" s="38"/>
      <c r="HBJ20" s="38"/>
      <c r="HBK20" s="38"/>
      <c r="HBL20" s="38"/>
      <c r="HBM20" s="38"/>
      <c r="HBN20" s="38"/>
      <c r="HBO20" s="38"/>
      <c r="HBP20" s="38"/>
      <c r="HBQ20" s="38"/>
      <c r="HBR20" s="38"/>
      <c r="HBS20" s="38"/>
      <c r="HBT20" s="38"/>
      <c r="HBU20" s="38"/>
      <c r="HBV20" s="38"/>
      <c r="HBW20" s="38"/>
      <c r="HBX20" s="38"/>
      <c r="HBY20" s="38"/>
      <c r="HBZ20" s="38"/>
      <c r="HCA20" s="38"/>
      <c r="HCB20" s="38"/>
      <c r="HCC20" s="38"/>
      <c r="HCD20" s="38"/>
      <c r="HCE20" s="38"/>
      <c r="HCF20" s="38"/>
      <c r="HCG20" s="38"/>
      <c r="HCH20" s="38"/>
      <c r="HCI20" s="38"/>
      <c r="HCJ20" s="38"/>
      <c r="HCK20" s="38"/>
      <c r="HCL20" s="38"/>
      <c r="HCM20" s="38"/>
      <c r="HCN20" s="38"/>
      <c r="HCO20" s="38"/>
      <c r="HCP20" s="38"/>
      <c r="HCQ20" s="38"/>
      <c r="HCR20" s="38"/>
      <c r="HCS20" s="38"/>
      <c r="HCT20" s="38"/>
      <c r="HCU20" s="38"/>
      <c r="HCV20" s="38"/>
      <c r="HCW20" s="38"/>
      <c r="HCX20" s="38"/>
      <c r="HCY20" s="38"/>
      <c r="HCZ20" s="38"/>
      <c r="HDA20" s="38"/>
      <c r="HDB20" s="38"/>
      <c r="HDC20" s="38"/>
      <c r="HDD20" s="38"/>
      <c r="HDE20" s="38"/>
      <c r="HDF20" s="38"/>
      <c r="HDG20" s="38"/>
      <c r="HDH20" s="38"/>
      <c r="HDI20" s="38"/>
      <c r="HDJ20" s="38"/>
      <c r="HDK20" s="38"/>
      <c r="HDL20" s="38"/>
      <c r="HDM20" s="38"/>
      <c r="HDN20" s="38"/>
      <c r="HDO20" s="38"/>
      <c r="HDP20" s="38"/>
      <c r="HDQ20" s="38"/>
      <c r="HDR20" s="38"/>
      <c r="HDS20" s="38"/>
      <c r="HDT20" s="38"/>
      <c r="HDU20" s="38"/>
      <c r="HDV20" s="38"/>
      <c r="HDW20" s="38"/>
      <c r="HDX20" s="38"/>
      <c r="HDY20" s="38"/>
      <c r="HDZ20" s="38"/>
      <c r="HEA20" s="38"/>
      <c r="HEB20" s="38"/>
      <c r="HEC20" s="38"/>
      <c r="HED20" s="38"/>
      <c r="HEE20" s="38"/>
      <c r="HEF20" s="38"/>
      <c r="HEG20" s="38"/>
      <c r="HEH20" s="38"/>
      <c r="HEI20" s="38"/>
      <c r="HEJ20" s="38"/>
      <c r="HEK20" s="38"/>
      <c r="HEL20" s="38"/>
      <c r="HEM20" s="38"/>
      <c r="HEN20" s="38"/>
      <c r="HEO20" s="38"/>
      <c r="HEP20" s="38"/>
      <c r="HEQ20" s="38"/>
      <c r="HER20" s="38"/>
      <c r="HES20" s="38"/>
      <c r="HET20" s="38"/>
      <c r="HEU20" s="38"/>
      <c r="HEV20" s="38"/>
      <c r="HEW20" s="38"/>
      <c r="HEX20" s="38"/>
      <c r="HEY20" s="38"/>
      <c r="HEZ20" s="38"/>
      <c r="HFA20" s="38"/>
      <c r="HFB20" s="38"/>
      <c r="HFC20" s="38"/>
      <c r="HFD20" s="38"/>
      <c r="HFE20" s="38"/>
      <c r="HFF20" s="38"/>
      <c r="HFG20" s="38"/>
      <c r="HFH20" s="38"/>
      <c r="HFI20" s="38"/>
      <c r="HFJ20" s="38"/>
      <c r="HFK20" s="38"/>
      <c r="HFL20" s="38"/>
      <c r="HFM20" s="38"/>
      <c r="HFN20" s="38"/>
      <c r="HFO20" s="38"/>
      <c r="HFP20" s="38"/>
      <c r="HFQ20" s="38"/>
      <c r="HFR20" s="38"/>
      <c r="HFS20" s="38"/>
      <c r="HFT20" s="38"/>
      <c r="HFU20" s="38"/>
      <c r="HFV20" s="38"/>
      <c r="HFW20" s="38"/>
      <c r="HFX20" s="38"/>
      <c r="HFY20" s="38"/>
      <c r="HFZ20" s="38"/>
      <c r="HGA20" s="38"/>
      <c r="HGB20" s="38"/>
      <c r="HGC20" s="38"/>
      <c r="HGD20" s="38"/>
      <c r="HGE20" s="38"/>
      <c r="HGF20" s="38"/>
      <c r="HGG20" s="38"/>
      <c r="HGH20" s="38"/>
      <c r="HGI20" s="38"/>
      <c r="HGJ20" s="38"/>
      <c r="HGK20" s="38"/>
      <c r="HGL20" s="38"/>
      <c r="HGM20" s="38"/>
      <c r="HGN20" s="38"/>
      <c r="HGO20" s="38"/>
      <c r="HGP20" s="38"/>
      <c r="HGQ20" s="38"/>
      <c r="HGR20" s="38"/>
      <c r="HGS20" s="38"/>
      <c r="HGT20" s="38"/>
      <c r="HGU20" s="38"/>
      <c r="HGV20" s="38"/>
      <c r="HGW20" s="38"/>
      <c r="HGX20" s="38"/>
      <c r="HGY20" s="38"/>
      <c r="HGZ20" s="38"/>
      <c r="HHA20" s="38"/>
      <c r="HHB20" s="38"/>
      <c r="HHC20" s="38"/>
      <c r="HHD20" s="38"/>
      <c r="HHE20" s="38"/>
      <c r="HHF20" s="38"/>
      <c r="HHG20" s="38"/>
      <c r="HHH20" s="38"/>
      <c r="HHI20" s="38"/>
      <c r="HHJ20" s="38"/>
      <c r="HHK20" s="38"/>
      <c r="HHL20" s="38"/>
      <c r="HHM20" s="38"/>
      <c r="HHN20" s="38"/>
      <c r="HHO20" s="38"/>
      <c r="HHP20" s="38"/>
      <c r="HHQ20" s="38"/>
      <c r="HHR20" s="38"/>
      <c r="HHS20" s="38"/>
      <c r="HHT20" s="38"/>
      <c r="HHU20" s="38"/>
      <c r="HHV20" s="38"/>
      <c r="HHW20" s="38"/>
      <c r="HHX20" s="38"/>
      <c r="HHY20" s="38"/>
      <c r="HHZ20" s="38"/>
      <c r="HIA20" s="38"/>
      <c r="HIB20" s="38"/>
      <c r="HIC20" s="38"/>
      <c r="HID20" s="38"/>
      <c r="HIE20" s="38"/>
      <c r="HIF20" s="38"/>
      <c r="HIG20" s="38"/>
      <c r="HIH20" s="38"/>
      <c r="HII20" s="38"/>
      <c r="HIJ20" s="38"/>
      <c r="HIK20" s="38"/>
      <c r="HIL20" s="38"/>
      <c r="HIM20" s="38"/>
      <c r="HIN20" s="38"/>
      <c r="HIO20" s="38"/>
      <c r="HIP20" s="38"/>
      <c r="HIQ20" s="38"/>
      <c r="HIR20" s="38"/>
      <c r="HIS20" s="38"/>
      <c r="HIT20" s="38"/>
      <c r="HIU20" s="38"/>
      <c r="HIV20" s="38"/>
      <c r="HIW20" s="38"/>
      <c r="HIX20" s="38"/>
      <c r="HIY20" s="38"/>
      <c r="HIZ20" s="38"/>
      <c r="HJA20" s="38"/>
      <c r="HJB20" s="38"/>
      <c r="HJC20" s="38"/>
      <c r="HJD20" s="38"/>
      <c r="HJE20" s="38"/>
      <c r="HJF20" s="38"/>
      <c r="HJG20" s="38"/>
      <c r="HJH20" s="38"/>
      <c r="HJI20" s="38"/>
      <c r="HJJ20" s="38"/>
      <c r="HJK20" s="38"/>
      <c r="HJL20" s="38"/>
      <c r="HJM20" s="38"/>
      <c r="HJN20" s="38"/>
      <c r="HJO20" s="38"/>
      <c r="HJP20" s="38"/>
      <c r="HJQ20" s="38"/>
      <c r="HJR20" s="38"/>
      <c r="HJS20" s="38"/>
      <c r="HJT20" s="38"/>
      <c r="HJU20" s="38"/>
      <c r="HJV20" s="38"/>
      <c r="HJW20" s="38"/>
      <c r="HJX20" s="38"/>
      <c r="HJY20" s="38"/>
      <c r="HJZ20" s="38"/>
      <c r="HKA20" s="38"/>
      <c r="HKB20" s="38"/>
      <c r="HKC20" s="38"/>
      <c r="HKD20" s="38"/>
      <c r="HKE20" s="38"/>
      <c r="HKF20" s="38"/>
      <c r="HKG20" s="38"/>
      <c r="HKH20" s="38"/>
      <c r="HKI20" s="38"/>
      <c r="HKJ20" s="38"/>
      <c r="HKK20" s="38"/>
      <c r="HKL20" s="38"/>
      <c r="HKM20" s="38"/>
      <c r="HKN20" s="38"/>
      <c r="HKO20" s="38"/>
      <c r="HKP20" s="38"/>
      <c r="HKQ20" s="38"/>
      <c r="HKR20" s="38"/>
      <c r="HKS20" s="38"/>
      <c r="HKT20" s="38"/>
      <c r="HKU20" s="38"/>
      <c r="HKV20" s="38"/>
      <c r="HKW20" s="38"/>
      <c r="HKX20" s="38"/>
      <c r="HKY20" s="38"/>
      <c r="HKZ20" s="38"/>
      <c r="HLA20" s="38"/>
      <c r="HLB20" s="38"/>
      <c r="HLC20" s="38"/>
      <c r="HLD20" s="38"/>
      <c r="HLE20" s="38"/>
      <c r="HLF20" s="38"/>
      <c r="HLG20" s="38"/>
      <c r="HLH20" s="38"/>
      <c r="HLI20" s="38"/>
      <c r="HLJ20" s="38"/>
      <c r="HLK20" s="38"/>
      <c r="HLL20" s="38"/>
      <c r="HLM20" s="38"/>
      <c r="HLN20" s="38"/>
      <c r="HLO20" s="38"/>
      <c r="HLP20" s="38"/>
      <c r="HLQ20" s="38"/>
      <c r="HLR20" s="38"/>
      <c r="HLS20" s="38"/>
      <c r="HLT20" s="38"/>
      <c r="HLU20" s="38"/>
      <c r="HLV20" s="38"/>
      <c r="HLW20" s="38"/>
      <c r="HLX20" s="38"/>
      <c r="HLY20" s="38"/>
      <c r="HLZ20" s="38"/>
      <c r="HMA20" s="38"/>
      <c r="HMB20" s="38"/>
      <c r="HMC20" s="38"/>
      <c r="HMD20" s="38"/>
      <c r="HME20" s="38"/>
      <c r="HMF20" s="38"/>
      <c r="HMG20" s="38"/>
      <c r="HMH20" s="38"/>
      <c r="HMI20" s="38"/>
      <c r="HMJ20" s="38"/>
      <c r="HMK20" s="38"/>
      <c r="HML20" s="38"/>
      <c r="HMM20" s="38"/>
      <c r="HMN20" s="38"/>
      <c r="HMO20" s="38"/>
      <c r="HMP20" s="38"/>
      <c r="HMQ20" s="38"/>
      <c r="HMR20" s="38"/>
      <c r="HMS20" s="38"/>
      <c r="HMT20" s="38"/>
      <c r="HMU20" s="38"/>
      <c r="HMV20" s="38"/>
      <c r="HMW20" s="38"/>
      <c r="HMX20" s="38"/>
      <c r="HMY20" s="38"/>
      <c r="HMZ20" s="38"/>
      <c r="HNA20" s="38"/>
      <c r="HNB20" s="38"/>
      <c r="HNC20" s="38"/>
      <c r="HND20" s="38"/>
      <c r="HNE20" s="38"/>
      <c r="HNF20" s="38"/>
      <c r="HNG20" s="38"/>
      <c r="HNH20" s="38"/>
      <c r="HNI20" s="38"/>
      <c r="HNJ20" s="38"/>
      <c r="HNK20" s="38"/>
      <c r="HNL20" s="38"/>
      <c r="HNM20" s="38"/>
      <c r="HNN20" s="38"/>
      <c r="HNO20" s="38"/>
      <c r="HNP20" s="38"/>
      <c r="HNQ20" s="38"/>
      <c r="HNR20" s="38"/>
      <c r="HNS20" s="38"/>
      <c r="HNT20" s="38"/>
      <c r="HNU20" s="38"/>
      <c r="HNV20" s="38"/>
      <c r="HNW20" s="38"/>
      <c r="HNX20" s="38"/>
      <c r="HNY20" s="38"/>
      <c r="HNZ20" s="38"/>
      <c r="HOA20" s="38"/>
      <c r="HOB20" s="38"/>
      <c r="HOC20" s="38"/>
      <c r="HOD20" s="38"/>
      <c r="HOE20" s="38"/>
      <c r="HOF20" s="38"/>
      <c r="HOG20" s="38"/>
      <c r="HOH20" s="38"/>
      <c r="HOI20" s="38"/>
      <c r="HOJ20" s="38"/>
      <c r="HOK20" s="38"/>
      <c r="HOL20" s="38"/>
      <c r="HOM20" s="38"/>
      <c r="HON20" s="38"/>
      <c r="HOO20" s="38"/>
      <c r="HOP20" s="38"/>
      <c r="HOQ20" s="38"/>
      <c r="HOR20" s="38"/>
      <c r="HOS20" s="38"/>
      <c r="HOT20" s="38"/>
      <c r="HOU20" s="38"/>
      <c r="HOV20" s="38"/>
      <c r="HOW20" s="38"/>
      <c r="HOX20" s="38"/>
      <c r="HOY20" s="38"/>
      <c r="HOZ20" s="38"/>
      <c r="HPA20" s="38"/>
      <c r="HPB20" s="38"/>
      <c r="HPC20" s="38"/>
      <c r="HPD20" s="38"/>
      <c r="HPE20" s="38"/>
      <c r="HPF20" s="38"/>
      <c r="HPG20" s="38"/>
      <c r="HPH20" s="38"/>
      <c r="HPI20" s="38"/>
      <c r="HPJ20" s="38"/>
      <c r="HPK20" s="38"/>
      <c r="HPL20" s="38"/>
      <c r="HPM20" s="38"/>
      <c r="HPN20" s="38"/>
      <c r="HPO20" s="38"/>
      <c r="HPP20" s="38"/>
      <c r="HPQ20" s="38"/>
      <c r="HPR20" s="38"/>
      <c r="HPS20" s="38"/>
      <c r="HPT20" s="38"/>
      <c r="HPU20" s="38"/>
      <c r="HPV20" s="38"/>
      <c r="HPW20" s="38"/>
      <c r="HPX20" s="38"/>
      <c r="HPY20" s="38"/>
      <c r="HPZ20" s="38"/>
      <c r="HQA20" s="38"/>
      <c r="HQB20" s="38"/>
      <c r="HQC20" s="38"/>
      <c r="HQD20" s="38"/>
      <c r="HQE20" s="38"/>
      <c r="HQF20" s="38"/>
      <c r="HQG20" s="38"/>
      <c r="HQH20" s="38"/>
      <c r="HQI20" s="38"/>
      <c r="HQJ20" s="38"/>
      <c r="HQK20" s="38"/>
      <c r="HQL20" s="38"/>
      <c r="HQM20" s="38"/>
      <c r="HQN20" s="38"/>
      <c r="HQO20" s="38"/>
      <c r="HQP20" s="38"/>
      <c r="HQQ20" s="38"/>
      <c r="HQR20" s="38"/>
      <c r="HQS20" s="38"/>
      <c r="HQT20" s="38"/>
      <c r="HQU20" s="38"/>
      <c r="HQV20" s="38"/>
      <c r="HQW20" s="38"/>
      <c r="HQX20" s="38"/>
      <c r="HQY20" s="38"/>
      <c r="HQZ20" s="38"/>
      <c r="HRA20" s="38"/>
      <c r="HRB20" s="38"/>
      <c r="HRC20" s="38"/>
      <c r="HRD20" s="38"/>
      <c r="HRE20" s="38"/>
      <c r="HRF20" s="38"/>
      <c r="HRG20" s="38"/>
      <c r="HRH20" s="38"/>
      <c r="HRI20" s="38"/>
      <c r="HRJ20" s="38"/>
      <c r="HRK20" s="38"/>
      <c r="HRL20" s="38"/>
      <c r="HRM20" s="38"/>
      <c r="HRN20" s="38"/>
      <c r="HRO20" s="38"/>
      <c r="HRP20" s="38"/>
      <c r="HRQ20" s="38"/>
      <c r="HRR20" s="38"/>
      <c r="HRS20" s="38"/>
      <c r="HRT20" s="38"/>
      <c r="HRU20" s="38"/>
      <c r="HRV20" s="38"/>
      <c r="HRW20" s="38"/>
      <c r="HRX20" s="38"/>
      <c r="HRY20" s="38"/>
      <c r="HRZ20" s="38"/>
      <c r="HSA20" s="38"/>
      <c r="HSB20" s="38"/>
      <c r="HSC20" s="38"/>
      <c r="HSD20" s="38"/>
      <c r="HSE20" s="38"/>
      <c r="HSF20" s="38"/>
      <c r="HSG20" s="38"/>
      <c r="HSH20" s="38"/>
      <c r="HSI20" s="38"/>
      <c r="HSJ20" s="38"/>
      <c r="HSK20" s="38"/>
      <c r="HSL20" s="38"/>
      <c r="HSM20" s="38"/>
      <c r="HSN20" s="38"/>
      <c r="HSO20" s="38"/>
      <c r="HSP20" s="38"/>
      <c r="HSQ20" s="38"/>
      <c r="HSR20" s="38"/>
      <c r="HSS20" s="38"/>
      <c r="HST20" s="38"/>
      <c r="HSU20" s="38"/>
      <c r="HSV20" s="38"/>
      <c r="HSW20" s="38"/>
      <c r="HSX20" s="38"/>
      <c r="HSY20" s="38"/>
      <c r="HSZ20" s="38"/>
      <c r="HTA20" s="38"/>
      <c r="HTB20" s="38"/>
      <c r="HTC20" s="38"/>
      <c r="HTD20" s="38"/>
      <c r="HTE20" s="38"/>
      <c r="HTF20" s="38"/>
      <c r="HTG20" s="38"/>
      <c r="HTH20" s="38"/>
      <c r="HTI20" s="38"/>
      <c r="HTJ20" s="38"/>
      <c r="HTK20" s="38"/>
      <c r="HTL20" s="38"/>
      <c r="HTM20" s="38"/>
      <c r="HTN20" s="38"/>
      <c r="HTO20" s="38"/>
      <c r="HTP20" s="38"/>
      <c r="HTQ20" s="38"/>
      <c r="HTR20" s="38"/>
      <c r="HTS20" s="38"/>
      <c r="HTT20" s="38"/>
      <c r="HTU20" s="38"/>
      <c r="HTV20" s="38"/>
      <c r="HTW20" s="38"/>
      <c r="HTX20" s="38"/>
      <c r="HTY20" s="38"/>
      <c r="HTZ20" s="38"/>
      <c r="HUA20" s="38"/>
      <c r="HUB20" s="38"/>
      <c r="HUC20" s="38"/>
      <c r="HUD20" s="38"/>
      <c r="HUE20" s="38"/>
      <c r="HUF20" s="38"/>
      <c r="HUG20" s="38"/>
      <c r="HUH20" s="38"/>
      <c r="HUI20" s="38"/>
      <c r="HUJ20" s="38"/>
      <c r="HUK20" s="38"/>
      <c r="HUL20" s="38"/>
      <c r="HUM20" s="38"/>
      <c r="HUN20" s="38"/>
      <c r="HUO20" s="38"/>
      <c r="HUP20" s="38"/>
      <c r="HUQ20" s="38"/>
      <c r="HUR20" s="38"/>
      <c r="HUS20" s="38"/>
      <c r="HUT20" s="38"/>
      <c r="HUU20" s="38"/>
      <c r="HUV20" s="38"/>
      <c r="HUW20" s="38"/>
      <c r="HUX20" s="38"/>
      <c r="HUY20" s="38"/>
      <c r="HUZ20" s="38"/>
      <c r="HVA20" s="38"/>
      <c r="HVB20" s="38"/>
      <c r="HVC20" s="38"/>
      <c r="HVD20" s="38"/>
      <c r="HVE20" s="38"/>
      <c r="HVF20" s="38"/>
      <c r="HVG20" s="38"/>
      <c r="HVH20" s="38"/>
      <c r="HVI20" s="38"/>
      <c r="HVJ20" s="38"/>
      <c r="HVK20" s="38"/>
      <c r="HVL20" s="38"/>
      <c r="HVM20" s="38"/>
      <c r="HVN20" s="38"/>
      <c r="HVO20" s="38"/>
      <c r="HVP20" s="38"/>
      <c r="HVQ20" s="38"/>
      <c r="HVR20" s="38"/>
      <c r="HVS20" s="38"/>
      <c r="HVT20" s="38"/>
      <c r="HVU20" s="38"/>
      <c r="HVV20" s="38"/>
      <c r="HVW20" s="38"/>
      <c r="HVX20" s="38"/>
      <c r="HVY20" s="38"/>
      <c r="HVZ20" s="38"/>
      <c r="HWA20" s="38"/>
      <c r="HWB20" s="38"/>
      <c r="HWC20" s="38"/>
      <c r="HWD20" s="38"/>
      <c r="HWE20" s="38"/>
      <c r="HWF20" s="38"/>
      <c r="HWG20" s="38"/>
      <c r="HWH20" s="38"/>
      <c r="HWI20" s="38"/>
      <c r="HWJ20" s="38"/>
      <c r="HWK20" s="38"/>
      <c r="HWL20" s="38"/>
      <c r="HWM20" s="38"/>
      <c r="HWN20" s="38"/>
      <c r="HWO20" s="38"/>
      <c r="HWP20" s="38"/>
      <c r="HWQ20" s="38"/>
      <c r="HWR20" s="38"/>
      <c r="HWS20" s="38"/>
      <c r="HWT20" s="38"/>
      <c r="HWU20" s="38"/>
      <c r="HWV20" s="38"/>
      <c r="HWW20" s="38"/>
      <c r="HWX20" s="38"/>
      <c r="HWY20" s="38"/>
      <c r="HWZ20" s="38"/>
      <c r="HXA20" s="38"/>
      <c r="HXB20" s="38"/>
      <c r="HXC20" s="38"/>
      <c r="HXD20" s="38"/>
      <c r="HXE20" s="38"/>
      <c r="HXF20" s="38"/>
      <c r="HXG20" s="38"/>
      <c r="HXH20" s="38"/>
      <c r="HXI20" s="38"/>
      <c r="HXJ20" s="38"/>
      <c r="HXK20" s="38"/>
      <c r="HXL20" s="38"/>
      <c r="HXM20" s="38"/>
      <c r="HXN20" s="38"/>
      <c r="HXO20" s="38"/>
      <c r="HXP20" s="38"/>
      <c r="HXQ20" s="38"/>
      <c r="HXR20" s="38"/>
      <c r="HXS20" s="38"/>
      <c r="HXT20" s="38"/>
      <c r="HXU20" s="38"/>
      <c r="HXV20" s="38"/>
      <c r="HXW20" s="38"/>
      <c r="HXX20" s="38"/>
      <c r="HXY20" s="38"/>
      <c r="HXZ20" s="38"/>
      <c r="HYA20" s="38"/>
      <c r="HYB20" s="38"/>
      <c r="HYC20" s="38"/>
      <c r="HYD20" s="38"/>
      <c r="HYE20" s="38"/>
      <c r="HYF20" s="38"/>
      <c r="HYG20" s="38"/>
      <c r="HYH20" s="38"/>
      <c r="HYI20" s="38"/>
      <c r="HYJ20" s="38"/>
      <c r="HYK20" s="38"/>
      <c r="HYL20" s="38"/>
      <c r="HYM20" s="38"/>
      <c r="HYN20" s="38"/>
      <c r="HYO20" s="38"/>
      <c r="HYP20" s="38"/>
      <c r="HYQ20" s="38"/>
      <c r="HYR20" s="38"/>
      <c r="HYS20" s="38"/>
      <c r="HYT20" s="38"/>
      <c r="HYU20" s="38"/>
      <c r="HYV20" s="38"/>
      <c r="HYW20" s="38"/>
      <c r="HYX20" s="38"/>
      <c r="HYY20" s="38"/>
      <c r="HYZ20" s="38"/>
      <c r="HZA20" s="38"/>
      <c r="HZB20" s="38"/>
      <c r="HZC20" s="38"/>
      <c r="HZD20" s="38"/>
      <c r="HZE20" s="38"/>
      <c r="HZF20" s="38"/>
      <c r="HZG20" s="38"/>
      <c r="HZH20" s="38"/>
      <c r="HZI20" s="38"/>
      <c r="HZJ20" s="38"/>
      <c r="HZK20" s="38"/>
      <c r="HZL20" s="38"/>
      <c r="HZM20" s="38"/>
      <c r="HZN20" s="38"/>
      <c r="HZO20" s="38"/>
      <c r="HZP20" s="38"/>
      <c r="HZQ20" s="38"/>
      <c r="HZR20" s="38"/>
      <c r="HZS20" s="38"/>
      <c r="HZT20" s="38"/>
      <c r="HZU20" s="38"/>
      <c r="HZV20" s="38"/>
      <c r="HZW20" s="38"/>
      <c r="HZX20" s="38"/>
      <c r="HZY20" s="38"/>
      <c r="HZZ20" s="38"/>
      <c r="IAA20" s="38"/>
      <c r="IAB20" s="38"/>
      <c r="IAC20" s="38"/>
      <c r="IAD20" s="38"/>
      <c r="IAE20" s="38"/>
      <c r="IAF20" s="38"/>
      <c r="IAG20" s="38"/>
      <c r="IAH20" s="38"/>
      <c r="IAI20" s="38"/>
      <c r="IAJ20" s="38"/>
      <c r="IAK20" s="38"/>
      <c r="IAL20" s="38"/>
      <c r="IAM20" s="38"/>
      <c r="IAN20" s="38"/>
      <c r="IAO20" s="38"/>
      <c r="IAP20" s="38"/>
      <c r="IAQ20" s="38"/>
      <c r="IAR20" s="38"/>
      <c r="IAS20" s="38"/>
      <c r="IAT20" s="38"/>
      <c r="IAU20" s="38"/>
      <c r="IAV20" s="38"/>
      <c r="IAW20" s="38"/>
      <c r="IAX20" s="38"/>
      <c r="IAY20" s="38"/>
      <c r="IAZ20" s="38"/>
      <c r="IBA20" s="38"/>
      <c r="IBB20" s="38"/>
      <c r="IBC20" s="38"/>
      <c r="IBD20" s="38"/>
      <c r="IBE20" s="38"/>
      <c r="IBF20" s="38"/>
      <c r="IBG20" s="38"/>
      <c r="IBH20" s="38"/>
      <c r="IBI20" s="38"/>
      <c r="IBJ20" s="38"/>
      <c r="IBK20" s="38"/>
      <c r="IBL20" s="38"/>
      <c r="IBM20" s="38"/>
      <c r="IBN20" s="38"/>
      <c r="IBO20" s="38"/>
      <c r="IBP20" s="38"/>
      <c r="IBQ20" s="38"/>
      <c r="IBR20" s="38"/>
      <c r="IBS20" s="38"/>
      <c r="IBT20" s="38"/>
      <c r="IBU20" s="38"/>
      <c r="IBV20" s="38"/>
      <c r="IBW20" s="38"/>
      <c r="IBX20" s="38"/>
      <c r="IBY20" s="38"/>
      <c r="IBZ20" s="38"/>
      <c r="ICA20" s="38"/>
      <c r="ICB20" s="38"/>
      <c r="ICC20" s="38"/>
      <c r="ICD20" s="38"/>
      <c r="ICE20" s="38"/>
      <c r="ICF20" s="38"/>
      <c r="ICG20" s="38"/>
      <c r="ICH20" s="38"/>
      <c r="ICI20" s="38"/>
      <c r="ICJ20" s="38"/>
      <c r="ICK20" s="38"/>
      <c r="ICL20" s="38"/>
      <c r="ICM20" s="38"/>
      <c r="ICN20" s="38"/>
      <c r="ICO20" s="38"/>
      <c r="ICP20" s="38"/>
      <c r="ICQ20" s="38"/>
      <c r="ICR20" s="38"/>
      <c r="ICS20" s="38"/>
      <c r="ICT20" s="38"/>
      <c r="ICU20" s="38"/>
      <c r="ICV20" s="38"/>
      <c r="ICW20" s="38"/>
      <c r="ICX20" s="38"/>
      <c r="ICY20" s="38"/>
      <c r="ICZ20" s="38"/>
      <c r="IDA20" s="38"/>
      <c r="IDB20" s="38"/>
      <c r="IDC20" s="38"/>
      <c r="IDD20" s="38"/>
      <c r="IDE20" s="38"/>
      <c r="IDF20" s="38"/>
      <c r="IDG20" s="38"/>
      <c r="IDH20" s="38"/>
      <c r="IDI20" s="38"/>
      <c r="IDJ20" s="38"/>
      <c r="IDK20" s="38"/>
      <c r="IDL20" s="38"/>
      <c r="IDM20" s="38"/>
      <c r="IDN20" s="38"/>
      <c r="IDO20" s="38"/>
      <c r="IDP20" s="38"/>
      <c r="IDQ20" s="38"/>
      <c r="IDR20" s="38"/>
      <c r="IDS20" s="38"/>
      <c r="IDT20" s="38"/>
      <c r="IDU20" s="38"/>
      <c r="IDV20" s="38"/>
      <c r="IDW20" s="38"/>
      <c r="IDX20" s="38"/>
      <c r="IDY20" s="38"/>
      <c r="IDZ20" s="38"/>
      <c r="IEA20" s="38"/>
      <c r="IEB20" s="38"/>
      <c r="IEC20" s="38"/>
      <c r="IED20" s="38"/>
      <c r="IEE20" s="38"/>
      <c r="IEF20" s="38"/>
      <c r="IEG20" s="38"/>
      <c r="IEH20" s="38"/>
      <c r="IEI20" s="38"/>
      <c r="IEJ20" s="38"/>
      <c r="IEK20" s="38"/>
      <c r="IEL20" s="38"/>
      <c r="IEM20" s="38"/>
      <c r="IEN20" s="38"/>
      <c r="IEO20" s="38"/>
      <c r="IEP20" s="38"/>
      <c r="IEQ20" s="38"/>
      <c r="IER20" s="38"/>
      <c r="IES20" s="38"/>
      <c r="IET20" s="38"/>
      <c r="IEU20" s="38"/>
      <c r="IEV20" s="38"/>
      <c r="IEW20" s="38"/>
      <c r="IEX20" s="38"/>
      <c r="IEY20" s="38"/>
      <c r="IEZ20" s="38"/>
      <c r="IFA20" s="38"/>
      <c r="IFB20" s="38"/>
      <c r="IFC20" s="38"/>
      <c r="IFD20" s="38"/>
      <c r="IFE20" s="38"/>
      <c r="IFF20" s="38"/>
      <c r="IFG20" s="38"/>
      <c r="IFH20" s="38"/>
      <c r="IFI20" s="38"/>
      <c r="IFJ20" s="38"/>
      <c r="IFK20" s="38"/>
      <c r="IFL20" s="38"/>
      <c r="IFM20" s="38"/>
      <c r="IFN20" s="38"/>
      <c r="IFO20" s="38"/>
      <c r="IFP20" s="38"/>
      <c r="IFQ20" s="38"/>
      <c r="IFR20" s="38"/>
      <c r="IFS20" s="38"/>
      <c r="IFT20" s="38"/>
      <c r="IFU20" s="38"/>
      <c r="IFV20" s="38"/>
      <c r="IFW20" s="38"/>
      <c r="IFX20" s="38"/>
      <c r="IFY20" s="38"/>
      <c r="IFZ20" s="38"/>
      <c r="IGA20" s="38"/>
      <c r="IGB20" s="38"/>
      <c r="IGC20" s="38"/>
      <c r="IGD20" s="38"/>
      <c r="IGE20" s="38"/>
      <c r="IGF20" s="38"/>
      <c r="IGG20" s="38"/>
      <c r="IGH20" s="38"/>
      <c r="IGI20" s="38"/>
      <c r="IGJ20" s="38"/>
      <c r="IGK20" s="38"/>
      <c r="IGL20" s="38"/>
      <c r="IGM20" s="38"/>
      <c r="IGN20" s="38"/>
      <c r="IGO20" s="38"/>
      <c r="IGP20" s="38"/>
      <c r="IGQ20" s="38"/>
      <c r="IGR20" s="38"/>
      <c r="IGS20" s="38"/>
      <c r="IGT20" s="38"/>
      <c r="IGU20" s="38"/>
      <c r="IGV20" s="38"/>
      <c r="IGW20" s="38"/>
      <c r="IGX20" s="38"/>
      <c r="IGY20" s="38"/>
      <c r="IGZ20" s="38"/>
      <c r="IHA20" s="38"/>
      <c r="IHB20" s="38"/>
      <c r="IHC20" s="38"/>
      <c r="IHD20" s="38"/>
      <c r="IHE20" s="38"/>
      <c r="IHF20" s="38"/>
      <c r="IHG20" s="38"/>
      <c r="IHH20" s="38"/>
      <c r="IHI20" s="38"/>
      <c r="IHJ20" s="38"/>
      <c r="IHK20" s="38"/>
      <c r="IHL20" s="38"/>
      <c r="IHM20" s="38"/>
      <c r="IHN20" s="38"/>
      <c r="IHO20" s="38"/>
      <c r="IHP20" s="38"/>
      <c r="IHQ20" s="38"/>
      <c r="IHR20" s="38"/>
      <c r="IHS20" s="38"/>
      <c r="IHT20" s="38"/>
      <c r="IHU20" s="38"/>
      <c r="IHV20" s="38"/>
      <c r="IHW20" s="38"/>
      <c r="IHX20" s="38"/>
      <c r="IHY20" s="38"/>
      <c r="IHZ20" s="38"/>
      <c r="IIA20" s="38"/>
      <c r="IIB20" s="38"/>
      <c r="IIC20" s="38"/>
      <c r="IID20" s="38"/>
      <c r="IIE20" s="38"/>
      <c r="IIF20" s="38"/>
      <c r="IIG20" s="38"/>
      <c r="IIH20" s="38"/>
      <c r="III20" s="38"/>
      <c r="IIJ20" s="38"/>
      <c r="IIK20" s="38"/>
      <c r="IIL20" s="38"/>
      <c r="IIM20" s="38"/>
      <c r="IIN20" s="38"/>
      <c r="IIO20" s="38"/>
      <c r="IIP20" s="38"/>
      <c r="IIQ20" s="38"/>
      <c r="IIR20" s="38"/>
      <c r="IIS20" s="38"/>
      <c r="IIT20" s="38"/>
      <c r="IIU20" s="38"/>
      <c r="IIV20" s="38"/>
      <c r="IIW20" s="38"/>
      <c r="IIX20" s="38"/>
      <c r="IIY20" s="38"/>
      <c r="IIZ20" s="38"/>
      <c r="IJA20" s="38"/>
      <c r="IJB20" s="38"/>
      <c r="IJC20" s="38"/>
      <c r="IJD20" s="38"/>
      <c r="IJE20" s="38"/>
      <c r="IJF20" s="38"/>
      <c r="IJG20" s="38"/>
      <c r="IJH20" s="38"/>
      <c r="IJI20" s="38"/>
      <c r="IJJ20" s="38"/>
      <c r="IJK20" s="38"/>
      <c r="IJL20" s="38"/>
      <c r="IJM20" s="38"/>
      <c r="IJN20" s="38"/>
      <c r="IJO20" s="38"/>
      <c r="IJP20" s="38"/>
      <c r="IJQ20" s="38"/>
      <c r="IJR20" s="38"/>
      <c r="IJS20" s="38"/>
      <c r="IJT20" s="38"/>
      <c r="IJU20" s="38"/>
      <c r="IJV20" s="38"/>
      <c r="IJW20" s="38"/>
      <c r="IJX20" s="38"/>
      <c r="IJY20" s="38"/>
      <c r="IJZ20" s="38"/>
      <c r="IKA20" s="38"/>
      <c r="IKB20" s="38"/>
      <c r="IKC20" s="38"/>
      <c r="IKD20" s="38"/>
      <c r="IKE20" s="38"/>
      <c r="IKF20" s="38"/>
      <c r="IKG20" s="38"/>
      <c r="IKH20" s="38"/>
      <c r="IKI20" s="38"/>
      <c r="IKJ20" s="38"/>
      <c r="IKK20" s="38"/>
      <c r="IKL20" s="38"/>
      <c r="IKM20" s="38"/>
      <c r="IKN20" s="38"/>
      <c r="IKO20" s="38"/>
      <c r="IKP20" s="38"/>
      <c r="IKQ20" s="38"/>
      <c r="IKR20" s="38"/>
      <c r="IKS20" s="38"/>
      <c r="IKT20" s="38"/>
      <c r="IKU20" s="38"/>
      <c r="IKV20" s="38"/>
      <c r="IKW20" s="38"/>
      <c r="IKX20" s="38"/>
      <c r="IKY20" s="38"/>
      <c r="IKZ20" s="38"/>
      <c r="ILA20" s="38"/>
      <c r="ILB20" s="38"/>
      <c r="ILC20" s="38"/>
      <c r="ILD20" s="38"/>
      <c r="ILE20" s="38"/>
      <c r="ILF20" s="38"/>
      <c r="ILG20" s="38"/>
      <c r="ILH20" s="38"/>
      <c r="ILI20" s="38"/>
      <c r="ILJ20" s="38"/>
      <c r="ILK20" s="38"/>
      <c r="ILL20" s="38"/>
      <c r="ILM20" s="38"/>
      <c r="ILN20" s="38"/>
      <c r="ILO20" s="38"/>
      <c r="ILP20" s="38"/>
      <c r="ILQ20" s="38"/>
      <c r="ILR20" s="38"/>
      <c r="ILS20" s="38"/>
      <c r="ILT20" s="38"/>
      <c r="ILU20" s="38"/>
      <c r="ILV20" s="38"/>
      <c r="ILW20" s="38"/>
      <c r="ILX20" s="38"/>
      <c r="ILY20" s="38"/>
      <c r="ILZ20" s="38"/>
      <c r="IMA20" s="38"/>
      <c r="IMB20" s="38"/>
      <c r="IMC20" s="38"/>
      <c r="IMD20" s="38"/>
      <c r="IME20" s="38"/>
      <c r="IMF20" s="38"/>
      <c r="IMG20" s="38"/>
      <c r="IMH20" s="38"/>
      <c r="IMI20" s="38"/>
      <c r="IMJ20" s="38"/>
      <c r="IMK20" s="38"/>
      <c r="IML20" s="38"/>
      <c r="IMM20" s="38"/>
      <c r="IMN20" s="38"/>
      <c r="IMO20" s="38"/>
      <c r="IMP20" s="38"/>
      <c r="IMQ20" s="38"/>
      <c r="IMR20" s="38"/>
      <c r="IMS20" s="38"/>
      <c r="IMT20" s="38"/>
      <c r="IMU20" s="38"/>
      <c r="IMV20" s="38"/>
      <c r="IMW20" s="38"/>
      <c r="IMX20" s="38"/>
      <c r="IMY20" s="38"/>
      <c r="IMZ20" s="38"/>
      <c r="INA20" s="38"/>
      <c r="INB20" s="38"/>
      <c r="INC20" s="38"/>
      <c r="IND20" s="38"/>
      <c r="INE20" s="38"/>
      <c r="INF20" s="38"/>
      <c r="ING20" s="38"/>
      <c r="INH20" s="38"/>
      <c r="INI20" s="38"/>
      <c r="INJ20" s="38"/>
      <c r="INK20" s="38"/>
      <c r="INL20" s="38"/>
      <c r="INM20" s="38"/>
      <c r="INN20" s="38"/>
      <c r="INO20" s="38"/>
      <c r="INP20" s="38"/>
      <c r="INQ20" s="38"/>
      <c r="INR20" s="38"/>
      <c r="INS20" s="38"/>
      <c r="INT20" s="38"/>
      <c r="INU20" s="38"/>
      <c r="INV20" s="38"/>
      <c r="INW20" s="38"/>
      <c r="INX20" s="38"/>
      <c r="INY20" s="38"/>
      <c r="INZ20" s="38"/>
      <c r="IOA20" s="38"/>
      <c r="IOB20" s="38"/>
      <c r="IOC20" s="38"/>
      <c r="IOD20" s="38"/>
      <c r="IOE20" s="38"/>
      <c r="IOF20" s="38"/>
      <c r="IOG20" s="38"/>
      <c r="IOH20" s="38"/>
      <c r="IOI20" s="38"/>
      <c r="IOJ20" s="38"/>
      <c r="IOK20" s="38"/>
      <c r="IOL20" s="38"/>
      <c r="IOM20" s="38"/>
      <c r="ION20" s="38"/>
      <c r="IOO20" s="38"/>
      <c r="IOP20" s="38"/>
      <c r="IOQ20" s="38"/>
      <c r="IOR20" s="38"/>
      <c r="IOS20" s="38"/>
      <c r="IOT20" s="38"/>
      <c r="IOU20" s="38"/>
      <c r="IOV20" s="38"/>
      <c r="IOW20" s="38"/>
      <c r="IOX20" s="38"/>
      <c r="IOY20" s="38"/>
      <c r="IOZ20" s="38"/>
      <c r="IPA20" s="38"/>
      <c r="IPB20" s="38"/>
      <c r="IPC20" s="38"/>
      <c r="IPD20" s="38"/>
      <c r="IPE20" s="38"/>
      <c r="IPF20" s="38"/>
      <c r="IPG20" s="38"/>
      <c r="IPH20" s="38"/>
      <c r="IPI20" s="38"/>
      <c r="IPJ20" s="38"/>
      <c r="IPK20" s="38"/>
      <c r="IPL20" s="38"/>
      <c r="IPM20" s="38"/>
      <c r="IPN20" s="38"/>
      <c r="IPO20" s="38"/>
      <c r="IPP20" s="38"/>
      <c r="IPQ20" s="38"/>
      <c r="IPR20" s="38"/>
      <c r="IPS20" s="38"/>
      <c r="IPT20" s="38"/>
      <c r="IPU20" s="38"/>
      <c r="IPV20" s="38"/>
      <c r="IPW20" s="38"/>
      <c r="IPX20" s="38"/>
      <c r="IPY20" s="38"/>
      <c r="IPZ20" s="38"/>
      <c r="IQA20" s="38"/>
      <c r="IQB20" s="38"/>
      <c r="IQC20" s="38"/>
      <c r="IQD20" s="38"/>
      <c r="IQE20" s="38"/>
      <c r="IQF20" s="38"/>
      <c r="IQG20" s="38"/>
      <c r="IQH20" s="38"/>
      <c r="IQI20" s="38"/>
      <c r="IQJ20" s="38"/>
      <c r="IQK20" s="38"/>
      <c r="IQL20" s="38"/>
      <c r="IQM20" s="38"/>
      <c r="IQN20" s="38"/>
      <c r="IQO20" s="38"/>
      <c r="IQP20" s="38"/>
      <c r="IQQ20" s="38"/>
      <c r="IQR20" s="38"/>
      <c r="IQS20" s="38"/>
      <c r="IQT20" s="38"/>
      <c r="IQU20" s="38"/>
      <c r="IQV20" s="38"/>
      <c r="IQW20" s="38"/>
      <c r="IQX20" s="38"/>
      <c r="IQY20" s="38"/>
      <c r="IQZ20" s="38"/>
      <c r="IRA20" s="38"/>
      <c r="IRB20" s="38"/>
      <c r="IRC20" s="38"/>
      <c r="IRD20" s="38"/>
      <c r="IRE20" s="38"/>
      <c r="IRF20" s="38"/>
      <c r="IRG20" s="38"/>
      <c r="IRH20" s="38"/>
      <c r="IRI20" s="38"/>
      <c r="IRJ20" s="38"/>
      <c r="IRK20" s="38"/>
      <c r="IRL20" s="38"/>
      <c r="IRM20" s="38"/>
      <c r="IRN20" s="38"/>
      <c r="IRO20" s="38"/>
      <c r="IRP20" s="38"/>
      <c r="IRQ20" s="38"/>
      <c r="IRR20" s="38"/>
      <c r="IRS20" s="38"/>
      <c r="IRT20" s="38"/>
      <c r="IRU20" s="38"/>
      <c r="IRV20" s="38"/>
      <c r="IRW20" s="38"/>
      <c r="IRX20" s="38"/>
      <c r="IRY20" s="38"/>
      <c r="IRZ20" s="38"/>
      <c r="ISA20" s="38"/>
      <c r="ISB20" s="38"/>
      <c r="ISC20" s="38"/>
      <c r="ISD20" s="38"/>
      <c r="ISE20" s="38"/>
      <c r="ISF20" s="38"/>
      <c r="ISG20" s="38"/>
      <c r="ISH20" s="38"/>
      <c r="ISI20" s="38"/>
      <c r="ISJ20" s="38"/>
      <c r="ISK20" s="38"/>
      <c r="ISL20" s="38"/>
      <c r="ISM20" s="38"/>
      <c r="ISN20" s="38"/>
      <c r="ISO20" s="38"/>
      <c r="ISP20" s="38"/>
      <c r="ISQ20" s="38"/>
      <c r="ISR20" s="38"/>
      <c r="ISS20" s="38"/>
      <c r="IST20" s="38"/>
      <c r="ISU20" s="38"/>
      <c r="ISV20" s="38"/>
      <c r="ISW20" s="38"/>
      <c r="ISX20" s="38"/>
      <c r="ISY20" s="38"/>
      <c r="ISZ20" s="38"/>
      <c r="ITA20" s="38"/>
      <c r="ITB20" s="38"/>
      <c r="ITC20" s="38"/>
      <c r="ITD20" s="38"/>
      <c r="ITE20" s="38"/>
      <c r="ITF20" s="38"/>
      <c r="ITG20" s="38"/>
      <c r="ITH20" s="38"/>
      <c r="ITI20" s="38"/>
      <c r="ITJ20" s="38"/>
      <c r="ITK20" s="38"/>
      <c r="ITL20" s="38"/>
      <c r="ITM20" s="38"/>
      <c r="ITN20" s="38"/>
      <c r="ITO20" s="38"/>
      <c r="ITP20" s="38"/>
      <c r="ITQ20" s="38"/>
      <c r="ITR20" s="38"/>
      <c r="ITS20" s="38"/>
      <c r="ITT20" s="38"/>
      <c r="ITU20" s="38"/>
      <c r="ITV20" s="38"/>
      <c r="ITW20" s="38"/>
      <c r="ITX20" s="38"/>
      <c r="ITY20" s="38"/>
      <c r="ITZ20" s="38"/>
      <c r="IUA20" s="38"/>
      <c r="IUB20" s="38"/>
      <c r="IUC20" s="38"/>
      <c r="IUD20" s="38"/>
      <c r="IUE20" s="38"/>
      <c r="IUF20" s="38"/>
      <c r="IUG20" s="38"/>
      <c r="IUH20" s="38"/>
      <c r="IUI20" s="38"/>
      <c r="IUJ20" s="38"/>
      <c r="IUK20" s="38"/>
      <c r="IUL20" s="38"/>
      <c r="IUM20" s="38"/>
      <c r="IUN20" s="38"/>
      <c r="IUO20" s="38"/>
      <c r="IUP20" s="38"/>
      <c r="IUQ20" s="38"/>
      <c r="IUR20" s="38"/>
      <c r="IUS20" s="38"/>
      <c r="IUT20" s="38"/>
      <c r="IUU20" s="38"/>
      <c r="IUV20" s="38"/>
      <c r="IUW20" s="38"/>
      <c r="IUX20" s="38"/>
      <c r="IUY20" s="38"/>
      <c r="IUZ20" s="38"/>
      <c r="IVA20" s="38"/>
      <c r="IVB20" s="38"/>
      <c r="IVC20" s="38"/>
      <c r="IVD20" s="38"/>
      <c r="IVE20" s="38"/>
      <c r="IVF20" s="38"/>
      <c r="IVG20" s="38"/>
      <c r="IVH20" s="38"/>
      <c r="IVI20" s="38"/>
      <c r="IVJ20" s="38"/>
      <c r="IVK20" s="38"/>
      <c r="IVL20" s="38"/>
      <c r="IVM20" s="38"/>
      <c r="IVN20" s="38"/>
      <c r="IVO20" s="38"/>
      <c r="IVP20" s="38"/>
      <c r="IVQ20" s="38"/>
      <c r="IVR20" s="38"/>
      <c r="IVS20" s="38"/>
      <c r="IVT20" s="38"/>
      <c r="IVU20" s="38"/>
      <c r="IVV20" s="38"/>
      <c r="IVW20" s="38"/>
      <c r="IVX20" s="38"/>
      <c r="IVY20" s="38"/>
      <c r="IVZ20" s="38"/>
      <c r="IWA20" s="38"/>
      <c r="IWB20" s="38"/>
      <c r="IWC20" s="38"/>
      <c r="IWD20" s="38"/>
      <c r="IWE20" s="38"/>
      <c r="IWF20" s="38"/>
      <c r="IWG20" s="38"/>
      <c r="IWH20" s="38"/>
      <c r="IWI20" s="38"/>
      <c r="IWJ20" s="38"/>
      <c r="IWK20" s="38"/>
      <c r="IWL20" s="38"/>
      <c r="IWM20" s="38"/>
      <c r="IWN20" s="38"/>
      <c r="IWO20" s="38"/>
      <c r="IWP20" s="38"/>
      <c r="IWQ20" s="38"/>
      <c r="IWR20" s="38"/>
      <c r="IWS20" s="38"/>
      <c r="IWT20" s="38"/>
      <c r="IWU20" s="38"/>
      <c r="IWV20" s="38"/>
      <c r="IWW20" s="38"/>
      <c r="IWX20" s="38"/>
      <c r="IWY20" s="38"/>
      <c r="IWZ20" s="38"/>
      <c r="IXA20" s="38"/>
      <c r="IXB20" s="38"/>
      <c r="IXC20" s="38"/>
      <c r="IXD20" s="38"/>
      <c r="IXE20" s="38"/>
      <c r="IXF20" s="38"/>
      <c r="IXG20" s="38"/>
      <c r="IXH20" s="38"/>
      <c r="IXI20" s="38"/>
      <c r="IXJ20" s="38"/>
      <c r="IXK20" s="38"/>
      <c r="IXL20" s="38"/>
      <c r="IXM20" s="38"/>
      <c r="IXN20" s="38"/>
      <c r="IXO20" s="38"/>
      <c r="IXP20" s="38"/>
      <c r="IXQ20" s="38"/>
      <c r="IXR20" s="38"/>
      <c r="IXS20" s="38"/>
      <c r="IXT20" s="38"/>
      <c r="IXU20" s="38"/>
      <c r="IXV20" s="38"/>
      <c r="IXW20" s="38"/>
      <c r="IXX20" s="38"/>
      <c r="IXY20" s="38"/>
      <c r="IXZ20" s="38"/>
      <c r="IYA20" s="38"/>
      <c r="IYB20" s="38"/>
      <c r="IYC20" s="38"/>
      <c r="IYD20" s="38"/>
      <c r="IYE20" s="38"/>
      <c r="IYF20" s="38"/>
      <c r="IYG20" s="38"/>
      <c r="IYH20" s="38"/>
      <c r="IYI20" s="38"/>
      <c r="IYJ20" s="38"/>
      <c r="IYK20" s="38"/>
      <c r="IYL20" s="38"/>
      <c r="IYM20" s="38"/>
      <c r="IYN20" s="38"/>
      <c r="IYO20" s="38"/>
      <c r="IYP20" s="38"/>
      <c r="IYQ20" s="38"/>
      <c r="IYR20" s="38"/>
      <c r="IYS20" s="38"/>
      <c r="IYT20" s="38"/>
      <c r="IYU20" s="38"/>
      <c r="IYV20" s="38"/>
      <c r="IYW20" s="38"/>
      <c r="IYX20" s="38"/>
      <c r="IYY20" s="38"/>
      <c r="IYZ20" s="38"/>
      <c r="IZA20" s="38"/>
      <c r="IZB20" s="38"/>
      <c r="IZC20" s="38"/>
      <c r="IZD20" s="38"/>
      <c r="IZE20" s="38"/>
      <c r="IZF20" s="38"/>
      <c r="IZG20" s="38"/>
      <c r="IZH20" s="38"/>
      <c r="IZI20" s="38"/>
      <c r="IZJ20" s="38"/>
      <c r="IZK20" s="38"/>
      <c r="IZL20" s="38"/>
      <c r="IZM20" s="38"/>
      <c r="IZN20" s="38"/>
      <c r="IZO20" s="38"/>
      <c r="IZP20" s="38"/>
      <c r="IZQ20" s="38"/>
      <c r="IZR20" s="38"/>
      <c r="IZS20" s="38"/>
      <c r="IZT20" s="38"/>
      <c r="IZU20" s="38"/>
      <c r="IZV20" s="38"/>
      <c r="IZW20" s="38"/>
      <c r="IZX20" s="38"/>
      <c r="IZY20" s="38"/>
      <c r="IZZ20" s="38"/>
      <c r="JAA20" s="38"/>
      <c r="JAB20" s="38"/>
      <c r="JAC20" s="38"/>
      <c r="JAD20" s="38"/>
      <c r="JAE20" s="38"/>
      <c r="JAF20" s="38"/>
      <c r="JAG20" s="38"/>
      <c r="JAH20" s="38"/>
      <c r="JAI20" s="38"/>
      <c r="JAJ20" s="38"/>
      <c r="JAK20" s="38"/>
      <c r="JAL20" s="38"/>
      <c r="JAM20" s="38"/>
      <c r="JAN20" s="38"/>
      <c r="JAO20" s="38"/>
      <c r="JAP20" s="38"/>
      <c r="JAQ20" s="38"/>
      <c r="JAR20" s="38"/>
      <c r="JAS20" s="38"/>
      <c r="JAT20" s="38"/>
      <c r="JAU20" s="38"/>
      <c r="JAV20" s="38"/>
      <c r="JAW20" s="38"/>
      <c r="JAX20" s="38"/>
      <c r="JAY20" s="38"/>
      <c r="JAZ20" s="38"/>
      <c r="JBA20" s="38"/>
      <c r="JBB20" s="38"/>
      <c r="JBC20" s="38"/>
      <c r="JBD20" s="38"/>
      <c r="JBE20" s="38"/>
      <c r="JBF20" s="38"/>
      <c r="JBG20" s="38"/>
      <c r="JBH20" s="38"/>
      <c r="JBI20" s="38"/>
      <c r="JBJ20" s="38"/>
      <c r="JBK20" s="38"/>
      <c r="JBL20" s="38"/>
      <c r="JBM20" s="38"/>
      <c r="JBN20" s="38"/>
      <c r="JBO20" s="38"/>
      <c r="JBP20" s="38"/>
      <c r="JBQ20" s="38"/>
      <c r="JBR20" s="38"/>
      <c r="JBS20" s="38"/>
      <c r="JBT20" s="38"/>
      <c r="JBU20" s="38"/>
      <c r="JBV20" s="38"/>
      <c r="JBW20" s="38"/>
      <c r="JBX20" s="38"/>
      <c r="JBY20" s="38"/>
      <c r="JBZ20" s="38"/>
      <c r="JCA20" s="38"/>
      <c r="JCB20" s="38"/>
      <c r="JCC20" s="38"/>
      <c r="JCD20" s="38"/>
      <c r="JCE20" s="38"/>
      <c r="JCF20" s="38"/>
      <c r="JCG20" s="38"/>
      <c r="JCH20" s="38"/>
      <c r="JCI20" s="38"/>
      <c r="JCJ20" s="38"/>
      <c r="JCK20" s="38"/>
      <c r="JCL20" s="38"/>
      <c r="JCM20" s="38"/>
      <c r="JCN20" s="38"/>
      <c r="JCO20" s="38"/>
      <c r="JCP20" s="38"/>
      <c r="JCQ20" s="38"/>
      <c r="JCR20" s="38"/>
      <c r="JCS20" s="38"/>
      <c r="JCT20" s="38"/>
      <c r="JCU20" s="38"/>
      <c r="JCV20" s="38"/>
      <c r="JCW20" s="38"/>
      <c r="JCX20" s="38"/>
      <c r="JCY20" s="38"/>
      <c r="JCZ20" s="38"/>
      <c r="JDA20" s="38"/>
      <c r="JDB20" s="38"/>
      <c r="JDC20" s="38"/>
      <c r="JDD20" s="38"/>
      <c r="JDE20" s="38"/>
      <c r="JDF20" s="38"/>
      <c r="JDG20" s="38"/>
      <c r="JDH20" s="38"/>
      <c r="JDI20" s="38"/>
      <c r="JDJ20" s="38"/>
      <c r="JDK20" s="38"/>
      <c r="JDL20" s="38"/>
      <c r="JDM20" s="38"/>
      <c r="JDN20" s="38"/>
      <c r="JDO20" s="38"/>
      <c r="JDP20" s="38"/>
      <c r="JDQ20" s="38"/>
      <c r="JDR20" s="38"/>
      <c r="JDS20" s="38"/>
      <c r="JDT20" s="38"/>
      <c r="JDU20" s="38"/>
      <c r="JDV20" s="38"/>
      <c r="JDW20" s="38"/>
      <c r="JDX20" s="38"/>
      <c r="JDY20" s="38"/>
      <c r="JDZ20" s="38"/>
      <c r="JEA20" s="38"/>
      <c r="JEB20" s="38"/>
      <c r="JEC20" s="38"/>
      <c r="JED20" s="38"/>
      <c r="JEE20" s="38"/>
      <c r="JEF20" s="38"/>
      <c r="JEG20" s="38"/>
      <c r="JEH20" s="38"/>
      <c r="JEI20" s="38"/>
      <c r="JEJ20" s="38"/>
      <c r="JEK20" s="38"/>
      <c r="JEL20" s="38"/>
      <c r="JEM20" s="38"/>
      <c r="JEN20" s="38"/>
      <c r="JEO20" s="38"/>
      <c r="JEP20" s="38"/>
      <c r="JEQ20" s="38"/>
      <c r="JER20" s="38"/>
      <c r="JES20" s="38"/>
      <c r="JET20" s="38"/>
      <c r="JEU20" s="38"/>
      <c r="JEV20" s="38"/>
      <c r="JEW20" s="38"/>
      <c r="JEX20" s="38"/>
      <c r="JEY20" s="38"/>
      <c r="JEZ20" s="38"/>
      <c r="JFA20" s="38"/>
      <c r="JFB20" s="38"/>
      <c r="JFC20" s="38"/>
      <c r="JFD20" s="38"/>
      <c r="JFE20" s="38"/>
      <c r="JFF20" s="38"/>
      <c r="JFG20" s="38"/>
      <c r="JFH20" s="38"/>
      <c r="JFI20" s="38"/>
      <c r="JFJ20" s="38"/>
      <c r="JFK20" s="38"/>
      <c r="JFL20" s="38"/>
      <c r="JFM20" s="38"/>
      <c r="JFN20" s="38"/>
      <c r="JFO20" s="38"/>
      <c r="JFP20" s="38"/>
      <c r="JFQ20" s="38"/>
      <c r="JFR20" s="38"/>
      <c r="JFS20" s="38"/>
      <c r="JFT20" s="38"/>
      <c r="JFU20" s="38"/>
      <c r="JFV20" s="38"/>
      <c r="JFW20" s="38"/>
      <c r="JFX20" s="38"/>
      <c r="JFY20" s="38"/>
      <c r="JFZ20" s="38"/>
      <c r="JGA20" s="38"/>
      <c r="JGB20" s="38"/>
      <c r="JGC20" s="38"/>
      <c r="JGD20" s="38"/>
      <c r="JGE20" s="38"/>
      <c r="JGF20" s="38"/>
      <c r="JGG20" s="38"/>
      <c r="JGH20" s="38"/>
      <c r="JGI20" s="38"/>
      <c r="JGJ20" s="38"/>
      <c r="JGK20" s="38"/>
      <c r="JGL20" s="38"/>
      <c r="JGM20" s="38"/>
      <c r="JGN20" s="38"/>
      <c r="JGO20" s="38"/>
      <c r="JGP20" s="38"/>
      <c r="JGQ20" s="38"/>
      <c r="JGR20" s="38"/>
      <c r="JGS20" s="38"/>
      <c r="JGT20" s="38"/>
      <c r="JGU20" s="38"/>
      <c r="JGV20" s="38"/>
      <c r="JGW20" s="38"/>
      <c r="JGX20" s="38"/>
      <c r="JGY20" s="38"/>
      <c r="JGZ20" s="38"/>
      <c r="JHA20" s="38"/>
      <c r="JHB20" s="38"/>
      <c r="JHC20" s="38"/>
      <c r="JHD20" s="38"/>
      <c r="JHE20" s="38"/>
      <c r="JHF20" s="38"/>
      <c r="JHG20" s="38"/>
      <c r="JHH20" s="38"/>
      <c r="JHI20" s="38"/>
      <c r="JHJ20" s="38"/>
      <c r="JHK20" s="38"/>
      <c r="JHL20" s="38"/>
      <c r="JHM20" s="38"/>
      <c r="JHN20" s="38"/>
      <c r="JHO20" s="38"/>
      <c r="JHP20" s="38"/>
      <c r="JHQ20" s="38"/>
      <c r="JHR20" s="38"/>
      <c r="JHS20" s="38"/>
      <c r="JHT20" s="38"/>
      <c r="JHU20" s="38"/>
      <c r="JHV20" s="38"/>
      <c r="JHW20" s="38"/>
      <c r="JHX20" s="38"/>
      <c r="JHY20" s="38"/>
      <c r="JHZ20" s="38"/>
      <c r="JIA20" s="38"/>
      <c r="JIB20" s="38"/>
      <c r="JIC20" s="38"/>
      <c r="JID20" s="38"/>
      <c r="JIE20" s="38"/>
      <c r="JIF20" s="38"/>
      <c r="JIG20" s="38"/>
      <c r="JIH20" s="38"/>
      <c r="JII20" s="38"/>
      <c r="JIJ20" s="38"/>
      <c r="JIK20" s="38"/>
      <c r="JIL20" s="38"/>
      <c r="JIM20" s="38"/>
      <c r="JIN20" s="38"/>
      <c r="JIO20" s="38"/>
      <c r="JIP20" s="38"/>
      <c r="JIQ20" s="38"/>
      <c r="JIR20" s="38"/>
      <c r="JIS20" s="38"/>
      <c r="JIT20" s="38"/>
      <c r="JIU20" s="38"/>
      <c r="JIV20" s="38"/>
      <c r="JIW20" s="38"/>
      <c r="JIX20" s="38"/>
      <c r="JIY20" s="38"/>
      <c r="JIZ20" s="38"/>
      <c r="JJA20" s="38"/>
      <c r="JJB20" s="38"/>
      <c r="JJC20" s="38"/>
      <c r="JJD20" s="38"/>
      <c r="JJE20" s="38"/>
      <c r="JJF20" s="38"/>
      <c r="JJG20" s="38"/>
      <c r="JJH20" s="38"/>
      <c r="JJI20" s="38"/>
      <c r="JJJ20" s="38"/>
      <c r="JJK20" s="38"/>
      <c r="JJL20" s="38"/>
      <c r="JJM20" s="38"/>
      <c r="JJN20" s="38"/>
      <c r="JJO20" s="38"/>
      <c r="JJP20" s="38"/>
      <c r="JJQ20" s="38"/>
      <c r="JJR20" s="38"/>
      <c r="JJS20" s="38"/>
      <c r="JJT20" s="38"/>
      <c r="JJU20" s="38"/>
      <c r="JJV20" s="38"/>
      <c r="JJW20" s="38"/>
      <c r="JJX20" s="38"/>
      <c r="JJY20" s="38"/>
      <c r="JJZ20" s="38"/>
      <c r="JKA20" s="38"/>
      <c r="JKB20" s="38"/>
      <c r="JKC20" s="38"/>
      <c r="JKD20" s="38"/>
      <c r="JKE20" s="38"/>
      <c r="JKF20" s="38"/>
      <c r="JKG20" s="38"/>
      <c r="JKH20" s="38"/>
      <c r="JKI20" s="38"/>
      <c r="JKJ20" s="38"/>
      <c r="JKK20" s="38"/>
      <c r="JKL20" s="38"/>
      <c r="JKM20" s="38"/>
      <c r="JKN20" s="38"/>
      <c r="JKO20" s="38"/>
      <c r="JKP20" s="38"/>
      <c r="JKQ20" s="38"/>
      <c r="JKR20" s="38"/>
      <c r="JKS20" s="38"/>
      <c r="JKT20" s="38"/>
      <c r="JKU20" s="38"/>
      <c r="JKV20" s="38"/>
      <c r="JKW20" s="38"/>
      <c r="JKX20" s="38"/>
      <c r="JKY20" s="38"/>
      <c r="JKZ20" s="38"/>
      <c r="JLA20" s="38"/>
      <c r="JLB20" s="38"/>
      <c r="JLC20" s="38"/>
      <c r="JLD20" s="38"/>
      <c r="JLE20" s="38"/>
      <c r="JLF20" s="38"/>
      <c r="JLG20" s="38"/>
      <c r="JLH20" s="38"/>
      <c r="JLI20" s="38"/>
      <c r="JLJ20" s="38"/>
      <c r="JLK20" s="38"/>
      <c r="JLL20" s="38"/>
      <c r="JLM20" s="38"/>
      <c r="JLN20" s="38"/>
      <c r="JLO20" s="38"/>
      <c r="JLP20" s="38"/>
      <c r="JLQ20" s="38"/>
      <c r="JLR20" s="38"/>
      <c r="JLS20" s="38"/>
      <c r="JLT20" s="38"/>
      <c r="JLU20" s="38"/>
      <c r="JLV20" s="38"/>
      <c r="JLW20" s="38"/>
      <c r="JLX20" s="38"/>
      <c r="JLY20" s="38"/>
      <c r="JLZ20" s="38"/>
      <c r="JMA20" s="38"/>
      <c r="JMB20" s="38"/>
      <c r="JMC20" s="38"/>
      <c r="JMD20" s="38"/>
      <c r="JME20" s="38"/>
      <c r="JMF20" s="38"/>
      <c r="JMG20" s="38"/>
      <c r="JMH20" s="38"/>
      <c r="JMI20" s="38"/>
      <c r="JMJ20" s="38"/>
      <c r="JMK20" s="38"/>
      <c r="JML20" s="38"/>
      <c r="JMM20" s="38"/>
      <c r="JMN20" s="38"/>
      <c r="JMO20" s="38"/>
      <c r="JMP20" s="38"/>
      <c r="JMQ20" s="38"/>
      <c r="JMR20" s="38"/>
      <c r="JMS20" s="38"/>
      <c r="JMT20" s="38"/>
      <c r="JMU20" s="38"/>
      <c r="JMV20" s="38"/>
      <c r="JMW20" s="38"/>
      <c r="JMX20" s="38"/>
      <c r="JMY20" s="38"/>
      <c r="JMZ20" s="38"/>
      <c r="JNA20" s="38"/>
      <c r="JNB20" s="38"/>
      <c r="JNC20" s="38"/>
      <c r="JND20" s="38"/>
      <c r="JNE20" s="38"/>
      <c r="JNF20" s="38"/>
      <c r="JNG20" s="38"/>
      <c r="JNH20" s="38"/>
      <c r="JNI20" s="38"/>
      <c r="JNJ20" s="38"/>
      <c r="JNK20" s="38"/>
      <c r="JNL20" s="38"/>
      <c r="JNM20" s="38"/>
      <c r="JNN20" s="38"/>
      <c r="JNO20" s="38"/>
      <c r="JNP20" s="38"/>
      <c r="JNQ20" s="38"/>
      <c r="JNR20" s="38"/>
      <c r="JNS20" s="38"/>
      <c r="JNT20" s="38"/>
      <c r="JNU20" s="38"/>
      <c r="JNV20" s="38"/>
      <c r="JNW20" s="38"/>
      <c r="JNX20" s="38"/>
      <c r="JNY20" s="38"/>
      <c r="JNZ20" s="38"/>
      <c r="JOA20" s="38"/>
      <c r="JOB20" s="38"/>
      <c r="JOC20" s="38"/>
      <c r="JOD20" s="38"/>
      <c r="JOE20" s="38"/>
      <c r="JOF20" s="38"/>
      <c r="JOG20" s="38"/>
      <c r="JOH20" s="38"/>
      <c r="JOI20" s="38"/>
      <c r="JOJ20" s="38"/>
      <c r="JOK20" s="38"/>
      <c r="JOL20" s="38"/>
      <c r="JOM20" s="38"/>
      <c r="JON20" s="38"/>
      <c r="JOO20" s="38"/>
      <c r="JOP20" s="38"/>
      <c r="JOQ20" s="38"/>
      <c r="JOR20" s="38"/>
      <c r="JOS20" s="38"/>
      <c r="JOT20" s="38"/>
      <c r="JOU20" s="38"/>
      <c r="JOV20" s="38"/>
      <c r="JOW20" s="38"/>
      <c r="JOX20" s="38"/>
      <c r="JOY20" s="38"/>
      <c r="JOZ20" s="38"/>
      <c r="JPA20" s="38"/>
      <c r="JPB20" s="38"/>
      <c r="JPC20" s="38"/>
      <c r="JPD20" s="38"/>
      <c r="JPE20" s="38"/>
      <c r="JPF20" s="38"/>
      <c r="JPG20" s="38"/>
      <c r="JPH20" s="38"/>
      <c r="JPI20" s="38"/>
      <c r="JPJ20" s="38"/>
      <c r="JPK20" s="38"/>
      <c r="JPL20" s="38"/>
      <c r="JPM20" s="38"/>
      <c r="JPN20" s="38"/>
      <c r="JPO20" s="38"/>
      <c r="JPP20" s="38"/>
      <c r="JPQ20" s="38"/>
      <c r="JPR20" s="38"/>
      <c r="JPS20" s="38"/>
      <c r="JPT20" s="38"/>
      <c r="JPU20" s="38"/>
      <c r="JPV20" s="38"/>
      <c r="JPW20" s="38"/>
      <c r="JPX20" s="38"/>
      <c r="JPY20" s="38"/>
      <c r="JPZ20" s="38"/>
      <c r="JQA20" s="38"/>
      <c r="JQB20" s="38"/>
      <c r="JQC20" s="38"/>
      <c r="JQD20" s="38"/>
      <c r="JQE20" s="38"/>
      <c r="JQF20" s="38"/>
      <c r="JQG20" s="38"/>
      <c r="JQH20" s="38"/>
      <c r="JQI20" s="38"/>
      <c r="JQJ20" s="38"/>
      <c r="JQK20" s="38"/>
      <c r="JQL20" s="38"/>
      <c r="JQM20" s="38"/>
      <c r="JQN20" s="38"/>
      <c r="JQO20" s="38"/>
      <c r="JQP20" s="38"/>
      <c r="JQQ20" s="38"/>
      <c r="JQR20" s="38"/>
      <c r="JQS20" s="38"/>
      <c r="JQT20" s="38"/>
      <c r="JQU20" s="38"/>
      <c r="JQV20" s="38"/>
      <c r="JQW20" s="38"/>
      <c r="JQX20" s="38"/>
      <c r="JQY20" s="38"/>
      <c r="JQZ20" s="38"/>
      <c r="JRA20" s="38"/>
      <c r="JRB20" s="38"/>
      <c r="JRC20" s="38"/>
      <c r="JRD20" s="38"/>
      <c r="JRE20" s="38"/>
      <c r="JRF20" s="38"/>
      <c r="JRG20" s="38"/>
      <c r="JRH20" s="38"/>
      <c r="JRI20" s="38"/>
      <c r="JRJ20" s="38"/>
      <c r="JRK20" s="38"/>
      <c r="JRL20" s="38"/>
      <c r="JRM20" s="38"/>
      <c r="JRN20" s="38"/>
      <c r="JRO20" s="38"/>
      <c r="JRP20" s="38"/>
      <c r="JRQ20" s="38"/>
      <c r="JRR20" s="38"/>
      <c r="JRS20" s="38"/>
      <c r="JRT20" s="38"/>
      <c r="JRU20" s="38"/>
      <c r="JRV20" s="38"/>
      <c r="JRW20" s="38"/>
      <c r="JRX20" s="38"/>
      <c r="JRY20" s="38"/>
      <c r="JRZ20" s="38"/>
      <c r="JSA20" s="38"/>
      <c r="JSB20" s="38"/>
      <c r="JSC20" s="38"/>
      <c r="JSD20" s="38"/>
      <c r="JSE20" s="38"/>
      <c r="JSF20" s="38"/>
      <c r="JSG20" s="38"/>
      <c r="JSH20" s="38"/>
      <c r="JSI20" s="38"/>
      <c r="JSJ20" s="38"/>
      <c r="JSK20" s="38"/>
      <c r="JSL20" s="38"/>
      <c r="JSM20" s="38"/>
      <c r="JSN20" s="38"/>
      <c r="JSO20" s="38"/>
      <c r="JSP20" s="38"/>
      <c r="JSQ20" s="38"/>
      <c r="JSR20" s="38"/>
      <c r="JSS20" s="38"/>
      <c r="JST20" s="38"/>
      <c r="JSU20" s="38"/>
      <c r="JSV20" s="38"/>
      <c r="JSW20" s="38"/>
      <c r="JSX20" s="38"/>
      <c r="JSY20" s="38"/>
      <c r="JSZ20" s="38"/>
      <c r="JTA20" s="38"/>
      <c r="JTB20" s="38"/>
      <c r="JTC20" s="38"/>
      <c r="JTD20" s="38"/>
      <c r="JTE20" s="38"/>
      <c r="JTF20" s="38"/>
      <c r="JTG20" s="38"/>
      <c r="JTH20" s="38"/>
      <c r="JTI20" s="38"/>
      <c r="JTJ20" s="38"/>
      <c r="JTK20" s="38"/>
      <c r="JTL20" s="38"/>
      <c r="JTM20" s="38"/>
      <c r="JTN20" s="38"/>
      <c r="JTO20" s="38"/>
      <c r="JTP20" s="38"/>
      <c r="JTQ20" s="38"/>
      <c r="JTR20" s="38"/>
      <c r="JTS20" s="38"/>
      <c r="JTT20" s="38"/>
      <c r="JTU20" s="38"/>
      <c r="JTV20" s="38"/>
      <c r="JTW20" s="38"/>
      <c r="JTX20" s="38"/>
      <c r="JTY20" s="38"/>
      <c r="JTZ20" s="38"/>
      <c r="JUA20" s="38"/>
      <c r="JUB20" s="38"/>
      <c r="JUC20" s="38"/>
      <c r="JUD20" s="38"/>
      <c r="JUE20" s="38"/>
      <c r="JUF20" s="38"/>
      <c r="JUG20" s="38"/>
      <c r="JUH20" s="38"/>
      <c r="JUI20" s="38"/>
      <c r="JUJ20" s="38"/>
      <c r="JUK20" s="38"/>
      <c r="JUL20" s="38"/>
      <c r="JUM20" s="38"/>
      <c r="JUN20" s="38"/>
      <c r="JUO20" s="38"/>
      <c r="JUP20" s="38"/>
      <c r="JUQ20" s="38"/>
      <c r="JUR20" s="38"/>
      <c r="JUS20" s="38"/>
      <c r="JUT20" s="38"/>
      <c r="JUU20" s="38"/>
      <c r="JUV20" s="38"/>
      <c r="JUW20" s="38"/>
      <c r="JUX20" s="38"/>
      <c r="JUY20" s="38"/>
      <c r="JUZ20" s="38"/>
      <c r="JVA20" s="38"/>
      <c r="JVB20" s="38"/>
      <c r="JVC20" s="38"/>
      <c r="JVD20" s="38"/>
      <c r="JVE20" s="38"/>
      <c r="JVF20" s="38"/>
      <c r="JVG20" s="38"/>
      <c r="JVH20" s="38"/>
      <c r="JVI20" s="38"/>
      <c r="JVJ20" s="38"/>
      <c r="JVK20" s="38"/>
      <c r="JVL20" s="38"/>
      <c r="JVM20" s="38"/>
      <c r="JVN20" s="38"/>
      <c r="JVO20" s="38"/>
      <c r="JVP20" s="38"/>
      <c r="JVQ20" s="38"/>
      <c r="JVR20" s="38"/>
      <c r="JVS20" s="38"/>
      <c r="JVT20" s="38"/>
      <c r="JVU20" s="38"/>
      <c r="JVV20" s="38"/>
      <c r="JVW20" s="38"/>
      <c r="JVX20" s="38"/>
      <c r="JVY20" s="38"/>
      <c r="JVZ20" s="38"/>
      <c r="JWA20" s="38"/>
      <c r="JWB20" s="38"/>
      <c r="JWC20" s="38"/>
      <c r="JWD20" s="38"/>
      <c r="JWE20" s="38"/>
      <c r="JWF20" s="38"/>
      <c r="JWG20" s="38"/>
      <c r="JWH20" s="38"/>
      <c r="JWI20" s="38"/>
      <c r="JWJ20" s="38"/>
      <c r="JWK20" s="38"/>
      <c r="JWL20" s="38"/>
      <c r="JWM20" s="38"/>
      <c r="JWN20" s="38"/>
      <c r="JWO20" s="38"/>
      <c r="JWP20" s="38"/>
      <c r="JWQ20" s="38"/>
      <c r="JWR20" s="38"/>
      <c r="JWS20" s="38"/>
      <c r="JWT20" s="38"/>
      <c r="JWU20" s="38"/>
      <c r="JWV20" s="38"/>
      <c r="JWW20" s="38"/>
      <c r="JWX20" s="38"/>
      <c r="JWY20" s="38"/>
      <c r="JWZ20" s="38"/>
      <c r="JXA20" s="38"/>
      <c r="JXB20" s="38"/>
      <c r="JXC20" s="38"/>
      <c r="JXD20" s="38"/>
      <c r="JXE20" s="38"/>
      <c r="JXF20" s="38"/>
      <c r="JXG20" s="38"/>
      <c r="JXH20" s="38"/>
      <c r="JXI20" s="38"/>
      <c r="JXJ20" s="38"/>
      <c r="JXK20" s="38"/>
      <c r="JXL20" s="38"/>
      <c r="JXM20" s="38"/>
      <c r="JXN20" s="38"/>
      <c r="JXO20" s="38"/>
      <c r="JXP20" s="38"/>
      <c r="JXQ20" s="38"/>
      <c r="JXR20" s="38"/>
      <c r="JXS20" s="38"/>
      <c r="JXT20" s="38"/>
      <c r="JXU20" s="38"/>
      <c r="JXV20" s="38"/>
      <c r="JXW20" s="38"/>
      <c r="JXX20" s="38"/>
      <c r="JXY20" s="38"/>
      <c r="JXZ20" s="38"/>
      <c r="JYA20" s="38"/>
      <c r="JYB20" s="38"/>
      <c r="JYC20" s="38"/>
      <c r="JYD20" s="38"/>
      <c r="JYE20" s="38"/>
      <c r="JYF20" s="38"/>
      <c r="JYG20" s="38"/>
      <c r="JYH20" s="38"/>
      <c r="JYI20" s="38"/>
      <c r="JYJ20" s="38"/>
      <c r="JYK20" s="38"/>
      <c r="JYL20" s="38"/>
      <c r="JYM20" s="38"/>
      <c r="JYN20" s="38"/>
      <c r="JYO20" s="38"/>
      <c r="JYP20" s="38"/>
      <c r="JYQ20" s="38"/>
      <c r="JYR20" s="38"/>
      <c r="JYS20" s="38"/>
      <c r="JYT20" s="38"/>
      <c r="JYU20" s="38"/>
      <c r="JYV20" s="38"/>
      <c r="JYW20" s="38"/>
      <c r="JYX20" s="38"/>
      <c r="JYY20" s="38"/>
      <c r="JYZ20" s="38"/>
      <c r="JZA20" s="38"/>
      <c r="JZB20" s="38"/>
      <c r="JZC20" s="38"/>
      <c r="JZD20" s="38"/>
      <c r="JZE20" s="38"/>
      <c r="JZF20" s="38"/>
      <c r="JZG20" s="38"/>
      <c r="JZH20" s="38"/>
      <c r="JZI20" s="38"/>
      <c r="JZJ20" s="38"/>
      <c r="JZK20" s="38"/>
      <c r="JZL20" s="38"/>
      <c r="JZM20" s="38"/>
      <c r="JZN20" s="38"/>
      <c r="JZO20" s="38"/>
      <c r="JZP20" s="38"/>
      <c r="JZQ20" s="38"/>
      <c r="JZR20" s="38"/>
      <c r="JZS20" s="38"/>
      <c r="JZT20" s="38"/>
      <c r="JZU20" s="38"/>
      <c r="JZV20" s="38"/>
      <c r="JZW20" s="38"/>
      <c r="JZX20" s="38"/>
      <c r="JZY20" s="38"/>
      <c r="JZZ20" s="38"/>
      <c r="KAA20" s="38"/>
      <c r="KAB20" s="38"/>
      <c r="KAC20" s="38"/>
      <c r="KAD20" s="38"/>
      <c r="KAE20" s="38"/>
      <c r="KAF20" s="38"/>
      <c r="KAG20" s="38"/>
      <c r="KAH20" s="38"/>
      <c r="KAI20" s="38"/>
      <c r="KAJ20" s="38"/>
      <c r="KAK20" s="38"/>
      <c r="KAL20" s="38"/>
      <c r="KAM20" s="38"/>
      <c r="KAN20" s="38"/>
      <c r="KAO20" s="38"/>
      <c r="KAP20" s="38"/>
      <c r="KAQ20" s="38"/>
      <c r="KAR20" s="38"/>
      <c r="KAS20" s="38"/>
      <c r="KAT20" s="38"/>
      <c r="KAU20" s="38"/>
      <c r="KAV20" s="38"/>
      <c r="KAW20" s="38"/>
      <c r="KAX20" s="38"/>
      <c r="KAY20" s="38"/>
      <c r="KAZ20" s="38"/>
      <c r="KBA20" s="38"/>
      <c r="KBB20" s="38"/>
      <c r="KBC20" s="38"/>
      <c r="KBD20" s="38"/>
      <c r="KBE20" s="38"/>
      <c r="KBF20" s="38"/>
      <c r="KBG20" s="38"/>
      <c r="KBH20" s="38"/>
      <c r="KBI20" s="38"/>
      <c r="KBJ20" s="38"/>
      <c r="KBK20" s="38"/>
      <c r="KBL20" s="38"/>
      <c r="KBM20" s="38"/>
      <c r="KBN20" s="38"/>
      <c r="KBO20" s="38"/>
      <c r="KBP20" s="38"/>
      <c r="KBQ20" s="38"/>
      <c r="KBR20" s="38"/>
      <c r="KBS20" s="38"/>
      <c r="KBT20" s="38"/>
      <c r="KBU20" s="38"/>
      <c r="KBV20" s="38"/>
      <c r="KBW20" s="38"/>
      <c r="KBX20" s="38"/>
      <c r="KBY20" s="38"/>
      <c r="KBZ20" s="38"/>
      <c r="KCA20" s="38"/>
      <c r="KCB20" s="38"/>
      <c r="KCC20" s="38"/>
      <c r="KCD20" s="38"/>
      <c r="KCE20" s="38"/>
      <c r="KCF20" s="38"/>
      <c r="KCG20" s="38"/>
      <c r="KCH20" s="38"/>
      <c r="KCI20" s="38"/>
      <c r="KCJ20" s="38"/>
      <c r="KCK20" s="38"/>
      <c r="KCL20" s="38"/>
      <c r="KCM20" s="38"/>
      <c r="KCN20" s="38"/>
      <c r="KCO20" s="38"/>
      <c r="KCP20" s="38"/>
      <c r="KCQ20" s="38"/>
      <c r="KCR20" s="38"/>
      <c r="KCS20" s="38"/>
      <c r="KCT20" s="38"/>
      <c r="KCU20" s="38"/>
      <c r="KCV20" s="38"/>
      <c r="KCW20" s="38"/>
      <c r="KCX20" s="38"/>
      <c r="KCY20" s="38"/>
      <c r="KCZ20" s="38"/>
      <c r="KDA20" s="38"/>
      <c r="KDB20" s="38"/>
      <c r="KDC20" s="38"/>
      <c r="KDD20" s="38"/>
      <c r="KDE20" s="38"/>
      <c r="KDF20" s="38"/>
      <c r="KDG20" s="38"/>
      <c r="KDH20" s="38"/>
      <c r="KDI20" s="38"/>
      <c r="KDJ20" s="38"/>
      <c r="KDK20" s="38"/>
      <c r="KDL20" s="38"/>
      <c r="KDM20" s="38"/>
      <c r="KDN20" s="38"/>
      <c r="KDO20" s="38"/>
      <c r="KDP20" s="38"/>
      <c r="KDQ20" s="38"/>
      <c r="KDR20" s="38"/>
      <c r="KDS20" s="38"/>
      <c r="KDT20" s="38"/>
      <c r="KDU20" s="38"/>
      <c r="KDV20" s="38"/>
      <c r="KDW20" s="38"/>
      <c r="KDX20" s="38"/>
      <c r="KDY20" s="38"/>
      <c r="KDZ20" s="38"/>
      <c r="KEA20" s="38"/>
      <c r="KEB20" s="38"/>
      <c r="KEC20" s="38"/>
      <c r="KED20" s="38"/>
      <c r="KEE20" s="38"/>
      <c r="KEF20" s="38"/>
      <c r="KEG20" s="38"/>
      <c r="KEH20" s="38"/>
      <c r="KEI20" s="38"/>
      <c r="KEJ20" s="38"/>
      <c r="KEK20" s="38"/>
      <c r="KEL20" s="38"/>
      <c r="KEM20" s="38"/>
      <c r="KEN20" s="38"/>
      <c r="KEO20" s="38"/>
      <c r="KEP20" s="38"/>
      <c r="KEQ20" s="38"/>
      <c r="KER20" s="38"/>
      <c r="KES20" s="38"/>
      <c r="KET20" s="38"/>
      <c r="KEU20" s="38"/>
      <c r="KEV20" s="38"/>
      <c r="KEW20" s="38"/>
      <c r="KEX20" s="38"/>
      <c r="KEY20" s="38"/>
      <c r="KEZ20" s="38"/>
      <c r="KFA20" s="38"/>
      <c r="KFB20" s="38"/>
      <c r="KFC20" s="38"/>
      <c r="KFD20" s="38"/>
      <c r="KFE20" s="38"/>
      <c r="KFF20" s="38"/>
      <c r="KFG20" s="38"/>
      <c r="KFH20" s="38"/>
      <c r="KFI20" s="38"/>
      <c r="KFJ20" s="38"/>
      <c r="KFK20" s="38"/>
      <c r="KFL20" s="38"/>
      <c r="KFM20" s="38"/>
      <c r="KFN20" s="38"/>
      <c r="KFO20" s="38"/>
      <c r="KFP20" s="38"/>
      <c r="KFQ20" s="38"/>
      <c r="KFR20" s="38"/>
      <c r="KFS20" s="38"/>
      <c r="KFT20" s="38"/>
      <c r="KFU20" s="38"/>
      <c r="KFV20" s="38"/>
      <c r="KFW20" s="38"/>
      <c r="KFX20" s="38"/>
      <c r="KFY20" s="38"/>
      <c r="KFZ20" s="38"/>
      <c r="KGA20" s="38"/>
      <c r="KGB20" s="38"/>
      <c r="KGC20" s="38"/>
      <c r="KGD20" s="38"/>
      <c r="KGE20" s="38"/>
      <c r="KGF20" s="38"/>
      <c r="KGG20" s="38"/>
      <c r="KGH20" s="38"/>
      <c r="KGI20" s="38"/>
      <c r="KGJ20" s="38"/>
      <c r="KGK20" s="38"/>
      <c r="KGL20" s="38"/>
      <c r="KGM20" s="38"/>
      <c r="KGN20" s="38"/>
      <c r="KGO20" s="38"/>
      <c r="KGP20" s="38"/>
      <c r="KGQ20" s="38"/>
      <c r="KGR20" s="38"/>
      <c r="KGS20" s="38"/>
      <c r="KGT20" s="38"/>
      <c r="KGU20" s="38"/>
      <c r="KGV20" s="38"/>
      <c r="KGW20" s="38"/>
      <c r="KGX20" s="38"/>
      <c r="KGY20" s="38"/>
      <c r="KGZ20" s="38"/>
      <c r="KHA20" s="38"/>
      <c r="KHB20" s="38"/>
      <c r="KHC20" s="38"/>
      <c r="KHD20" s="38"/>
      <c r="KHE20" s="38"/>
      <c r="KHF20" s="38"/>
      <c r="KHG20" s="38"/>
      <c r="KHH20" s="38"/>
      <c r="KHI20" s="38"/>
      <c r="KHJ20" s="38"/>
      <c r="KHK20" s="38"/>
      <c r="KHL20" s="38"/>
      <c r="KHM20" s="38"/>
      <c r="KHN20" s="38"/>
      <c r="KHO20" s="38"/>
      <c r="KHP20" s="38"/>
      <c r="KHQ20" s="38"/>
      <c r="KHR20" s="38"/>
      <c r="KHS20" s="38"/>
      <c r="KHT20" s="38"/>
      <c r="KHU20" s="38"/>
      <c r="KHV20" s="38"/>
      <c r="KHW20" s="38"/>
      <c r="KHX20" s="38"/>
      <c r="KHY20" s="38"/>
      <c r="KHZ20" s="38"/>
      <c r="KIA20" s="38"/>
      <c r="KIB20" s="38"/>
      <c r="KIC20" s="38"/>
      <c r="KID20" s="38"/>
      <c r="KIE20" s="38"/>
      <c r="KIF20" s="38"/>
      <c r="KIG20" s="38"/>
      <c r="KIH20" s="38"/>
      <c r="KII20" s="38"/>
      <c r="KIJ20" s="38"/>
      <c r="KIK20" s="38"/>
      <c r="KIL20" s="38"/>
      <c r="KIM20" s="38"/>
      <c r="KIN20" s="38"/>
      <c r="KIO20" s="38"/>
      <c r="KIP20" s="38"/>
      <c r="KIQ20" s="38"/>
      <c r="KIR20" s="38"/>
      <c r="KIS20" s="38"/>
      <c r="KIT20" s="38"/>
      <c r="KIU20" s="38"/>
      <c r="KIV20" s="38"/>
      <c r="KIW20" s="38"/>
      <c r="KIX20" s="38"/>
      <c r="KIY20" s="38"/>
      <c r="KIZ20" s="38"/>
      <c r="KJA20" s="38"/>
      <c r="KJB20" s="38"/>
      <c r="KJC20" s="38"/>
      <c r="KJD20" s="38"/>
      <c r="KJE20" s="38"/>
      <c r="KJF20" s="38"/>
      <c r="KJG20" s="38"/>
      <c r="KJH20" s="38"/>
      <c r="KJI20" s="38"/>
      <c r="KJJ20" s="38"/>
      <c r="KJK20" s="38"/>
      <c r="KJL20" s="38"/>
      <c r="KJM20" s="38"/>
      <c r="KJN20" s="38"/>
      <c r="KJO20" s="38"/>
      <c r="KJP20" s="38"/>
      <c r="KJQ20" s="38"/>
      <c r="KJR20" s="38"/>
      <c r="KJS20" s="38"/>
      <c r="KJT20" s="38"/>
      <c r="KJU20" s="38"/>
      <c r="KJV20" s="38"/>
      <c r="KJW20" s="38"/>
      <c r="KJX20" s="38"/>
      <c r="KJY20" s="38"/>
      <c r="KJZ20" s="38"/>
      <c r="KKA20" s="38"/>
      <c r="KKB20" s="38"/>
      <c r="KKC20" s="38"/>
      <c r="KKD20" s="38"/>
      <c r="KKE20" s="38"/>
      <c r="KKF20" s="38"/>
      <c r="KKG20" s="38"/>
      <c r="KKH20" s="38"/>
      <c r="KKI20" s="38"/>
      <c r="KKJ20" s="38"/>
      <c r="KKK20" s="38"/>
      <c r="KKL20" s="38"/>
      <c r="KKM20" s="38"/>
      <c r="KKN20" s="38"/>
      <c r="KKO20" s="38"/>
      <c r="KKP20" s="38"/>
      <c r="KKQ20" s="38"/>
      <c r="KKR20" s="38"/>
      <c r="KKS20" s="38"/>
      <c r="KKT20" s="38"/>
      <c r="KKU20" s="38"/>
      <c r="KKV20" s="38"/>
      <c r="KKW20" s="38"/>
      <c r="KKX20" s="38"/>
      <c r="KKY20" s="38"/>
      <c r="KKZ20" s="38"/>
      <c r="KLA20" s="38"/>
      <c r="KLB20" s="38"/>
      <c r="KLC20" s="38"/>
      <c r="KLD20" s="38"/>
      <c r="KLE20" s="38"/>
      <c r="KLF20" s="38"/>
      <c r="KLG20" s="38"/>
      <c r="KLH20" s="38"/>
      <c r="KLI20" s="38"/>
      <c r="KLJ20" s="38"/>
      <c r="KLK20" s="38"/>
      <c r="KLL20" s="38"/>
      <c r="KLM20" s="38"/>
      <c r="KLN20" s="38"/>
      <c r="KLO20" s="38"/>
      <c r="KLP20" s="38"/>
      <c r="KLQ20" s="38"/>
      <c r="KLR20" s="38"/>
      <c r="KLS20" s="38"/>
      <c r="KLT20" s="38"/>
      <c r="KLU20" s="38"/>
      <c r="KLV20" s="38"/>
      <c r="KLW20" s="38"/>
      <c r="KLX20" s="38"/>
      <c r="KLY20" s="38"/>
      <c r="KLZ20" s="38"/>
      <c r="KMA20" s="38"/>
      <c r="KMB20" s="38"/>
      <c r="KMC20" s="38"/>
      <c r="KMD20" s="38"/>
      <c r="KME20" s="38"/>
      <c r="KMF20" s="38"/>
      <c r="KMG20" s="38"/>
      <c r="KMH20" s="38"/>
      <c r="KMI20" s="38"/>
      <c r="KMJ20" s="38"/>
      <c r="KMK20" s="38"/>
      <c r="KML20" s="38"/>
      <c r="KMM20" s="38"/>
      <c r="KMN20" s="38"/>
      <c r="KMO20" s="38"/>
      <c r="KMP20" s="38"/>
      <c r="KMQ20" s="38"/>
      <c r="KMR20" s="38"/>
      <c r="KMS20" s="38"/>
      <c r="KMT20" s="38"/>
      <c r="KMU20" s="38"/>
      <c r="KMV20" s="38"/>
      <c r="KMW20" s="38"/>
      <c r="KMX20" s="38"/>
      <c r="KMY20" s="38"/>
      <c r="KMZ20" s="38"/>
      <c r="KNA20" s="38"/>
      <c r="KNB20" s="38"/>
      <c r="KNC20" s="38"/>
      <c r="KND20" s="38"/>
      <c r="KNE20" s="38"/>
      <c r="KNF20" s="38"/>
      <c r="KNG20" s="38"/>
      <c r="KNH20" s="38"/>
      <c r="KNI20" s="38"/>
      <c r="KNJ20" s="38"/>
      <c r="KNK20" s="38"/>
      <c r="KNL20" s="38"/>
      <c r="KNM20" s="38"/>
      <c r="KNN20" s="38"/>
      <c r="KNO20" s="38"/>
      <c r="KNP20" s="38"/>
      <c r="KNQ20" s="38"/>
      <c r="KNR20" s="38"/>
      <c r="KNS20" s="38"/>
      <c r="KNT20" s="38"/>
      <c r="KNU20" s="38"/>
      <c r="KNV20" s="38"/>
      <c r="KNW20" s="38"/>
      <c r="KNX20" s="38"/>
      <c r="KNY20" s="38"/>
      <c r="KNZ20" s="38"/>
      <c r="KOA20" s="38"/>
      <c r="KOB20" s="38"/>
      <c r="KOC20" s="38"/>
      <c r="KOD20" s="38"/>
      <c r="KOE20" s="38"/>
      <c r="KOF20" s="38"/>
      <c r="KOG20" s="38"/>
      <c r="KOH20" s="38"/>
      <c r="KOI20" s="38"/>
      <c r="KOJ20" s="38"/>
      <c r="KOK20" s="38"/>
      <c r="KOL20" s="38"/>
      <c r="KOM20" s="38"/>
      <c r="KON20" s="38"/>
      <c r="KOO20" s="38"/>
      <c r="KOP20" s="38"/>
      <c r="KOQ20" s="38"/>
      <c r="KOR20" s="38"/>
      <c r="KOS20" s="38"/>
      <c r="KOT20" s="38"/>
      <c r="KOU20" s="38"/>
      <c r="KOV20" s="38"/>
      <c r="KOW20" s="38"/>
      <c r="KOX20" s="38"/>
      <c r="KOY20" s="38"/>
      <c r="KOZ20" s="38"/>
      <c r="KPA20" s="38"/>
      <c r="KPB20" s="38"/>
      <c r="KPC20" s="38"/>
      <c r="KPD20" s="38"/>
      <c r="KPE20" s="38"/>
      <c r="KPF20" s="38"/>
      <c r="KPG20" s="38"/>
      <c r="KPH20" s="38"/>
      <c r="KPI20" s="38"/>
      <c r="KPJ20" s="38"/>
      <c r="KPK20" s="38"/>
      <c r="KPL20" s="38"/>
      <c r="KPM20" s="38"/>
      <c r="KPN20" s="38"/>
      <c r="KPO20" s="38"/>
      <c r="KPP20" s="38"/>
      <c r="KPQ20" s="38"/>
      <c r="KPR20" s="38"/>
      <c r="KPS20" s="38"/>
      <c r="KPT20" s="38"/>
      <c r="KPU20" s="38"/>
      <c r="KPV20" s="38"/>
      <c r="KPW20" s="38"/>
      <c r="KPX20" s="38"/>
      <c r="KPY20" s="38"/>
      <c r="KPZ20" s="38"/>
      <c r="KQA20" s="38"/>
      <c r="KQB20" s="38"/>
      <c r="KQC20" s="38"/>
      <c r="KQD20" s="38"/>
      <c r="KQE20" s="38"/>
      <c r="KQF20" s="38"/>
      <c r="KQG20" s="38"/>
      <c r="KQH20" s="38"/>
      <c r="KQI20" s="38"/>
      <c r="KQJ20" s="38"/>
      <c r="KQK20" s="38"/>
      <c r="KQL20" s="38"/>
      <c r="KQM20" s="38"/>
      <c r="KQN20" s="38"/>
      <c r="KQO20" s="38"/>
      <c r="KQP20" s="38"/>
      <c r="KQQ20" s="38"/>
      <c r="KQR20" s="38"/>
      <c r="KQS20" s="38"/>
      <c r="KQT20" s="38"/>
      <c r="KQU20" s="38"/>
      <c r="KQV20" s="38"/>
      <c r="KQW20" s="38"/>
      <c r="KQX20" s="38"/>
      <c r="KQY20" s="38"/>
      <c r="KQZ20" s="38"/>
      <c r="KRA20" s="38"/>
      <c r="KRB20" s="38"/>
      <c r="KRC20" s="38"/>
      <c r="KRD20" s="38"/>
      <c r="KRE20" s="38"/>
      <c r="KRF20" s="38"/>
      <c r="KRG20" s="38"/>
      <c r="KRH20" s="38"/>
      <c r="KRI20" s="38"/>
      <c r="KRJ20" s="38"/>
      <c r="KRK20" s="38"/>
      <c r="KRL20" s="38"/>
      <c r="KRM20" s="38"/>
      <c r="KRN20" s="38"/>
      <c r="KRO20" s="38"/>
      <c r="KRP20" s="38"/>
      <c r="KRQ20" s="38"/>
      <c r="KRR20" s="38"/>
      <c r="KRS20" s="38"/>
      <c r="KRT20" s="38"/>
      <c r="KRU20" s="38"/>
      <c r="KRV20" s="38"/>
      <c r="KRW20" s="38"/>
      <c r="KRX20" s="38"/>
      <c r="KRY20" s="38"/>
      <c r="KRZ20" s="38"/>
      <c r="KSA20" s="38"/>
      <c r="KSB20" s="38"/>
      <c r="KSC20" s="38"/>
      <c r="KSD20" s="38"/>
      <c r="KSE20" s="38"/>
      <c r="KSF20" s="38"/>
      <c r="KSG20" s="38"/>
      <c r="KSH20" s="38"/>
      <c r="KSI20" s="38"/>
      <c r="KSJ20" s="38"/>
      <c r="KSK20" s="38"/>
      <c r="KSL20" s="38"/>
      <c r="KSM20" s="38"/>
      <c r="KSN20" s="38"/>
      <c r="KSO20" s="38"/>
      <c r="KSP20" s="38"/>
      <c r="KSQ20" s="38"/>
      <c r="KSR20" s="38"/>
      <c r="KSS20" s="38"/>
      <c r="KST20" s="38"/>
      <c r="KSU20" s="38"/>
      <c r="KSV20" s="38"/>
      <c r="KSW20" s="38"/>
      <c r="KSX20" s="38"/>
      <c r="KSY20" s="38"/>
      <c r="KSZ20" s="38"/>
      <c r="KTA20" s="38"/>
      <c r="KTB20" s="38"/>
      <c r="KTC20" s="38"/>
      <c r="KTD20" s="38"/>
      <c r="KTE20" s="38"/>
      <c r="KTF20" s="38"/>
      <c r="KTG20" s="38"/>
      <c r="KTH20" s="38"/>
      <c r="KTI20" s="38"/>
      <c r="KTJ20" s="38"/>
      <c r="KTK20" s="38"/>
      <c r="KTL20" s="38"/>
      <c r="KTM20" s="38"/>
      <c r="KTN20" s="38"/>
      <c r="KTO20" s="38"/>
      <c r="KTP20" s="38"/>
      <c r="KTQ20" s="38"/>
      <c r="KTR20" s="38"/>
      <c r="KTS20" s="38"/>
      <c r="KTT20" s="38"/>
      <c r="KTU20" s="38"/>
      <c r="KTV20" s="38"/>
      <c r="KTW20" s="38"/>
      <c r="KTX20" s="38"/>
      <c r="KTY20" s="38"/>
      <c r="KTZ20" s="38"/>
      <c r="KUA20" s="38"/>
      <c r="KUB20" s="38"/>
      <c r="KUC20" s="38"/>
      <c r="KUD20" s="38"/>
      <c r="KUE20" s="38"/>
      <c r="KUF20" s="38"/>
      <c r="KUG20" s="38"/>
      <c r="KUH20" s="38"/>
      <c r="KUI20" s="38"/>
      <c r="KUJ20" s="38"/>
      <c r="KUK20" s="38"/>
      <c r="KUL20" s="38"/>
      <c r="KUM20" s="38"/>
      <c r="KUN20" s="38"/>
      <c r="KUO20" s="38"/>
      <c r="KUP20" s="38"/>
      <c r="KUQ20" s="38"/>
      <c r="KUR20" s="38"/>
      <c r="KUS20" s="38"/>
      <c r="KUT20" s="38"/>
      <c r="KUU20" s="38"/>
      <c r="KUV20" s="38"/>
      <c r="KUW20" s="38"/>
      <c r="KUX20" s="38"/>
      <c r="KUY20" s="38"/>
      <c r="KUZ20" s="38"/>
      <c r="KVA20" s="38"/>
      <c r="KVB20" s="38"/>
      <c r="KVC20" s="38"/>
      <c r="KVD20" s="38"/>
      <c r="KVE20" s="38"/>
      <c r="KVF20" s="38"/>
      <c r="KVG20" s="38"/>
      <c r="KVH20" s="38"/>
      <c r="KVI20" s="38"/>
      <c r="KVJ20" s="38"/>
      <c r="KVK20" s="38"/>
      <c r="KVL20" s="38"/>
      <c r="KVM20" s="38"/>
      <c r="KVN20" s="38"/>
      <c r="KVO20" s="38"/>
      <c r="KVP20" s="38"/>
      <c r="KVQ20" s="38"/>
      <c r="KVR20" s="38"/>
      <c r="KVS20" s="38"/>
      <c r="KVT20" s="38"/>
      <c r="KVU20" s="38"/>
      <c r="KVV20" s="38"/>
      <c r="KVW20" s="38"/>
      <c r="KVX20" s="38"/>
      <c r="KVY20" s="38"/>
      <c r="KVZ20" s="38"/>
      <c r="KWA20" s="38"/>
      <c r="KWB20" s="38"/>
      <c r="KWC20" s="38"/>
      <c r="KWD20" s="38"/>
      <c r="KWE20" s="38"/>
      <c r="KWF20" s="38"/>
      <c r="KWG20" s="38"/>
      <c r="KWH20" s="38"/>
      <c r="KWI20" s="38"/>
      <c r="KWJ20" s="38"/>
      <c r="KWK20" s="38"/>
      <c r="KWL20" s="38"/>
      <c r="KWM20" s="38"/>
      <c r="KWN20" s="38"/>
      <c r="KWO20" s="38"/>
      <c r="KWP20" s="38"/>
      <c r="KWQ20" s="38"/>
      <c r="KWR20" s="38"/>
      <c r="KWS20" s="38"/>
      <c r="KWT20" s="38"/>
      <c r="KWU20" s="38"/>
      <c r="KWV20" s="38"/>
      <c r="KWW20" s="38"/>
      <c r="KWX20" s="38"/>
      <c r="KWY20" s="38"/>
      <c r="KWZ20" s="38"/>
      <c r="KXA20" s="38"/>
      <c r="KXB20" s="38"/>
      <c r="KXC20" s="38"/>
      <c r="KXD20" s="38"/>
      <c r="KXE20" s="38"/>
      <c r="KXF20" s="38"/>
      <c r="KXG20" s="38"/>
      <c r="KXH20" s="38"/>
      <c r="KXI20" s="38"/>
      <c r="KXJ20" s="38"/>
      <c r="KXK20" s="38"/>
      <c r="KXL20" s="38"/>
      <c r="KXM20" s="38"/>
      <c r="KXN20" s="38"/>
      <c r="KXO20" s="38"/>
      <c r="KXP20" s="38"/>
      <c r="KXQ20" s="38"/>
      <c r="KXR20" s="38"/>
      <c r="KXS20" s="38"/>
      <c r="KXT20" s="38"/>
      <c r="KXU20" s="38"/>
      <c r="KXV20" s="38"/>
      <c r="KXW20" s="38"/>
      <c r="KXX20" s="38"/>
      <c r="KXY20" s="38"/>
      <c r="KXZ20" s="38"/>
      <c r="KYA20" s="38"/>
      <c r="KYB20" s="38"/>
      <c r="KYC20" s="38"/>
      <c r="KYD20" s="38"/>
      <c r="KYE20" s="38"/>
      <c r="KYF20" s="38"/>
      <c r="KYG20" s="38"/>
      <c r="KYH20" s="38"/>
      <c r="KYI20" s="38"/>
      <c r="KYJ20" s="38"/>
      <c r="KYK20" s="38"/>
      <c r="KYL20" s="38"/>
      <c r="KYM20" s="38"/>
      <c r="KYN20" s="38"/>
      <c r="KYO20" s="38"/>
      <c r="KYP20" s="38"/>
      <c r="KYQ20" s="38"/>
      <c r="KYR20" s="38"/>
      <c r="KYS20" s="38"/>
      <c r="KYT20" s="38"/>
      <c r="KYU20" s="38"/>
      <c r="KYV20" s="38"/>
      <c r="KYW20" s="38"/>
      <c r="KYX20" s="38"/>
      <c r="KYY20" s="38"/>
      <c r="KYZ20" s="38"/>
      <c r="KZA20" s="38"/>
      <c r="KZB20" s="38"/>
      <c r="KZC20" s="38"/>
      <c r="KZD20" s="38"/>
      <c r="KZE20" s="38"/>
      <c r="KZF20" s="38"/>
      <c r="KZG20" s="38"/>
      <c r="KZH20" s="38"/>
      <c r="KZI20" s="38"/>
      <c r="KZJ20" s="38"/>
      <c r="KZK20" s="38"/>
      <c r="KZL20" s="38"/>
      <c r="KZM20" s="38"/>
      <c r="KZN20" s="38"/>
      <c r="KZO20" s="38"/>
      <c r="KZP20" s="38"/>
      <c r="KZQ20" s="38"/>
      <c r="KZR20" s="38"/>
      <c r="KZS20" s="38"/>
      <c r="KZT20" s="38"/>
      <c r="KZU20" s="38"/>
      <c r="KZV20" s="38"/>
      <c r="KZW20" s="38"/>
      <c r="KZX20" s="38"/>
      <c r="KZY20" s="38"/>
      <c r="KZZ20" s="38"/>
      <c r="LAA20" s="38"/>
      <c r="LAB20" s="38"/>
      <c r="LAC20" s="38"/>
      <c r="LAD20" s="38"/>
      <c r="LAE20" s="38"/>
      <c r="LAF20" s="38"/>
      <c r="LAG20" s="38"/>
      <c r="LAH20" s="38"/>
      <c r="LAI20" s="38"/>
      <c r="LAJ20" s="38"/>
      <c r="LAK20" s="38"/>
      <c r="LAL20" s="38"/>
      <c r="LAM20" s="38"/>
      <c r="LAN20" s="38"/>
      <c r="LAO20" s="38"/>
      <c r="LAP20" s="38"/>
      <c r="LAQ20" s="38"/>
      <c r="LAR20" s="38"/>
      <c r="LAS20" s="38"/>
      <c r="LAT20" s="38"/>
      <c r="LAU20" s="38"/>
      <c r="LAV20" s="38"/>
      <c r="LAW20" s="38"/>
      <c r="LAX20" s="38"/>
      <c r="LAY20" s="38"/>
      <c r="LAZ20" s="38"/>
      <c r="LBA20" s="38"/>
      <c r="LBB20" s="38"/>
      <c r="LBC20" s="38"/>
      <c r="LBD20" s="38"/>
      <c r="LBE20" s="38"/>
      <c r="LBF20" s="38"/>
      <c r="LBG20" s="38"/>
      <c r="LBH20" s="38"/>
      <c r="LBI20" s="38"/>
      <c r="LBJ20" s="38"/>
      <c r="LBK20" s="38"/>
      <c r="LBL20" s="38"/>
      <c r="LBM20" s="38"/>
      <c r="LBN20" s="38"/>
      <c r="LBO20" s="38"/>
      <c r="LBP20" s="38"/>
      <c r="LBQ20" s="38"/>
      <c r="LBR20" s="38"/>
      <c r="LBS20" s="38"/>
      <c r="LBT20" s="38"/>
      <c r="LBU20" s="38"/>
      <c r="LBV20" s="38"/>
      <c r="LBW20" s="38"/>
      <c r="LBX20" s="38"/>
      <c r="LBY20" s="38"/>
      <c r="LBZ20" s="38"/>
      <c r="LCA20" s="38"/>
      <c r="LCB20" s="38"/>
      <c r="LCC20" s="38"/>
      <c r="LCD20" s="38"/>
      <c r="LCE20" s="38"/>
      <c r="LCF20" s="38"/>
      <c r="LCG20" s="38"/>
      <c r="LCH20" s="38"/>
      <c r="LCI20" s="38"/>
      <c r="LCJ20" s="38"/>
      <c r="LCK20" s="38"/>
      <c r="LCL20" s="38"/>
      <c r="LCM20" s="38"/>
      <c r="LCN20" s="38"/>
      <c r="LCO20" s="38"/>
      <c r="LCP20" s="38"/>
      <c r="LCQ20" s="38"/>
      <c r="LCR20" s="38"/>
      <c r="LCS20" s="38"/>
      <c r="LCT20" s="38"/>
      <c r="LCU20" s="38"/>
      <c r="LCV20" s="38"/>
      <c r="LCW20" s="38"/>
      <c r="LCX20" s="38"/>
      <c r="LCY20" s="38"/>
      <c r="LCZ20" s="38"/>
      <c r="LDA20" s="38"/>
      <c r="LDB20" s="38"/>
      <c r="LDC20" s="38"/>
      <c r="LDD20" s="38"/>
      <c r="LDE20" s="38"/>
      <c r="LDF20" s="38"/>
      <c r="LDG20" s="38"/>
      <c r="LDH20" s="38"/>
      <c r="LDI20" s="38"/>
      <c r="LDJ20" s="38"/>
      <c r="LDK20" s="38"/>
      <c r="LDL20" s="38"/>
      <c r="LDM20" s="38"/>
      <c r="LDN20" s="38"/>
      <c r="LDO20" s="38"/>
      <c r="LDP20" s="38"/>
      <c r="LDQ20" s="38"/>
      <c r="LDR20" s="38"/>
      <c r="LDS20" s="38"/>
      <c r="LDT20" s="38"/>
      <c r="LDU20" s="38"/>
      <c r="LDV20" s="38"/>
      <c r="LDW20" s="38"/>
      <c r="LDX20" s="38"/>
      <c r="LDY20" s="38"/>
      <c r="LDZ20" s="38"/>
      <c r="LEA20" s="38"/>
      <c r="LEB20" s="38"/>
      <c r="LEC20" s="38"/>
      <c r="LED20" s="38"/>
      <c r="LEE20" s="38"/>
      <c r="LEF20" s="38"/>
      <c r="LEG20" s="38"/>
      <c r="LEH20" s="38"/>
      <c r="LEI20" s="38"/>
      <c r="LEJ20" s="38"/>
      <c r="LEK20" s="38"/>
      <c r="LEL20" s="38"/>
      <c r="LEM20" s="38"/>
      <c r="LEN20" s="38"/>
      <c r="LEO20" s="38"/>
      <c r="LEP20" s="38"/>
      <c r="LEQ20" s="38"/>
      <c r="LER20" s="38"/>
      <c r="LES20" s="38"/>
      <c r="LET20" s="38"/>
      <c r="LEU20" s="38"/>
      <c r="LEV20" s="38"/>
      <c r="LEW20" s="38"/>
      <c r="LEX20" s="38"/>
      <c r="LEY20" s="38"/>
      <c r="LEZ20" s="38"/>
      <c r="LFA20" s="38"/>
      <c r="LFB20" s="38"/>
      <c r="LFC20" s="38"/>
      <c r="LFD20" s="38"/>
      <c r="LFE20" s="38"/>
      <c r="LFF20" s="38"/>
      <c r="LFG20" s="38"/>
      <c r="LFH20" s="38"/>
      <c r="LFI20" s="38"/>
      <c r="LFJ20" s="38"/>
      <c r="LFK20" s="38"/>
      <c r="LFL20" s="38"/>
      <c r="LFM20" s="38"/>
      <c r="LFN20" s="38"/>
      <c r="LFO20" s="38"/>
      <c r="LFP20" s="38"/>
      <c r="LFQ20" s="38"/>
      <c r="LFR20" s="38"/>
      <c r="LFS20" s="38"/>
      <c r="LFT20" s="38"/>
      <c r="LFU20" s="38"/>
      <c r="LFV20" s="38"/>
      <c r="LFW20" s="38"/>
      <c r="LFX20" s="38"/>
      <c r="LFY20" s="38"/>
      <c r="LFZ20" s="38"/>
      <c r="LGA20" s="38"/>
      <c r="LGB20" s="38"/>
      <c r="LGC20" s="38"/>
      <c r="LGD20" s="38"/>
      <c r="LGE20" s="38"/>
      <c r="LGF20" s="38"/>
      <c r="LGG20" s="38"/>
      <c r="LGH20" s="38"/>
      <c r="LGI20" s="38"/>
      <c r="LGJ20" s="38"/>
      <c r="LGK20" s="38"/>
      <c r="LGL20" s="38"/>
      <c r="LGM20" s="38"/>
      <c r="LGN20" s="38"/>
      <c r="LGO20" s="38"/>
      <c r="LGP20" s="38"/>
      <c r="LGQ20" s="38"/>
      <c r="LGR20" s="38"/>
      <c r="LGS20" s="38"/>
      <c r="LGT20" s="38"/>
      <c r="LGU20" s="38"/>
      <c r="LGV20" s="38"/>
      <c r="LGW20" s="38"/>
      <c r="LGX20" s="38"/>
      <c r="LGY20" s="38"/>
      <c r="LGZ20" s="38"/>
      <c r="LHA20" s="38"/>
      <c r="LHB20" s="38"/>
      <c r="LHC20" s="38"/>
      <c r="LHD20" s="38"/>
      <c r="LHE20" s="38"/>
      <c r="LHF20" s="38"/>
      <c r="LHG20" s="38"/>
      <c r="LHH20" s="38"/>
      <c r="LHI20" s="38"/>
      <c r="LHJ20" s="38"/>
      <c r="LHK20" s="38"/>
      <c r="LHL20" s="38"/>
      <c r="LHM20" s="38"/>
      <c r="LHN20" s="38"/>
      <c r="LHO20" s="38"/>
      <c r="LHP20" s="38"/>
      <c r="LHQ20" s="38"/>
      <c r="LHR20" s="38"/>
      <c r="LHS20" s="38"/>
      <c r="LHT20" s="38"/>
      <c r="LHU20" s="38"/>
      <c r="LHV20" s="38"/>
      <c r="LHW20" s="38"/>
      <c r="LHX20" s="38"/>
      <c r="LHY20" s="38"/>
      <c r="LHZ20" s="38"/>
      <c r="LIA20" s="38"/>
      <c r="LIB20" s="38"/>
      <c r="LIC20" s="38"/>
      <c r="LID20" s="38"/>
      <c r="LIE20" s="38"/>
      <c r="LIF20" s="38"/>
      <c r="LIG20" s="38"/>
      <c r="LIH20" s="38"/>
      <c r="LII20" s="38"/>
      <c r="LIJ20" s="38"/>
      <c r="LIK20" s="38"/>
      <c r="LIL20" s="38"/>
      <c r="LIM20" s="38"/>
      <c r="LIN20" s="38"/>
      <c r="LIO20" s="38"/>
      <c r="LIP20" s="38"/>
      <c r="LIQ20" s="38"/>
      <c r="LIR20" s="38"/>
      <c r="LIS20" s="38"/>
      <c r="LIT20" s="38"/>
      <c r="LIU20" s="38"/>
      <c r="LIV20" s="38"/>
      <c r="LIW20" s="38"/>
      <c r="LIX20" s="38"/>
      <c r="LIY20" s="38"/>
      <c r="LIZ20" s="38"/>
      <c r="LJA20" s="38"/>
      <c r="LJB20" s="38"/>
      <c r="LJC20" s="38"/>
      <c r="LJD20" s="38"/>
      <c r="LJE20" s="38"/>
      <c r="LJF20" s="38"/>
      <c r="LJG20" s="38"/>
      <c r="LJH20" s="38"/>
      <c r="LJI20" s="38"/>
      <c r="LJJ20" s="38"/>
      <c r="LJK20" s="38"/>
      <c r="LJL20" s="38"/>
      <c r="LJM20" s="38"/>
      <c r="LJN20" s="38"/>
      <c r="LJO20" s="38"/>
      <c r="LJP20" s="38"/>
      <c r="LJQ20" s="38"/>
      <c r="LJR20" s="38"/>
      <c r="LJS20" s="38"/>
      <c r="LJT20" s="38"/>
      <c r="LJU20" s="38"/>
      <c r="LJV20" s="38"/>
      <c r="LJW20" s="38"/>
      <c r="LJX20" s="38"/>
      <c r="LJY20" s="38"/>
      <c r="LJZ20" s="38"/>
      <c r="LKA20" s="38"/>
      <c r="LKB20" s="38"/>
      <c r="LKC20" s="38"/>
      <c r="LKD20" s="38"/>
      <c r="LKE20" s="38"/>
      <c r="LKF20" s="38"/>
      <c r="LKG20" s="38"/>
      <c r="LKH20" s="38"/>
      <c r="LKI20" s="38"/>
      <c r="LKJ20" s="38"/>
      <c r="LKK20" s="38"/>
      <c r="LKL20" s="38"/>
      <c r="LKM20" s="38"/>
      <c r="LKN20" s="38"/>
      <c r="LKO20" s="38"/>
      <c r="LKP20" s="38"/>
      <c r="LKQ20" s="38"/>
      <c r="LKR20" s="38"/>
      <c r="LKS20" s="38"/>
      <c r="LKT20" s="38"/>
      <c r="LKU20" s="38"/>
      <c r="LKV20" s="38"/>
      <c r="LKW20" s="38"/>
      <c r="LKX20" s="38"/>
      <c r="LKY20" s="38"/>
      <c r="LKZ20" s="38"/>
      <c r="LLA20" s="38"/>
      <c r="LLB20" s="38"/>
      <c r="LLC20" s="38"/>
      <c r="LLD20" s="38"/>
      <c r="LLE20" s="38"/>
      <c r="LLF20" s="38"/>
      <c r="LLG20" s="38"/>
      <c r="LLH20" s="38"/>
      <c r="LLI20" s="38"/>
      <c r="LLJ20" s="38"/>
      <c r="LLK20" s="38"/>
      <c r="LLL20" s="38"/>
      <c r="LLM20" s="38"/>
      <c r="LLN20" s="38"/>
      <c r="LLO20" s="38"/>
      <c r="LLP20" s="38"/>
      <c r="LLQ20" s="38"/>
      <c r="LLR20" s="38"/>
      <c r="LLS20" s="38"/>
      <c r="LLT20" s="38"/>
      <c r="LLU20" s="38"/>
      <c r="LLV20" s="38"/>
      <c r="LLW20" s="38"/>
      <c r="LLX20" s="38"/>
      <c r="LLY20" s="38"/>
      <c r="LLZ20" s="38"/>
      <c r="LMA20" s="38"/>
      <c r="LMB20" s="38"/>
      <c r="LMC20" s="38"/>
      <c r="LMD20" s="38"/>
      <c r="LME20" s="38"/>
      <c r="LMF20" s="38"/>
      <c r="LMG20" s="38"/>
      <c r="LMH20" s="38"/>
      <c r="LMI20" s="38"/>
      <c r="LMJ20" s="38"/>
      <c r="LMK20" s="38"/>
      <c r="LML20" s="38"/>
      <c r="LMM20" s="38"/>
      <c r="LMN20" s="38"/>
      <c r="LMO20" s="38"/>
      <c r="LMP20" s="38"/>
      <c r="LMQ20" s="38"/>
      <c r="LMR20" s="38"/>
      <c r="LMS20" s="38"/>
      <c r="LMT20" s="38"/>
      <c r="LMU20" s="38"/>
      <c r="LMV20" s="38"/>
      <c r="LMW20" s="38"/>
      <c r="LMX20" s="38"/>
      <c r="LMY20" s="38"/>
      <c r="LMZ20" s="38"/>
      <c r="LNA20" s="38"/>
      <c r="LNB20" s="38"/>
      <c r="LNC20" s="38"/>
      <c r="LND20" s="38"/>
      <c r="LNE20" s="38"/>
      <c r="LNF20" s="38"/>
      <c r="LNG20" s="38"/>
      <c r="LNH20" s="38"/>
      <c r="LNI20" s="38"/>
      <c r="LNJ20" s="38"/>
      <c r="LNK20" s="38"/>
      <c r="LNL20" s="38"/>
      <c r="LNM20" s="38"/>
      <c r="LNN20" s="38"/>
      <c r="LNO20" s="38"/>
      <c r="LNP20" s="38"/>
      <c r="LNQ20" s="38"/>
      <c r="LNR20" s="38"/>
      <c r="LNS20" s="38"/>
      <c r="LNT20" s="38"/>
      <c r="LNU20" s="38"/>
      <c r="LNV20" s="38"/>
      <c r="LNW20" s="38"/>
      <c r="LNX20" s="38"/>
      <c r="LNY20" s="38"/>
      <c r="LNZ20" s="38"/>
      <c r="LOA20" s="38"/>
      <c r="LOB20" s="38"/>
      <c r="LOC20" s="38"/>
      <c r="LOD20" s="38"/>
      <c r="LOE20" s="38"/>
      <c r="LOF20" s="38"/>
      <c r="LOG20" s="38"/>
      <c r="LOH20" s="38"/>
      <c r="LOI20" s="38"/>
      <c r="LOJ20" s="38"/>
      <c r="LOK20" s="38"/>
      <c r="LOL20" s="38"/>
      <c r="LOM20" s="38"/>
      <c r="LON20" s="38"/>
      <c r="LOO20" s="38"/>
      <c r="LOP20" s="38"/>
      <c r="LOQ20" s="38"/>
      <c r="LOR20" s="38"/>
      <c r="LOS20" s="38"/>
      <c r="LOT20" s="38"/>
      <c r="LOU20" s="38"/>
      <c r="LOV20" s="38"/>
      <c r="LOW20" s="38"/>
      <c r="LOX20" s="38"/>
      <c r="LOY20" s="38"/>
      <c r="LOZ20" s="38"/>
      <c r="LPA20" s="38"/>
      <c r="LPB20" s="38"/>
      <c r="LPC20" s="38"/>
      <c r="LPD20" s="38"/>
      <c r="LPE20" s="38"/>
      <c r="LPF20" s="38"/>
      <c r="LPG20" s="38"/>
      <c r="LPH20" s="38"/>
      <c r="LPI20" s="38"/>
      <c r="LPJ20" s="38"/>
      <c r="LPK20" s="38"/>
      <c r="LPL20" s="38"/>
      <c r="LPM20" s="38"/>
      <c r="LPN20" s="38"/>
      <c r="LPO20" s="38"/>
      <c r="LPP20" s="38"/>
      <c r="LPQ20" s="38"/>
      <c r="LPR20" s="38"/>
      <c r="LPS20" s="38"/>
      <c r="LPT20" s="38"/>
      <c r="LPU20" s="38"/>
      <c r="LPV20" s="38"/>
      <c r="LPW20" s="38"/>
      <c r="LPX20" s="38"/>
      <c r="LPY20" s="38"/>
      <c r="LPZ20" s="38"/>
      <c r="LQA20" s="38"/>
      <c r="LQB20" s="38"/>
      <c r="LQC20" s="38"/>
      <c r="LQD20" s="38"/>
      <c r="LQE20" s="38"/>
      <c r="LQF20" s="38"/>
      <c r="LQG20" s="38"/>
      <c r="LQH20" s="38"/>
      <c r="LQI20" s="38"/>
      <c r="LQJ20" s="38"/>
      <c r="LQK20" s="38"/>
      <c r="LQL20" s="38"/>
      <c r="LQM20" s="38"/>
      <c r="LQN20" s="38"/>
      <c r="LQO20" s="38"/>
      <c r="LQP20" s="38"/>
      <c r="LQQ20" s="38"/>
      <c r="LQR20" s="38"/>
      <c r="LQS20" s="38"/>
      <c r="LQT20" s="38"/>
      <c r="LQU20" s="38"/>
      <c r="LQV20" s="38"/>
      <c r="LQW20" s="38"/>
      <c r="LQX20" s="38"/>
      <c r="LQY20" s="38"/>
      <c r="LQZ20" s="38"/>
      <c r="LRA20" s="38"/>
      <c r="LRB20" s="38"/>
      <c r="LRC20" s="38"/>
      <c r="LRD20" s="38"/>
      <c r="LRE20" s="38"/>
      <c r="LRF20" s="38"/>
      <c r="LRG20" s="38"/>
      <c r="LRH20" s="38"/>
      <c r="LRI20" s="38"/>
      <c r="LRJ20" s="38"/>
      <c r="LRK20" s="38"/>
      <c r="LRL20" s="38"/>
      <c r="LRM20" s="38"/>
      <c r="LRN20" s="38"/>
      <c r="LRO20" s="38"/>
      <c r="LRP20" s="38"/>
      <c r="LRQ20" s="38"/>
      <c r="LRR20" s="38"/>
      <c r="LRS20" s="38"/>
      <c r="LRT20" s="38"/>
      <c r="LRU20" s="38"/>
      <c r="LRV20" s="38"/>
      <c r="LRW20" s="38"/>
      <c r="LRX20" s="38"/>
      <c r="LRY20" s="38"/>
      <c r="LRZ20" s="38"/>
      <c r="LSA20" s="38"/>
      <c r="LSB20" s="38"/>
      <c r="LSC20" s="38"/>
      <c r="LSD20" s="38"/>
      <c r="LSE20" s="38"/>
      <c r="LSF20" s="38"/>
      <c r="LSG20" s="38"/>
      <c r="LSH20" s="38"/>
      <c r="LSI20" s="38"/>
      <c r="LSJ20" s="38"/>
      <c r="LSK20" s="38"/>
      <c r="LSL20" s="38"/>
      <c r="LSM20" s="38"/>
      <c r="LSN20" s="38"/>
      <c r="LSO20" s="38"/>
      <c r="LSP20" s="38"/>
      <c r="LSQ20" s="38"/>
      <c r="LSR20" s="38"/>
      <c r="LSS20" s="38"/>
      <c r="LST20" s="38"/>
      <c r="LSU20" s="38"/>
      <c r="LSV20" s="38"/>
      <c r="LSW20" s="38"/>
      <c r="LSX20" s="38"/>
      <c r="LSY20" s="38"/>
      <c r="LSZ20" s="38"/>
      <c r="LTA20" s="38"/>
      <c r="LTB20" s="38"/>
      <c r="LTC20" s="38"/>
      <c r="LTD20" s="38"/>
      <c r="LTE20" s="38"/>
      <c r="LTF20" s="38"/>
      <c r="LTG20" s="38"/>
      <c r="LTH20" s="38"/>
      <c r="LTI20" s="38"/>
      <c r="LTJ20" s="38"/>
      <c r="LTK20" s="38"/>
      <c r="LTL20" s="38"/>
      <c r="LTM20" s="38"/>
      <c r="LTN20" s="38"/>
      <c r="LTO20" s="38"/>
      <c r="LTP20" s="38"/>
      <c r="LTQ20" s="38"/>
      <c r="LTR20" s="38"/>
      <c r="LTS20" s="38"/>
      <c r="LTT20" s="38"/>
      <c r="LTU20" s="38"/>
      <c r="LTV20" s="38"/>
      <c r="LTW20" s="38"/>
      <c r="LTX20" s="38"/>
      <c r="LTY20" s="38"/>
      <c r="LTZ20" s="38"/>
      <c r="LUA20" s="38"/>
      <c r="LUB20" s="38"/>
      <c r="LUC20" s="38"/>
      <c r="LUD20" s="38"/>
      <c r="LUE20" s="38"/>
      <c r="LUF20" s="38"/>
      <c r="LUG20" s="38"/>
      <c r="LUH20" s="38"/>
      <c r="LUI20" s="38"/>
      <c r="LUJ20" s="38"/>
      <c r="LUK20" s="38"/>
      <c r="LUL20" s="38"/>
      <c r="LUM20" s="38"/>
      <c r="LUN20" s="38"/>
      <c r="LUO20" s="38"/>
      <c r="LUP20" s="38"/>
      <c r="LUQ20" s="38"/>
      <c r="LUR20" s="38"/>
      <c r="LUS20" s="38"/>
      <c r="LUT20" s="38"/>
      <c r="LUU20" s="38"/>
      <c r="LUV20" s="38"/>
      <c r="LUW20" s="38"/>
      <c r="LUX20" s="38"/>
      <c r="LUY20" s="38"/>
      <c r="LUZ20" s="38"/>
      <c r="LVA20" s="38"/>
      <c r="LVB20" s="38"/>
      <c r="LVC20" s="38"/>
      <c r="LVD20" s="38"/>
      <c r="LVE20" s="38"/>
      <c r="LVF20" s="38"/>
      <c r="LVG20" s="38"/>
      <c r="LVH20" s="38"/>
      <c r="LVI20" s="38"/>
      <c r="LVJ20" s="38"/>
      <c r="LVK20" s="38"/>
      <c r="LVL20" s="38"/>
      <c r="LVM20" s="38"/>
      <c r="LVN20" s="38"/>
      <c r="LVO20" s="38"/>
      <c r="LVP20" s="38"/>
      <c r="LVQ20" s="38"/>
      <c r="LVR20" s="38"/>
      <c r="LVS20" s="38"/>
      <c r="LVT20" s="38"/>
      <c r="LVU20" s="38"/>
      <c r="LVV20" s="38"/>
      <c r="LVW20" s="38"/>
      <c r="LVX20" s="38"/>
      <c r="LVY20" s="38"/>
      <c r="LVZ20" s="38"/>
      <c r="LWA20" s="38"/>
      <c r="LWB20" s="38"/>
      <c r="LWC20" s="38"/>
      <c r="LWD20" s="38"/>
      <c r="LWE20" s="38"/>
      <c r="LWF20" s="38"/>
      <c r="LWG20" s="38"/>
      <c r="LWH20" s="38"/>
      <c r="LWI20" s="38"/>
      <c r="LWJ20" s="38"/>
      <c r="LWK20" s="38"/>
      <c r="LWL20" s="38"/>
      <c r="LWM20" s="38"/>
      <c r="LWN20" s="38"/>
      <c r="LWO20" s="38"/>
      <c r="LWP20" s="38"/>
      <c r="LWQ20" s="38"/>
      <c r="LWR20" s="38"/>
      <c r="LWS20" s="38"/>
      <c r="LWT20" s="38"/>
      <c r="LWU20" s="38"/>
      <c r="LWV20" s="38"/>
      <c r="LWW20" s="38"/>
      <c r="LWX20" s="38"/>
      <c r="LWY20" s="38"/>
      <c r="LWZ20" s="38"/>
      <c r="LXA20" s="38"/>
      <c r="LXB20" s="38"/>
      <c r="LXC20" s="38"/>
      <c r="LXD20" s="38"/>
      <c r="LXE20" s="38"/>
      <c r="LXF20" s="38"/>
      <c r="LXG20" s="38"/>
      <c r="LXH20" s="38"/>
      <c r="LXI20" s="38"/>
      <c r="LXJ20" s="38"/>
      <c r="LXK20" s="38"/>
      <c r="LXL20" s="38"/>
      <c r="LXM20" s="38"/>
      <c r="LXN20" s="38"/>
      <c r="LXO20" s="38"/>
      <c r="LXP20" s="38"/>
      <c r="LXQ20" s="38"/>
      <c r="LXR20" s="38"/>
      <c r="LXS20" s="38"/>
      <c r="LXT20" s="38"/>
      <c r="LXU20" s="38"/>
      <c r="LXV20" s="38"/>
      <c r="LXW20" s="38"/>
      <c r="LXX20" s="38"/>
      <c r="LXY20" s="38"/>
      <c r="LXZ20" s="38"/>
      <c r="LYA20" s="38"/>
      <c r="LYB20" s="38"/>
      <c r="LYC20" s="38"/>
      <c r="LYD20" s="38"/>
      <c r="LYE20" s="38"/>
      <c r="LYF20" s="38"/>
      <c r="LYG20" s="38"/>
      <c r="LYH20" s="38"/>
      <c r="LYI20" s="38"/>
      <c r="LYJ20" s="38"/>
      <c r="LYK20" s="38"/>
      <c r="LYL20" s="38"/>
      <c r="LYM20" s="38"/>
      <c r="LYN20" s="38"/>
      <c r="LYO20" s="38"/>
      <c r="LYP20" s="38"/>
      <c r="LYQ20" s="38"/>
      <c r="LYR20" s="38"/>
      <c r="LYS20" s="38"/>
      <c r="LYT20" s="38"/>
      <c r="LYU20" s="38"/>
      <c r="LYV20" s="38"/>
      <c r="LYW20" s="38"/>
      <c r="LYX20" s="38"/>
      <c r="LYY20" s="38"/>
      <c r="LYZ20" s="38"/>
      <c r="LZA20" s="38"/>
      <c r="LZB20" s="38"/>
      <c r="LZC20" s="38"/>
      <c r="LZD20" s="38"/>
      <c r="LZE20" s="38"/>
      <c r="LZF20" s="38"/>
      <c r="LZG20" s="38"/>
      <c r="LZH20" s="38"/>
      <c r="LZI20" s="38"/>
      <c r="LZJ20" s="38"/>
      <c r="LZK20" s="38"/>
      <c r="LZL20" s="38"/>
      <c r="LZM20" s="38"/>
      <c r="LZN20" s="38"/>
      <c r="LZO20" s="38"/>
      <c r="LZP20" s="38"/>
      <c r="LZQ20" s="38"/>
      <c r="LZR20" s="38"/>
      <c r="LZS20" s="38"/>
      <c r="LZT20" s="38"/>
      <c r="LZU20" s="38"/>
      <c r="LZV20" s="38"/>
      <c r="LZW20" s="38"/>
      <c r="LZX20" s="38"/>
      <c r="LZY20" s="38"/>
      <c r="LZZ20" s="38"/>
      <c r="MAA20" s="38"/>
      <c r="MAB20" s="38"/>
      <c r="MAC20" s="38"/>
      <c r="MAD20" s="38"/>
      <c r="MAE20" s="38"/>
      <c r="MAF20" s="38"/>
      <c r="MAG20" s="38"/>
      <c r="MAH20" s="38"/>
      <c r="MAI20" s="38"/>
      <c r="MAJ20" s="38"/>
      <c r="MAK20" s="38"/>
      <c r="MAL20" s="38"/>
      <c r="MAM20" s="38"/>
      <c r="MAN20" s="38"/>
      <c r="MAO20" s="38"/>
      <c r="MAP20" s="38"/>
      <c r="MAQ20" s="38"/>
      <c r="MAR20" s="38"/>
      <c r="MAS20" s="38"/>
      <c r="MAT20" s="38"/>
      <c r="MAU20" s="38"/>
      <c r="MAV20" s="38"/>
      <c r="MAW20" s="38"/>
      <c r="MAX20" s="38"/>
      <c r="MAY20" s="38"/>
      <c r="MAZ20" s="38"/>
      <c r="MBA20" s="38"/>
      <c r="MBB20" s="38"/>
      <c r="MBC20" s="38"/>
      <c r="MBD20" s="38"/>
      <c r="MBE20" s="38"/>
      <c r="MBF20" s="38"/>
      <c r="MBG20" s="38"/>
      <c r="MBH20" s="38"/>
      <c r="MBI20" s="38"/>
      <c r="MBJ20" s="38"/>
      <c r="MBK20" s="38"/>
      <c r="MBL20" s="38"/>
      <c r="MBM20" s="38"/>
      <c r="MBN20" s="38"/>
      <c r="MBO20" s="38"/>
      <c r="MBP20" s="38"/>
      <c r="MBQ20" s="38"/>
      <c r="MBR20" s="38"/>
      <c r="MBS20" s="38"/>
      <c r="MBT20" s="38"/>
      <c r="MBU20" s="38"/>
      <c r="MBV20" s="38"/>
      <c r="MBW20" s="38"/>
      <c r="MBX20" s="38"/>
      <c r="MBY20" s="38"/>
      <c r="MBZ20" s="38"/>
      <c r="MCA20" s="38"/>
      <c r="MCB20" s="38"/>
      <c r="MCC20" s="38"/>
      <c r="MCD20" s="38"/>
      <c r="MCE20" s="38"/>
      <c r="MCF20" s="38"/>
      <c r="MCG20" s="38"/>
      <c r="MCH20" s="38"/>
      <c r="MCI20" s="38"/>
      <c r="MCJ20" s="38"/>
      <c r="MCK20" s="38"/>
      <c r="MCL20" s="38"/>
      <c r="MCM20" s="38"/>
      <c r="MCN20" s="38"/>
      <c r="MCO20" s="38"/>
      <c r="MCP20" s="38"/>
      <c r="MCQ20" s="38"/>
      <c r="MCR20" s="38"/>
      <c r="MCS20" s="38"/>
      <c r="MCT20" s="38"/>
      <c r="MCU20" s="38"/>
      <c r="MCV20" s="38"/>
      <c r="MCW20" s="38"/>
      <c r="MCX20" s="38"/>
      <c r="MCY20" s="38"/>
      <c r="MCZ20" s="38"/>
      <c r="MDA20" s="38"/>
      <c r="MDB20" s="38"/>
      <c r="MDC20" s="38"/>
      <c r="MDD20" s="38"/>
      <c r="MDE20" s="38"/>
      <c r="MDF20" s="38"/>
      <c r="MDG20" s="38"/>
      <c r="MDH20" s="38"/>
      <c r="MDI20" s="38"/>
      <c r="MDJ20" s="38"/>
      <c r="MDK20" s="38"/>
      <c r="MDL20" s="38"/>
      <c r="MDM20" s="38"/>
      <c r="MDN20" s="38"/>
      <c r="MDO20" s="38"/>
      <c r="MDP20" s="38"/>
      <c r="MDQ20" s="38"/>
      <c r="MDR20" s="38"/>
      <c r="MDS20" s="38"/>
      <c r="MDT20" s="38"/>
      <c r="MDU20" s="38"/>
      <c r="MDV20" s="38"/>
      <c r="MDW20" s="38"/>
      <c r="MDX20" s="38"/>
      <c r="MDY20" s="38"/>
      <c r="MDZ20" s="38"/>
      <c r="MEA20" s="38"/>
      <c r="MEB20" s="38"/>
      <c r="MEC20" s="38"/>
      <c r="MED20" s="38"/>
      <c r="MEE20" s="38"/>
      <c r="MEF20" s="38"/>
      <c r="MEG20" s="38"/>
      <c r="MEH20" s="38"/>
      <c r="MEI20" s="38"/>
      <c r="MEJ20" s="38"/>
      <c r="MEK20" s="38"/>
      <c r="MEL20" s="38"/>
      <c r="MEM20" s="38"/>
      <c r="MEN20" s="38"/>
      <c r="MEO20" s="38"/>
      <c r="MEP20" s="38"/>
      <c r="MEQ20" s="38"/>
      <c r="MER20" s="38"/>
      <c r="MES20" s="38"/>
      <c r="MET20" s="38"/>
      <c r="MEU20" s="38"/>
      <c r="MEV20" s="38"/>
      <c r="MEW20" s="38"/>
      <c r="MEX20" s="38"/>
      <c r="MEY20" s="38"/>
      <c r="MEZ20" s="38"/>
      <c r="MFA20" s="38"/>
      <c r="MFB20" s="38"/>
      <c r="MFC20" s="38"/>
      <c r="MFD20" s="38"/>
      <c r="MFE20" s="38"/>
      <c r="MFF20" s="38"/>
      <c r="MFG20" s="38"/>
      <c r="MFH20" s="38"/>
      <c r="MFI20" s="38"/>
      <c r="MFJ20" s="38"/>
      <c r="MFK20" s="38"/>
      <c r="MFL20" s="38"/>
      <c r="MFM20" s="38"/>
      <c r="MFN20" s="38"/>
      <c r="MFO20" s="38"/>
      <c r="MFP20" s="38"/>
      <c r="MFQ20" s="38"/>
      <c r="MFR20" s="38"/>
      <c r="MFS20" s="38"/>
      <c r="MFT20" s="38"/>
      <c r="MFU20" s="38"/>
      <c r="MFV20" s="38"/>
      <c r="MFW20" s="38"/>
      <c r="MFX20" s="38"/>
      <c r="MFY20" s="38"/>
      <c r="MFZ20" s="38"/>
      <c r="MGA20" s="38"/>
      <c r="MGB20" s="38"/>
      <c r="MGC20" s="38"/>
      <c r="MGD20" s="38"/>
      <c r="MGE20" s="38"/>
      <c r="MGF20" s="38"/>
      <c r="MGG20" s="38"/>
      <c r="MGH20" s="38"/>
      <c r="MGI20" s="38"/>
      <c r="MGJ20" s="38"/>
      <c r="MGK20" s="38"/>
      <c r="MGL20" s="38"/>
      <c r="MGM20" s="38"/>
      <c r="MGN20" s="38"/>
      <c r="MGO20" s="38"/>
      <c r="MGP20" s="38"/>
      <c r="MGQ20" s="38"/>
      <c r="MGR20" s="38"/>
      <c r="MGS20" s="38"/>
      <c r="MGT20" s="38"/>
      <c r="MGU20" s="38"/>
      <c r="MGV20" s="38"/>
      <c r="MGW20" s="38"/>
      <c r="MGX20" s="38"/>
      <c r="MGY20" s="38"/>
      <c r="MGZ20" s="38"/>
      <c r="MHA20" s="38"/>
      <c r="MHB20" s="38"/>
      <c r="MHC20" s="38"/>
      <c r="MHD20" s="38"/>
      <c r="MHE20" s="38"/>
      <c r="MHF20" s="38"/>
      <c r="MHG20" s="38"/>
      <c r="MHH20" s="38"/>
      <c r="MHI20" s="38"/>
      <c r="MHJ20" s="38"/>
      <c r="MHK20" s="38"/>
      <c r="MHL20" s="38"/>
      <c r="MHM20" s="38"/>
      <c r="MHN20" s="38"/>
      <c r="MHO20" s="38"/>
      <c r="MHP20" s="38"/>
      <c r="MHQ20" s="38"/>
      <c r="MHR20" s="38"/>
      <c r="MHS20" s="38"/>
      <c r="MHT20" s="38"/>
      <c r="MHU20" s="38"/>
      <c r="MHV20" s="38"/>
      <c r="MHW20" s="38"/>
      <c r="MHX20" s="38"/>
      <c r="MHY20" s="38"/>
      <c r="MHZ20" s="38"/>
      <c r="MIA20" s="38"/>
      <c r="MIB20" s="38"/>
      <c r="MIC20" s="38"/>
      <c r="MID20" s="38"/>
      <c r="MIE20" s="38"/>
      <c r="MIF20" s="38"/>
      <c r="MIG20" s="38"/>
      <c r="MIH20" s="38"/>
      <c r="MII20" s="38"/>
      <c r="MIJ20" s="38"/>
      <c r="MIK20" s="38"/>
      <c r="MIL20" s="38"/>
      <c r="MIM20" s="38"/>
      <c r="MIN20" s="38"/>
      <c r="MIO20" s="38"/>
      <c r="MIP20" s="38"/>
      <c r="MIQ20" s="38"/>
      <c r="MIR20" s="38"/>
      <c r="MIS20" s="38"/>
      <c r="MIT20" s="38"/>
      <c r="MIU20" s="38"/>
      <c r="MIV20" s="38"/>
      <c r="MIW20" s="38"/>
      <c r="MIX20" s="38"/>
      <c r="MIY20" s="38"/>
      <c r="MIZ20" s="38"/>
      <c r="MJA20" s="38"/>
      <c r="MJB20" s="38"/>
      <c r="MJC20" s="38"/>
      <c r="MJD20" s="38"/>
      <c r="MJE20" s="38"/>
      <c r="MJF20" s="38"/>
      <c r="MJG20" s="38"/>
      <c r="MJH20" s="38"/>
      <c r="MJI20" s="38"/>
      <c r="MJJ20" s="38"/>
      <c r="MJK20" s="38"/>
      <c r="MJL20" s="38"/>
      <c r="MJM20" s="38"/>
      <c r="MJN20" s="38"/>
      <c r="MJO20" s="38"/>
      <c r="MJP20" s="38"/>
      <c r="MJQ20" s="38"/>
      <c r="MJR20" s="38"/>
      <c r="MJS20" s="38"/>
      <c r="MJT20" s="38"/>
      <c r="MJU20" s="38"/>
      <c r="MJV20" s="38"/>
      <c r="MJW20" s="38"/>
      <c r="MJX20" s="38"/>
      <c r="MJY20" s="38"/>
      <c r="MJZ20" s="38"/>
      <c r="MKA20" s="38"/>
      <c r="MKB20" s="38"/>
      <c r="MKC20" s="38"/>
      <c r="MKD20" s="38"/>
      <c r="MKE20" s="38"/>
      <c r="MKF20" s="38"/>
      <c r="MKG20" s="38"/>
      <c r="MKH20" s="38"/>
      <c r="MKI20" s="38"/>
      <c r="MKJ20" s="38"/>
      <c r="MKK20" s="38"/>
      <c r="MKL20" s="38"/>
      <c r="MKM20" s="38"/>
      <c r="MKN20" s="38"/>
      <c r="MKO20" s="38"/>
      <c r="MKP20" s="38"/>
      <c r="MKQ20" s="38"/>
      <c r="MKR20" s="38"/>
      <c r="MKS20" s="38"/>
      <c r="MKT20" s="38"/>
      <c r="MKU20" s="38"/>
      <c r="MKV20" s="38"/>
      <c r="MKW20" s="38"/>
      <c r="MKX20" s="38"/>
      <c r="MKY20" s="38"/>
      <c r="MKZ20" s="38"/>
      <c r="MLA20" s="38"/>
      <c r="MLB20" s="38"/>
      <c r="MLC20" s="38"/>
      <c r="MLD20" s="38"/>
      <c r="MLE20" s="38"/>
      <c r="MLF20" s="38"/>
      <c r="MLG20" s="38"/>
      <c r="MLH20" s="38"/>
      <c r="MLI20" s="38"/>
      <c r="MLJ20" s="38"/>
      <c r="MLK20" s="38"/>
      <c r="MLL20" s="38"/>
      <c r="MLM20" s="38"/>
      <c r="MLN20" s="38"/>
      <c r="MLO20" s="38"/>
      <c r="MLP20" s="38"/>
      <c r="MLQ20" s="38"/>
      <c r="MLR20" s="38"/>
      <c r="MLS20" s="38"/>
      <c r="MLT20" s="38"/>
      <c r="MLU20" s="38"/>
      <c r="MLV20" s="38"/>
      <c r="MLW20" s="38"/>
      <c r="MLX20" s="38"/>
      <c r="MLY20" s="38"/>
      <c r="MLZ20" s="38"/>
      <c r="MMA20" s="38"/>
      <c r="MMB20" s="38"/>
      <c r="MMC20" s="38"/>
      <c r="MMD20" s="38"/>
      <c r="MME20" s="38"/>
      <c r="MMF20" s="38"/>
      <c r="MMG20" s="38"/>
      <c r="MMH20" s="38"/>
      <c r="MMI20" s="38"/>
      <c r="MMJ20" s="38"/>
      <c r="MMK20" s="38"/>
      <c r="MML20" s="38"/>
      <c r="MMM20" s="38"/>
      <c r="MMN20" s="38"/>
      <c r="MMO20" s="38"/>
      <c r="MMP20" s="38"/>
      <c r="MMQ20" s="38"/>
      <c r="MMR20" s="38"/>
      <c r="MMS20" s="38"/>
      <c r="MMT20" s="38"/>
      <c r="MMU20" s="38"/>
      <c r="MMV20" s="38"/>
      <c r="MMW20" s="38"/>
      <c r="MMX20" s="38"/>
      <c r="MMY20" s="38"/>
      <c r="MMZ20" s="38"/>
      <c r="MNA20" s="38"/>
      <c r="MNB20" s="38"/>
      <c r="MNC20" s="38"/>
      <c r="MND20" s="38"/>
      <c r="MNE20" s="38"/>
      <c r="MNF20" s="38"/>
      <c r="MNG20" s="38"/>
      <c r="MNH20" s="38"/>
      <c r="MNI20" s="38"/>
      <c r="MNJ20" s="38"/>
      <c r="MNK20" s="38"/>
      <c r="MNL20" s="38"/>
      <c r="MNM20" s="38"/>
      <c r="MNN20" s="38"/>
      <c r="MNO20" s="38"/>
      <c r="MNP20" s="38"/>
      <c r="MNQ20" s="38"/>
      <c r="MNR20" s="38"/>
      <c r="MNS20" s="38"/>
      <c r="MNT20" s="38"/>
      <c r="MNU20" s="38"/>
      <c r="MNV20" s="38"/>
      <c r="MNW20" s="38"/>
      <c r="MNX20" s="38"/>
      <c r="MNY20" s="38"/>
      <c r="MNZ20" s="38"/>
      <c r="MOA20" s="38"/>
      <c r="MOB20" s="38"/>
      <c r="MOC20" s="38"/>
      <c r="MOD20" s="38"/>
      <c r="MOE20" s="38"/>
      <c r="MOF20" s="38"/>
      <c r="MOG20" s="38"/>
      <c r="MOH20" s="38"/>
      <c r="MOI20" s="38"/>
      <c r="MOJ20" s="38"/>
      <c r="MOK20" s="38"/>
      <c r="MOL20" s="38"/>
      <c r="MOM20" s="38"/>
      <c r="MON20" s="38"/>
      <c r="MOO20" s="38"/>
      <c r="MOP20" s="38"/>
      <c r="MOQ20" s="38"/>
      <c r="MOR20" s="38"/>
      <c r="MOS20" s="38"/>
      <c r="MOT20" s="38"/>
      <c r="MOU20" s="38"/>
      <c r="MOV20" s="38"/>
      <c r="MOW20" s="38"/>
      <c r="MOX20" s="38"/>
      <c r="MOY20" s="38"/>
      <c r="MOZ20" s="38"/>
      <c r="MPA20" s="38"/>
      <c r="MPB20" s="38"/>
      <c r="MPC20" s="38"/>
      <c r="MPD20" s="38"/>
      <c r="MPE20" s="38"/>
      <c r="MPF20" s="38"/>
      <c r="MPG20" s="38"/>
      <c r="MPH20" s="38"/>
      <c r="MPI20" s="38"/>
      <c r="MPJ20" s="38"/>
      <c r="MPK20" s="38"/>
      <c r="MPL20" s="38"/>
      <c r="MPM20" s="38"/>
      <c r="MPN20" s="38"/>
      <c r="MPO20" s="38"/>
      <c r="MPP20" s="38"/>
      <c r="MPQ20" s="38"/>
      <c r="MPR20" s="38"/>
      <c r="MPS20" s="38"/>
      <c r="MPT20" s="38"/>
      <c r="MPU20" s="38"/>
      <c r="MPV20" s="38"/>
      <c r="MPW20" s="38"/>
      <c r="MPX20" s="38"/>
      <c r="MPY20" s="38"/>
      <c r="MPZ20" s="38"/>
      <c r="MQA20" s="38"/>
      <c r="MQB20" s="38"/>
      <c r="MQC20" s="38"/>
      <c r="MQD20" s="38"/>
      <c r="MQE20" s="38"/>
      <c r="MQF20" s="38"/>
      <c r="MQG20" s="38"/>
      <c r="MQH20" s="38"/>
      <c r="MQI20" s="38"/>
      <c r="MQJ20" s="38"/>
      <c r="MQK20" s="38"/>
      <c r="MQL20" s="38"/>
      <c r="MQM20" s="38"/>
      <c r="MQN20" s="38"/>
      <c r="MQO20" s="38"/>
      <c r="MQP20" s="38"/>
      <c r="MQQ20" s="38"/>
      <c r="MQR20" s="38"/>
      <c r="MQS20" s="38"/>
      <c r="MQT20" s="38"/>
      <c r="MQU20" s="38"/>
      <c r="MQV20" s="38"/>
      <c r="MQW20" s="38"/>
      <c r="MQX20" s="38"/>
      <c r="MQY20" s="38"/>
      <c r="MQZ20" s="38"/>
      <c r="MRA20" s="38"/>
      <c r="MRB20" s="38"/>
      <c r="MRC20" s="38"/>
      <c r="MRD20" s="38"/>
      <c r="MRE20" s="38"/>
      <c r="MRF20" s="38"/>
      <c r="MRG20" s="38"/>
      <c r="MRH20" s="38"/>
      <c r="MRI20" s="38"/>
      <c r="MRJ20" s="38"/>
      <c r="MRK20" s="38"/>
      <c r="MRL20" s="38"/>
      <c r="MRM20" s="38"/>
      <c r="MRN20" s="38"/>
      <c r="MRO20" s="38"/>
      <c r="MRP20" s="38"/>
      <c r="MRQ20" s="38"/>
      <c r="MRR20" s="38"/>
      <c r="MRS20" s="38"/>
      <c r="MRT20" s="38"/>
      <c r="MRU20" s="38"/>
      <c r="MRV20" s="38"/>
      <c r="MRW20" s="38"/>
      <c r="MRX20" s="38"/>
      <c r="MRY20" s="38"/>
      <c r="MRZ20" s="38"/>
      <c r="MSA20" s="38"/>
      <c r="MSB20" s="38"/>
      <c r="MSC20" s="38"/>
      <c r="MSD20" s="38"/>
      <c r="MSE20" s="38"/>
      <c r="MSF20" s="38"/>
      <c r="MSG20" s="38"/>
      <c r="MSH20" s="38"/>
      <c r="MSI20" s="38"/>
      <c r="MSJ20" s="38"/>
      <c r="MSK20" s="38"/>
      <c r="MSL20" s="38"/>
      <c r="MSM20" s="38"/>
      <c r="MSN20" s="38"/>
      <c r="MSO20" s="38"/>
      <c r="MSP20" s="38"/>
      <c r="MSQ20" s="38"/>
      <c r="MSR20" s="38"/>
      <c r="MSS20" s="38"/>
      <c r="MST20" s="38"/>
      <c r="MSU20" s="38"/>
      <c r="MSV20" s="38"/>
      <c r="MSW20" s="38"/>
      <c r="MSX20" s="38"/>
      <c r="MSY20" s="38"/>
      <c r="MSZ20" s="38"/>
      <c r="MTA20" s="38"/>
      <c r="MTB20" s="38"/>
      <c r="MTC20" s="38"/>
      <c r="MTD20" s="38"/>
      <c r="MTE20" s="38"/>
      <c r="MTF20" s="38"/>
      <c r="MTG20" s="38"/>
      <c r="MTH20" s="38"/>
      <c r="MTI20" s="38"/>
      <c r="MTJ20" s="38"/>
      <c r="MTK20" s="38"/>
      <c r="MTL20" s="38"/>
      <c r="MTM20" s="38"/>
      <c r="MTN20" s="38"/>
      <c r="MTO20" s="38"/>
      <c r="MTP20" s="38"/>
      <c r="MTQ20" s="38"/>
      <c r="MTR20" s="38"/>
      <c r="MTS20" s="38"/>
      <c r="MTT20" s="38"/>
      <c r="MTU20" s="38"/>
      <c r="MTV20" s="38"/>
      <c r="MTW20" s="38"/>
      <c r="MTX20" s="38"/>
      <c r="MTY20" s="38"/>
      <c r="MTZ20" s="38"/>
      <c r="MUA20" s="38"/>
      <c r="MUB20" s="38"/>
      <c r="MUC20" s="38"/>
      <c r="MUD20" s="38"/>
      <c r="MUE20" s="38"/>
      <c r="MUF20" s="38"/>
      <c r="MUG20" s="38"/>
      <c r="MUH20" s="38"/>
      <c r="MUI20" s="38"/>
      <c r="MUJ20" s="38"/>
      <c r="MUK20" s="38"/>
      <c r="MUL20" s="38"/>
      <c r="MUM20" s="38"/>
      <c r="MUN20" s="38"/>
      <c r="MUO20" s="38"/>
      <c r="MUP20" s="38"/>
      <c r="MUQ20" s="38"/>
      <c r="MUR20" s="38"/>
      <c r="MUS20" s="38"/>
      <c r="MUT20" s="38"/>
      <c r="MUU20" s="38"/>
      <c r="MUV20" s="38"/>
      <c r="MUW20" s="38"/>
      <c r="MUX20" s="38"/>
      <c r="MUY20" s="38"/>
      <c r="MUZ20" s="38"/>
      <c r="MVA20" s="38"/>
      <c r="MVB20" s="38"/>
      <c r="MVC20" s="38"/>
      <c r="MVD20" s="38"/>
      <c r="MVE20" s="38"/>
      <c r="MVF20" s="38"/>
      <c r="MVG20" s="38"/>
      <c r="MVH20" s="38"/>
      <c r="MVI20" s="38"/>
      <c r="MVJ20" s="38"/>
      <c r="MVK20" s="38"/>
      <c r="MVL20" s="38"/>
      <c r="MVM20" s="38"/>
      <c r="MVN20" s="38"/>
      <c r="MVO20" s="38"/>
      <c r="MVP20" s="38"/>
      <c r="MVQ20" s="38"/>
      <c r="MVR20" s="38"/>
      <c r="MVS20" s="38"/>
      <c r="MVT20" s="38"/>
      <c r="MVU20" s="38"/>
      <c r="MVV20" s="38"/>
      <c r="MVW20" s="38"/>
      <c r="MVX20" s="38"/>
      <c r="MVY20" s="38"/>
      <c r="MVZ20" s="38"/>
      <c r="MWA20" s="38"/>
      <c r="MWB20" s="38"/>
      <c r="MWC20" s="38"/>
      <c r="MWD20" s="38"/>
      <c r="MWE20" s="38"/>
      <c r="MWF20" s="38"/>
      <c r="MWG20" s="38"/>
      <c r="MWH20" s="38"/>
      <c r="MWI20" s="38"/>
      <c r="MWJ20" s="38"/>
      <c r="MWK20" s="38"/>
      <c r="MWL20" s="38"/>
      <c r="MWM20" s="38"/>
      <c r="MWN20" s="38"/>
      <c r="MWO20" s="38"/>
      <c r="MWP20" s="38"/>
      <c r="MWQ20" s="38"/>
      <c r="MWR20" s="38"/>
      <c r="MWS20" s="38"/>
      <c r="MWT20" s="38"/>
      <c r="MWU20" s="38"/>
      <c r="MWV20" s="38"/>
      <c r="MWW20" s="38"/>
      <c r="MWX20" s="38"/>
      <c r="MWY20" s="38"/>
      <c r="MWZ20" s="38"/>
      <c r="MXA20" s="38"/>
      <c r="MXB20" s="38"/>
      <c r="MXC20" s="38"/>
      <c r="MXD20" s="38"/>
      <c r="MXE20" s="38"/>
      <c r="MXF20" s="38"/>
      <c r="MXG20" s="38"/>
      <c r="MXH20" s="38"/>
      <c r="MXI20" s="38"/>
      <c r="MXJ20" s="38"/>
      <c r="MXK20" s="38"/>
      <c r="MXL20" s="38"/>
      <c r="MXM20" s="38"/>
      <c r="MXN20" s="38"/>
      <c r="MXO20" s="38"/>
      <c r="MXP20" s="38"/>
      <c r="MXQ20" s="38"/>
      <c r="MXR20" s="38"/>
      <c r="MXS20" s="38"/>
      <c r="MXT20" s="38"/>
      <c r="MXU20" s="38"/>
      <c r="MXV20" s="38"/>
      <c r="MXW20" s="38"/>
      <c r="MXX20" s="38"/>
      <c r="MXY20" s="38"/>
      <c r="MXZ20" s="38"/>
      <c r="MYA20" s="38"/>
      <c r="MYB20" s="38"/>
      <c r="MYC20" s="38"/>
      <c r="MYD20" s="38"/>
      <c r="MYE20" s="38"/>
      <c r="MYF20" s="38"/>
      <c r="MYG20" s="38"/>
      <c r="MYH20" s="38"/>
      <c r="MYI20" s="38"/>
      <c r="MYJ20" s="38"/>
      <c r="MYK20" s="38"/>
      <c r="MYL20" s="38"/>
      <c r="MYM20" s="38"/>
      <c r="MYN20" s="38"/>
      <c r="MYO20" s="38"/>
      <c r="MYP20" s="38"/>
      <c r="MYQ20" s="38"/>
      <c r="MYR20" s="38"/>
      <c r="MYS20" s="38"/>
      <c r="MYT20" s="38"/>
      <c r="MYU20" s="38"/>
      <c r="MYV20" s="38"/>
      <c r="MYW20" s="38"/>
      <c r="MYX20" s="38"/>
      <c r="MYY20" s="38"/>
      <c r="MYZ20" s="38"/>
      <c r="MZA20" s="38"/>
      <c r="MZB20" s="38"/>
      <c r="MZC20" s="38"/>
      <c r="MZD20" s="38"/>
      <c r="MZE20" s="38"/>
      <c r="MZF20" s="38"/>
      <c r="MZG20" s="38"/>
      <c r="MZH20" s="38"/>
      <c r="MZI20" s="38"/>
      <c r="MZJ20" s="38"/>
      <c r="MZK20" s="38"/>
      <c r="MZL20" s="38"/>
      <c r="MZM20" s="38"/>
      <c r="MZN20" s="38"/>
      <c r="MZO20" s="38"/>
      <c r="MZP20" s="38"/>
      <c r="MZQ20" s="38"/>
      <c r="MZR20" s="38"/>
      <c r="MZS20" s="38"/>
      <c r="MZT20" s="38"/>
      <c r="MZU20" s="38"/>
      <c r="MZV20" s="38"/>
      <c r="MZW20" s="38"/>
      <c r="MZX20" s="38"/>
      <c r="MZY20" s="38"/>
      <c r="MZZ20" s="38"/>
      <c r="NAA20" s="38"/>
      <c r="NAB20" s="38"/>
      <c r="NAC20" s="38"/>
      <c r="NAD20" s="38"/>
      <c r="NAE20" s="38"/>
      <c r="NAF20" s="38"/>
      <c r="NAG20" s="38"/>
      <c r="NAH20" s="38"/>
      <c r="NAI20" s="38"/>
      <c r="NAJ20" s="38"/>
      <c r="NAK20" s="38"/>
      <c r="NAL20" s="38"/>
      <c r="NAM20" s="38"/>
      <c r="NAN20" s="38"/>
      <c r="NAO20" s="38"/>
      <c r="NAP20" s="38"/>
      <c r="NAQ20" s="38"/>
      <c r="NAR20" s="38"/>
      <c r="NAS20" s="38"/>
      <c r="NAT20" s="38"/>
      <c r="NAU20" s="38"/>
      <c r="NAV20" s="38"/>
      <c r="NAW20" s="38"/>
      <c r="NAX20" s="38"/>
      <c r="NAY20" s="38"/>
      <c r="NAZ20" s="38"/>
      <c r="NBA20" s="38"/>
      <c r="NBB20" s="38"/>
      <c r="NBC20" s="38"/>
      <c r="NBD20" s="38"/>
      <c r="NBE20" s="38"/>
      <c r="NBF20" s="38"/>
      <c r="NBG20" s="38"/>
      <c r="NBH20" s="38"/>
      <c r="NBI20" s="38"/>
      <c r="NBJ20" s="38"/>
      <c r="NBK20" s="38"/>
      <c r="NBL20" s="38"/>
      <c r="NBM20" s="38"/>
      <c r="NBN20" s="38"/>
      <c r="NBO20" s="38"/>
      <c r="NBP20" s="38"/>
      <c r="NBQ20" s="38"/>
      <c r="NBR20" s="38"/>
      <c r="NBS20" s="38"/>
      <c r="NBT20" s="38"/>
      <c r="NBU20" s="38"/>
      <c r="NBV20" s="38"/>
      <c r="NBW20" s="38"/>
      <c r="NBX20" s="38"/>
      <c r="NBY20" s="38"/>
      <c r="NBZ20" s="38"/>
      <c r="NCA20" s="38"/>
      <c r="NCB20" s="38"/>
      <c r="NCC20" s="38"/>
      <c r="NCD20" s="38"/>
      <c r="NCE20" s="38"/>
      <c r="NCF20" s="38"/>
      <c r="NCG20" s="38"/>
      <c r="NCH20" s="38"/>
      <c r="NCI20" s="38"/>
      <c r="NCJ20" s="38"/>
      <c r="NCK20" s="38"/>
      <c r="NCL20" s="38"/>
      <c r="NCM20" s="38"/>
      <c r="NCN20" s="38"/>
      <c r="NCO20" s="38"/>
      <c r="NCP20" s="38"/>
      <c r="NCQ20" s="38"/>
      <c r="NCR20" s="38"/>
      <c r="NCS20" s="38"/>
      <c r="NCT20" s="38"/>
      <c r="NCU20" s="38"/>
      <c r="NCV20" s="38"/>
      <c r="NCW20" s="38"/>
      <c r="NCX20" s="38"/>
      <c r="NCY20" s="38"/>
      <c r="NCZ20" s="38"/>
      <c r="NDA20" s="38"/>
      <c r="NDB20" s="38"/>
      <c r="NDC20" s="38"/>
      <c r="NDD20" s="38"/>
      <c r="NDE20" s="38"/>
      <c r="NDF20" s="38"/>
      <c r="NDG20" s="38"/>
      <c r="NDH20" s="38"/>
      <c r="NDI20" s="38"/>
      <c r="NDJ20" s="38"/>
      <c r="NDK20" s="38"/>
      <c r="NDL20" s="38"/>
      <c r="NDM20" s="38"/>
      <c r="NDN20" s="38"/>
      <c r="NDO20" s="38"/>
      <c r="NDP20" s="38"/>
      <c r="NDQ20" s="38"/>
      <c r="NDR20" s="38"/>
      <c r="NDS20" s="38"/>
      <c r="NDT20" s="38"/>
      <c r="NDU20" s="38"/>
      <c r="NDV20" s="38"/>
      <c r="NDW20" s="38"/>
      <c r="NDX20" s="38"/>
      <c r="NDY20" s="38"/>
      <c r="NDZ20" s="38"/>
      <c r="NEA20" s="38"/>
      <c r="NEB20" s="38"/>
      <c r="NEC20" s="38"/>
      <c r="NED20" s="38"/>
      <c r="NEE20" s="38"/>
      <c r="NEF20" s="38"/>
      <c r="NEG20" s="38"/>
      <c r="NEH20" s="38"/>
      <c r="NEI20" s="38"/>
      <c r="NEJ20" s="38"/>
      <c r="NEK20" s="38"/>
      <c r="NEL20" s="38"/>
      <c r="NEM20" s="38"/>
      <c r="NEN20" s="38"/>
      <c r="NEO20" s="38"/>
      <c r="NEP20" s="38"/>
      <c r="NEQ20" s="38"/>
      <c r="NER20" s="38"/>
      <c r="NES20" s="38"/>
      <c r="NET20" s="38"/>
      <c r="NEU20" s="38"/>
      <c r="NEV20" s="38"/>
      <c r="NEW20" s="38"/>
      <c r="NEX20" s="38"/>
      <c r="NEY20" s="38"/>
      <c r="NEZ20" s="38"/>
      <c r="NFA20" s="38"/>
      <c r="NFB20" s="38"/>
      <c r="NFC20" s="38"/>
      <c r="NFD20" s="38"/>
      <c r="NFE20" s="38"/>
      <c r="NFF20" s="38"/>
      <c r="NFG20" s="38"/>
      <c r="NFH20" s="38"/>
      <c r="NFI20" s="38"/>
      <c r="NFJ20" s="38"/>
      <c r="NFK20" s="38"/>
      <c r="NFL20" s="38"/>
      <c r="NFM20" s="38"/>
      <c r="NFN20" s="38"/>
      <c r="NFO20" s="38"/>
      <c r="NFP20" s="38"/>
      <c r="NFQ20" s="38"/>
      <c r="NFR20" s="38"/>
      <c r="NFS20" s="38"/>
      <c r="NFT20" s="38"/>
      <c r="NFU20" s="38"/>
      <c r="NFV20" s="38"/>
      <c r="NFW20" s="38"/>
      <c r="NFX20" s="38"/>
      <c r="NFY20" s="38"/>
      <c r="NFZ20" s="38"/>
      <c r="NGA20" s="38"/>
      <c r="NGB20" s="38"/>
      <c r="NGC20" s="38"/>
      <c r="NGD20" s="38"/>
      <c r="NGE20" s="38"/>
      <c r="NGF20" s="38"/>
      <c r="NGG20" s="38"/>
      <c r="NGH20" s="38"/>
      <c r="NGI20" s="38"/>
      <c r="NGJ20" s="38"/>
      <c r="NGK20" s="38"/>
      <c r="NGL20" s="38"/>
      <c r="NGM20" s="38"/>
      <c r="NGN20" s="38"/>
      <c r="NGO20" s="38"/>
      <c r="NGP20" s="38"/>
      <c r="NGQ20" s="38"/>
      <c r="NGR20" s="38"/>
      <c r="NGS20" s="38"/>
      <c r="NGT20" s="38"/>
      <c r="NGU20" s="38"/>
      <c r="NGV20" s="38"/>
      <c r="NGW20" s="38"/>
      <c r="NGX20" s="38"/>
      <c r="NGY20" s="38"/>
      <c r="NGZ20" s="38"/>
      <c r="NHA20" s="38"/>
      <c r="NHB20" s="38"/>
      <c r="NHC20" s="38"/>
      <c r="NHD20" s="38"/>
      <c r="NHE20" s="38"/>
      <c r="NHF20" s="38"/>
      <c r="NHG20" s="38"/>
      <c r="NHH20" s="38"/>
      <c r="NHI20" s="38"/>
      <c r="NHJ20" s="38"/>
      <c r="NHK20" s="38"/>
      <c r="NHL20" s="38"/>
      <c r="NHM20" s="38"/>
      <c r="NHN20" s="38"/>
      <c r="NHO20" s="38"/>
      <c r="NHP20" s="38"/>
      <c r="NHQ20" s="38"/>
      <c r="NHR20" s="38"/>
      <c r="NHS20" s="38"/>
      <c r="NHT20" s="38"/>
      <c r="NHU20" s="38"/>
      <c r="NHV20" s="38"/>
      <c r="NHW20" s="38"/>
      <c r="NHX20" s="38"/>
      <c r="NHY20" s="38"/>
      <c r="NHZ20" s="38"/>
      <c r="NIA20" s="38"/>
      <c r="NIB20" s="38"/>
      <c r="NIC20" s="38"/>
      <c r="NID20" s="38"/>
      <c r="NIE20" s="38"/>
      <c r="NIF20" s="38"/>
      <c r="NIG20" s="38"/>
      <c r="NIH20" s="38"/>
      <c r="NII20" s="38"/>
      <c r="NIJ20" s="38"/>
      <c r="NIK20" s="38"/>
      <c r="NIL20" s="38"/>
      <c r="NIM20" s="38"/>
      <c r="NIN20" s="38"/>
      <c r="NIO20" s="38"/>
      <c r="NIP20" s="38"/>
      <c r="NIQ20" s="38"/>
      <c r="NIR20" s="38"/>
      <c r="NIS20" s="38"/>
      <c r="NIT20" s="38"/>
      <c r="NIU20" s="38"/>
      <c r="NIV20" s="38"/>
      <c r="NIW20" s="38"/>
      <c r="NIX20" s="38"/>
      <c r="NIY20" s="38"/>
      <c r="NIZ20" s="38"/>
      <c r="NJA20" s="38"/>
      <c r="NJB20" s="38"/>
      <c r="NJC20" s="38"/>
      <c r="NJD20" s="38"/>
      <c r="NJE20" s="38"/>
      <c r="NJF20" s="38"/>
      <c r="NJG20" s="38"/>
      <c r="NJH20" s="38"/>
      <c r="NJI20" s="38"/>
      <c r="NJJ20" s="38"/>
      <c r="NJK20" s="38"/>
      <c r="NJL20" s="38"/>
      <c r="NJM20" s="38"/>
      <c r="NJN20" s="38"/>
      <c r="NJO20" s="38"/>
      <c r="NJP20" s="38"/>
      <c r="NJQ20" s="38"/>
      <c r="NJR20" s="38"/>
      <c r="NJS20" s="38"/>
      <c r="NJT20" s="38"/>
      <c r="NJU20" s="38"/>
      <c r="NJV20" s="38"/>
      <c r="NJW20" s="38"/>
      <c r="NJX20" s="38"/>
      <c r="NJY20" s="38"/>
      <c r="NJZ20" s="38"/>
      <c r="NKA20" s="38"/>
      <c r="NKB20" s="38"/>
      <c r="NKC20" s="38"/>
      <c r="NKD20" s="38"/>
      <c r="NKE20" s="38"/>
      <c r="NKF20" s="38"/>
      <c r="NKG20" s="38"/>
      <c r="NKH20" s="38"/>
      <c r="NKI20" s="38"/>
      <c r="NKJ20" s="38"/>
      <c r="NKK20" s="38"/>
      <c r="NKL20" s="38"/>
      <c r="NKM20" s="38"/>
      <c r="NKN20" s="38"/>
      <c r="NKO20" s="38"/>
      <c r="NKP20" s="38"/>
      <c r="NKQ20" s="38"/>
      <c r="NKR20" s="38"/>
      <c r="NKS20" s="38"/>
      <c r="NKT20" s="38"/>
      <c r="NKU20" s="38"/>
      <c r="NKV20" s="38"/>
      <c r="NKW20" s="38"/>
      <c r="NKX20" s="38"/>
      <c r="NKY20" s="38"/>
      <c r="NKZ20" s="38"/>
      <c r="NLA20" s="38"/>
      <c r="NLB20" s="38"/>
      <c r="NLC20" s="38"/>
      <c r="NLD20" s="38"/>
      <c r="NLE20" s="38"/>
      <c r="NLF20" s="38"/>
      <c r="NLG20" s="38"/>
      <c r="NLH20" s="38"/>
      <c r="NLI20" s="38"/>
      <c r="NLJ20" s="38"/>
      <c r="NLK20" s="38"/>
      <c r="NLL20" s="38"/>
      <c r="NLM20" s="38"/>
      <c r="NLN20" s="38"/>
      <c r="NLO20" s="38"/>
      <c r="NLP20" s="38"/>
      <c r="NLQ20" s="38"/>
      <c r="NLR20" s="38"/>
      <c r="NLS20" s="38"/>
      <c r="NLT20" s="38"/>
      <c r="NLU20" s="38"/>
      <c r="NLV20" s="38"/>
      <c r="NLW20" s="38"/>
      <c r="NLX20" s="38"/>
      <c r="NLY20" s="38"/>
      <c r="NLZ20" s="38"/>
      <c r="NMA20" s="38"/>
      <c r="NMB20" s="38"/>
      <c r="NMC20" s="38"/>
      <c r="NMD20" s="38"/>
      <c r="NME20" s="38"/>
      <c r="NMF20" s="38"/>
      <c r="NMG20" s="38"/>
      <c r="NMH20" s="38"/>
      <c r="NMI20" s="38"/>
      <c r="NMJ20" s="38"/>
      <c r="NMK20" s="38"/>
      <c r="NML20" s="38"/>
      <c r="NMM20" s="38"/>
      <c r="NMN20" s="38"/>
      <c r="NMO20" s="38"/>
      <c r="NMP20" s="38"/>
      <c r="NMQ20" s="38"/>
      <c r="NMR20" s="38"/>
      <c r="NMS20" s="38"/>
      <c r="NMT20" s="38"/>
      <c r="NMU20" s="38"/>
      <c r="NMV20" s="38"/>
      <c r="NMW20" s="38"/>
      <c r="NMX20" s="38"/>
      <c r="NMY20" s="38"/>
      <c r="NMZ20" s="38"/>
      <c r="NNA20" s="38"/>
      <c r="NNB20" s="38"/>
      <c r="NNC20" s="38"/>
      <c r="NND20" s="38"/>
      <c r="NNE20" s="38"/>
      <c r="NNF20" s="38"/>
      <c r="NNG20" s="38"/>
      <c r="NNH20" s="38"/>
      <c r="NNI20" s="38"/>
      <c r="NNJ20" s="38"/>
      <c r="NNK20" s="38"/>
      <c r="NNL20" s="38"/>
      <c r="NNM20" s="38"/>
      <c r="NNN20" s="38"/>
      <c r="NNO20" s="38"/>
      <c r="NNP20" s="38"/>
      <c r="NNQ20" s="38"/>
      <c r="NNR20" s="38"/>
      <c r="NNS20" s="38"/>
      <c r="NNT20" s="38"/>
      <c r="NNU20" s="38"/>
      <c r="NNV20" s="38"/>
      <c r="NNW20" s="38"/>
      <c r="NNX20" s="38"/>
      <c r="NNY20" s="38"/>
      <c r="NNZ20" s="38"/>
      <c r="NOA20" s="38"/>
      <c r="NOB20" s="38"/>
      <c r="NOC20" s="38"/>
      <c r="NOD20" s="38"/>
      <c r="NOE20" s="38"/>
      <c r="NOF20" s="38"/>
      <c r="NOG20" s="38"/>
      <c r="NOH20" s="38"/>
      <c r="NOI20" s="38"/>
      <c r="NOJ20" s="38"/>
      <c r="NOK20" s="38"/>
      <c r="NOL20" s="38"/>
      <c r="NOM20" s="38"/>
      <c r="NON20" s="38"/>
      <c r="NOO20" s="38"/>
      <c r="NOP20" s="38"/>
      <c r="NOQ20" s="38"/>
      <c r="NOR20" s="38"/>
      <c r="NOS20" s="38"/>
      <c r="NOT20" s="38"/>
      <c r="NOU20" s="38"/>
      <c r="NOV20" s="38"/>
      <c r="NOW20" s="38"/>
      <c r="NOX20" s="38"/>
      <c r="NOY20" s="38"/>
      <c r="NOZ20" s="38"/>
      <c r="NPA20" s="38"/>
      <c r="NPB20" s="38"/>
      <c r="NPC20" s="38"/>
      <c r="NPD20" s="38"/>
      <c r="NPE20" s="38"/>
      <c r="NPF20" s="38"/>
      <c r="NPG20" s="38"/>
      <c r="NPH20" s="38"/>
      <c r="NPI20" s="38"/>
      <c r="NPJ20" s="38"/>
      <c r="NPK20" s="38"/>
      <c r="NPL20" s="38"/>
      <c r="NPM20" s="38"/>
      <c r="NPN20" s="38"/>
      <c r="NPO20" s="38"/>
      <c r="NPP20" s="38"/>
      <c r="NPQ20" s="38"/>
      <c r="NPR20" s="38"/>
      <c r="NPS20" s="38"/>
      <c r="NPT20" s="38"/>
      <c r="NPU20" s="38"/>
      <c r="NPV20" s="38"/>
      <c r="NPW20" s="38"/>
      <c r="NPX20" s="38"/>
      <c r="NPY20" s="38"/>
      <c r="NPZ20" s="38"/>
      <c r="NQA20" s="38"/>
      <c r="NQB20" s="38"/>
      <c r="NQC20" s="38"/>
      <c r="NQD20" s="38"/>
      <c r="NQE20" s="38"/>
      <c r="NQF20" s="38"/>
      <c r="NQG20" s="38"/>
      <c r="NQH20" s="38"/>
      <c r="NQI20" s="38"/>
      <c r="NQJ20" s="38"/>
      <c r="NQK20" s="38"/>
      <c r="NQL20" s="38"/>
      <c r="NQM20" s="38"/>
      <c r="NQN20" s="38"/>
      <c r="NQO20" s="38"/>
      <c r="NQP20" s="38"/>
      <c r="NQQ20" s="38"/>
      <c r="NQR20" s="38"/>
      <c r="NQS20" s="38"/>
      <c r="NQT20" s="38"/>
      <c r="NQU20" s="38"/>
      <c r="NQV20" s="38"/>
      <c r="NQW20" s="38"/>
      <c r="NQX20" s="38"/>
      <c r="NQY20" s="38"/>
      <c r="NQZ20" s="38"/>
      <c r="NRA20" s="38"/>
      <c r="NRB20" s="38"/>
      <c r="NRC20" s="38"/>
      <c r="NRD20" s="38"/>
      <c r="NRE20" s="38"/>
      <c r="NRF20" s="38"/>
      <c r="NRG20" s="38"/>
      <c r="NRH20" s="38"/>
      <c r="NRI20" s="38"/>
      <c r="NRJ20" s="38"/>
      <c r="NRK20" s="38"/>
      <c r="NRL20" s="38"/>
      <c r="NRM20" s="38"/>
      <c r="NRN20" s="38"/>
      <c r="NRO20" s="38"/>
      <c r="NRP20" s="38"/>
      <c r="NRQ20" s="38"/>
      <c r="NRR20" s="38"/>
      <c r="NRS20" s="38"/>
      <c r="NRT20" s="38"/>
      <c r="NRU20" s="38"/>
      <c r="NRV20" s="38"/>
      <c r="NRW20" s="38"/>
      <c r="NRX20" s="38"/>
      <c r="NRY20" s="38"/>
      <c r="NRZ20" s="38"/>
      <c r="NSA20" s="38"/>
      <c r="NSB20" s="38"/>
      <c r="NSC20" s="38"/>
      <c r="NSD20" s="38"/>
      <c r="NSE20" s="38"/>
      <c r="NSF20" s="38"/>
      <c r="NSG20" s="38"/>
      <c r="NSH20" s="38"/>
      <c r="NSI20" s="38"/>
      <c r="NSJ20" s="38"/>
      <c r="NSK20" s="38"/>
      <c r="NSL20" s="38"/>
      <c r="NSM20" s="38"/>
      <c r="NSN20" s="38"/>
      <c r="NSO20" s="38"/>
      <c r="NSP20" s="38"/>
      <c r="NSQ20" s="38"/>
      <c r="NSR20" s="38"/>
      <c r="NSS20" s="38"/>
      <c r="NST20" s="38"/>
      <c r="NSU20" s="38"/>
      <c r="NSV20" s="38"/>
      <c r="NSW20" s="38"/>
      <c r="NSX20" s="38"/>
      <c r="NSY20" s="38"/>
      <c r="NSZ20" s="38"/>
      <c r="NTA20" s="38"/>
      <c r="NTB20" s="38"/>
      <c r="NTC20" s="38"/>
      <c r="NTD20" s="38"/>
      <c r="NTE20" s="38"/>
      <c r="NTF20" s="38"/>
      <c r="NTG20" s="38"/>
      <c r="NTH20" s="38"/>
      <c r="NTI20" s="38"/>
      <c r="NTJ20" s="38"/>
      <c r="NTK20" s="38"/>
      <c r="NTL20" s="38"/>
      <c r="NTM20" s="38"/>
      <c r="NTN20" s="38"/>
      <c r="NTO20" s="38"/>
      <c r="NTP20" s="38"/>
      <c r="NTQ20" s="38"/>
      <c r="NTR20" s="38"/>
      <c r="NTS20" s="38"/>
      <c r="NTT20" s="38"/>
      <c r="NTU20" s="38"/>
      <c r="NTV20" s="38"/>
      <c r="NTW20" s="38"/>
      <c r="NTX20" s="38"/>
      <c r="NTY20" s="38"/>
      <c r="NTZ20" s="38"/>
      <c r="NUA20" s="38"/>
      <c r="NUB20" s="38"/>
      <c r="NUC20" s="38"/>
      <c r="NUD20" s="38"/>
      <c r="NUE20" s="38"/>
      <c r="NUF20" s="38"/>
      <c r="NUG20" s="38"/>
      <c r="NUH20" s="38"/>
      <c r="NUI20" s="38"/>
      <c r="NUJ20" s="38"/>
      <c r="NUK20" s="38"/>
      <c r="NUL20" s="38"/>
      <c r="NUM20" s="38"/>
      <c r="NUN20" s="38"/>
      <c r="NUO20" s="38"/>
      <c r="NUP20" s="38"/>
      <c r="NUQ20" s="38"/>
      <c r="NUR20" s="38"/>
      <c r="NUS20" s="38"/>
      <c r="NUT20" s="38"/>
      <c r="NUU20" s="38"/>
      <c r="NUV20" s="38"/>
      <c r="NUW20" s="38"/>
      <c r="NUX20" s="38"/>
      <c r="NUY20" s="38"/>
      <c r="NUZ20" s="38"/>
      <c r="NVA20" s="38"/>
      <c r="NVB20" s="38"/>
      <c r="NVC20" s="38"/>
      <c r="NVD20" s="38"/>
      <c r="NVE20" s="38"/>
      <c r="NVF20" s="38"/>
      <c r="NVG20" s="38"/>
      <c r="NVH20" s="38"/>
      <c r="NVI20" s="38"/>
      <c r="NVJ20" s="38"/>
      <c r="NVK20" s="38"/>
      <c r="NVL20" s="38"/>
      <c r="NVM20" s="38"/>
      <c r="NVN20" s="38"/>
      <c r="NVO20" s="38"/>
      <c r="NVP20" s="38"/>
      <c r="NVQ20" s="38"/>
      <c r="NVR20" s="38"/>
      <c r="NVS20" s="38"/>
      <c r="NVT20" s="38"/>
      <c r="NVU20" s="38"/>
      <c r="NVV20" s="38"/>
      <c r="NVW20" s="38"/>
      <c r="NVX20" s="38"/>
      <c r="NVY20" s="38"/>
      <c r="NVZ20" s="38"/>
      <c r="NWA20" s="38"/>
      <c r="NWB20" s="38"/>
      <c r="NWC20" s="38"/>
      <c r="NWD20" s="38"/>
      <c r="NWE20" s="38"/>
      <c r="NWF20" s="38"/>
      <c r="NWG20" s="38"/>
      <c r="NWH20" s="38"/>
      <c r="NWI20" s="38"/>
      <c r="NWJ20" s="38"/>
      <c r="NWK20" s="38"/>
      <c r="NWL20" s="38"/>
      <c r="NWM20" s="38"/>
      <c r="NWN20" s="38"/>
      <c r="NWO20" s="38"/>
      <c r="NWP20" s="38"/>
      <c r="NWQ20" s="38"/>
      <c r="NWR20" s="38"/>
      <c r="NWS20" s="38"/>
      <c r="NWT20" s="38"/>
      <c r="NWU20" s="38"/>
      <c r="NWV20" s="38"/>
      <c r="NWW20" s="38"/>
      <c r="NWX20" s="38"/>
      <c r="NWY20" s="38"/>
      <c r="NWZ20" s="38"/>
      <c r="NXA20" s="38"/>
      <c r="NXB20" s="38"/>
      <c r="NXC20" s="38"/>
      <c r="NXD20" s="38"/>
      <c r="NXE20" s="38"/>
      <c r="NXF20" s="38"/>
      <c r="NXG20" s="38"/>
      <c r="NXH20" s="38"/>
      <c r="NXI20" s="38"/>
      <c r="NXJ20" s="38"/>
      <c r="NXK20" s="38"/>
      <c r="NXL20" s="38"/>
      <c r="NXM20" s="38"/>
      <c r="NXN20" s="38"/>
      <c r="NXO20" s="38"/>
      <c r="NXP20" s="38"/>
      <c r="NXQ20" s="38"/>
      <c r="NXR20" s="38"/>
      <c r="NXS20" s="38"/>
      <c r="NXT20" s="38"/>
      <c r="NXU20" s="38"/>
      <c r="NXV20" s="38"/>
      <c r="NXW20" s="38"/>
      <c r="NXX20" s="38"/>
      <c r="NXY20" s="38"/>
      <c r="NXZ20" s="38"/>
      <c r="NYA20" s="38"/>
      <c r="NYB20" s="38"/>
      <c r="NYC20" s="38"/>
      <c r="NYD20" s="38"/>
      <c r="NYE20" s="38"/>
      <c r="NYF20" s="38"/>
      <c r="NYG20" s="38"/>
      <c r="NYH20" s="38"/>
      <c r="NYI20" s="38"/>
      <c r="NYJ20" s="38"/>
      <c r="NYK20" s="38"/>
      <c r="NYL20" s="38"/>
      <c r="NYM20" s="38"/>
      <c r="NYN20" s="38"/>
      <c r="NYO20" s="38"/>
      <c r="NYP20" s="38"/>
      <c r="NYQ20" s="38"/>
      <c r="NYR20" s="38"/>
      <c r="NYS20" s="38"/>
      <c r="NYT20" s="38"/>
      <c r="NYU20" s="38"/>
      <c r="NYV20" s="38"/>
      <c r="NYW20" s="38"/>
      <c r="NYX20" s="38"/>
      <c r="NYY20" s="38"/>
      <c r="NYZ20" s="38"/>
      <c r="NZA20" s="38"/>
      <c r="NZB20" s="38"/>
      <c r="NZC20" s="38"/>
      <c r="NZD20" s="38"/>
      <c r="NZE20" s="38"/>
      <c r="NZF20" s="38"/>
      <c r="NZG20" s="38"/>
      <c r="NZH20" s="38"/>
      <c r="NZI20" s="38"/>
      <c r="NZJ20" s="38"/>
      <c r="NZK20" s="38"/>
      <c r="NZL20" s="38"/>
      <c r="NZM20" s="38"/>
      <c r="NZN20" s="38"/>
      <c r="NZO20" s="38"/>
      <c r="NZP20" s="38"/>
      <c r="NZQ20" s="38"/>
      <c r="NZR20" s="38"/>
      <c r="NZS20" s="38"/>
      <c r="NZT20" s="38"/>
      <c r="NZU20" s="38"/>
      <c r="NZV20" s="38"/>
      <c r="NZW20" s="38"/>
      <c r="NZX20" s="38"/>
      <c r="NZY20" s="38"/>
      <c r="NZZ20" s="38"/>
      <c r="OAA20" s="38"/>
      <c r="OAB20" s="38"/>
      <c r="OAC20" s="38"/>
      <c r="OAD20" s="38"/>
      <c r="OAE20" s="38"/>
      <c r="OAF20" s="38"/>
      <c r="OAG20" s="38"/>
      <c r="OAH20" s="38"/>
      <c r="OAI20" s="38"/>
      <c r="OAJ20" s="38"/>
      <c r="OAK20" s="38"/>
      <c r="OAL20" s="38"/>
      <c r="OAM20" s="38"/>
      <c r="OAN20" s="38"/>
      <c r="OAO20" s="38"/>
      <c r="OAP20" s="38"/>
      <c r="OAQ20" s="38"/>
      <c r="OAR20" s="38"/>
      <c r="OAS20" s="38"/>
      <c r="OAT20" s="38"/>
      <c r="OAU20" s="38"/>
      <c r="OAV20" s="38"/>
      <c r="OAW20" s="38"/>
      <c r="OAX20" s="38"/>
      <c r="OAY20" s="38"/>
      <c r="OAZ20" s="38"/>
      <c r="OBA20" s="38"/>
      <c r="OBB20" s="38"/>
      <c r="OBC20" s="38"/>
      <c r="OBD20" s="38"/>
      <c r="OBE20" s="38"/>
      <c r="OBF20" s="38"/>
      <c r="OBG20" s="38"/>
      <c r="OBH20" s="38"/>
      <c r="OBI20" s="38"/>
      <c r="OBJ20" s="38"/>
      <c r="OBK20" s="38"/>
      <c r="OBL20" s="38"/>
      <c r="OBM20" s="38"/>
      <c r="OBN20" s="38"/>
      <c r="OBO20" s="38"/>
      <c r="OBP20" s="38"/>
      <c r="OBQ20" s="38"/>
      <c r="OBR20" s="38"/>
      <c r="OBS20" s="38"/>
      <c r="OBT20" s="38"/>
      <c r="OBU20" s="38"/>
      <c r="OBV20" s="38"/>
      <c r="OBW20" s="38"/>
      <c r="OBX20" s="38"/>
      <c r="OBY20" s="38"/>
      <c r="OBZ20" s="38"/>
      <c r="OCA20" s="38"/>
      <c r="OCB20" s="38"/>
      <c r="OCC20" s="38"/>
      <c r="OCD20" s="38"/>
      <c r="OCE20" s="38"/>
      <c r="OCF20" s="38"/>
      <c r="OCG20" s="38"/>
      <c r="OCH20" s="38"/>
      <c r="OCI20" s="38"/>
      <c r="OCJ20" s="38"/>
      <c r="OCK20" s="38"/>
      <c r="OCL20" s="38"/>
      <c r="OCM20" s="38"/>
      <c r="OCN20" s="38"/>
      <c r="OCO20" s="38"/>
      <c r="OCP20" s="38"/>
      <c r="OCQ20" s="38"/>
      <c r="OCR20" s="38"/>
      <c r="OCS20" s="38"/>
      <c r="OCT20" s="38"/>
      <c r="OCU20" s="38"/>
      <c r="OCV20" s="38"/>
      <c r="OCW20" s="38"/>
      <c r="OCX20" s="38"/>
      <c r="OCY20" s="38"/>
      <c r="OCZ20" s="38"/>
      <c r="ODA20" s="38"/>
      <c r="ODB20" s="38"/>
      <c r="ODC20" s="38"/>
      <c r="ODD20" s="38"/>
      <c r="ODE20" s="38"/>
      <c r="ODF20" s="38"/>
      <c r="ODG20" s="38"/>
      <c r="ODH20" s="38"/>
      <c r="ODI20" s="38"/>
      <c r="ODJ20" s="38"/>
      <c r="ODK20" s="38"/>
      <c r="ODL20" s="38"/>
      <c r="ODM20" s="38"/>
      <c r="ODN20" s="38"/>
      <c r="ODO20" s="38"/>
      <c r="ODP20" s="38"/>
      <c r="ODQ20" s="38"/>
      <c r="ODR20" s="38"/>
      <c r="ODS20" s="38"/>
      <c r="ODT20" s="38"/>
      <c r="ODU20" s="38"/>
      <c r="ODV20" s="38"/>
      <c r="ODW20" s="38"/>
      <c r="ODX20" s="38"/>
      <c r="ODY20" s="38"/>
      <c r="ODZ20" s="38"/>
      <c r="OEA20" s="38"/>
      <c r="OEB20" s="38"/>
      <c r="OEC20" s="38"/>
      <c r="OED20" s="38"/>
      <c r="OEE20" s="38"/>
      <c r="OEF20" s="38"/>
      <c r="OEG20" s="38"/>
      <c r="OEH20" s="38"/>
      <c r="OEI20" s="38"/>
      <c r="OEJ20" s="38"/>
      <c r="OEK20" s="38"/>
      <c r="OEL20" s="38"/>
      <c r="OEM20" s="38"/>
      <c r="OEN20" s="38"/>
      <c r="OEO20" s="38"/>
      <c r="OEP20" s="38"/>
      <c r="OEQ20" s="38"/>
      <c r="OER20" s="38"/>
      <c r="OES20" s="38"/>
      <c r="OET20" s="38"/>
      <c r="OEU20" s="38"/>
      <c r="OEV20" s="38"/>
      <c r="OEW20" s="38"/>
      <c r="OEX20" s="38"/>
      <c r="OEY20" s="38"/>
      <c r="OEZ20" s="38"/>
      <c r="OFA20" s="38"/>
      <c r="OFB20" s="38"/>
      <c r="OFC20" s="38"/>
      <c r="OFD20" s="38"/>
      <c r="OFE20" s="38"/>
      <c r="OFF20" s="38"/>
      <c r="OFG20" s="38"/>
      <c r="OFH20" s="38"/>
      <c r="OFI20" s="38"/>
      <c r="OFJ20" s="38"/>
      <c r="OFK20" s="38"/>
      <c r="OFL20" s="38"/>
      <c r="OFM20" s="38"/>
      <c r="OFN20" s="38"/>
      <c r="OFO20" s="38"/>
      <c r="OFP20" s="38"/>
      <c r="OFQ20" s="38"/>
      <c r="OFR20" s="38"/>
      <c r="OFS20" s="38"/>
      <c r="OFT20" s="38"/>
      <c r="OFU20" s="38"/>
      <c r="OFV20" s="38"/>
      <c r="OFW20" s="38"/>
      <c r="OFX20" s="38"/>
      <c r="OFY20" s="38"/>
      <c r="OFZ20" s="38"/>
      <c r="OGA20" s="38"/>
      <c r="OGB20" s="38"/>
      <c r="OGC20" s="38"/>
      <c r="OGD20" s="38"/>
      <c r="OGE20" s="38"/>
      <c r="OGF20" s="38"/>
      <c r="OGG20" s="38"/>
      <c r="OGH20" s="38"/>
      <c r="OGI20" s="38"/>
      <c r="OGJ20" s="38"/>
      <c r="OGK20" s="38"/>
      <c r="OGL20" s="38"/>
      <c r="OGM20" s="38"/>
      <c r="OGN20" s="38"/>
      <c r="OGO20" s="38"/>
      <c r="OGP20" s="38"/>
      <c r="OGQ20" s="38"/>
      <c r="OGR20" s="38"/>
      <c r="OGS20" s="38"/>
      <c r="OGT20" s="38"/>
      <c r="OGU20" s="38"/>
      <c r="OGV20" s="38"/>
      <c r="OGW20" s="38"/>
      <c r="OGX20" s="38"/>
      <c r="OGY20" s="38"/>
      <c r="OGZ20" s="38"/>
      <c r="OHA20" s="38"/>
      <c r="OHB20" s="38"/>
      <c r="OHC20" s="38"/>
      <c r="OHD20" s="38"/>
      <c r="OHE20" s="38"/>
      <c r="OHF20" s="38"/>
      <c r="OHG20" s="38"/>
      <c r="OHH20" s="38"/>
      <c r="OHI20" s="38"/>
      <c r="OHJ20" s="38"/>
      <c r="OHK20" s="38"/>
      <c r="OHL20" s="38"/>
      <c r="OHM20" s="38"/>
      <c r="OHN20" s="38"/>
      <c r="OHO20" s="38"/>
      <c r="OHP20" s="38"/>
      <c r="OHQ20" s="38"/>
      <c r="OHR20" s="38"/>
      <c r="OHS20" s="38"/>
      <c r="OHT20" s="38"/>
      <c r="OHU20" s="38"/>
      <c r="OHV20" s="38"/>
      <c r="OHW20" s="38"/>
      <c r="OHX20" s="38"/>
      <c r="OHY20" s="38"/>
      <c r="OHZ20" s="38"/>
      <c r="OIA20" s="38"/>
      <c r="OIB20" s="38"/>
      <c r="OIC20" s="38"/>
      <c r="OID20" s="38"/>
      <c r="OIE20" s="38"/>
      <c r="OIF20" s="38"/>
      <c r="OIG20" s="38"/>
      <c r="OIH20" s="38"/>
      <c r="OII20" s="38"/>
      <c r="OIJ20" s="38"/>
      <c r="OIK20" s="38"/>
      <c r="OIL20" s="38"/>
      <c r="OIM20" s="38"/>
      <c r="OIN20" s="38"/>
      <c r="OIO20" s="38"/>
      <c r="OIP20" s="38"/>
      <c r="OIQ20" s="38"/>
      <c r="OIR20" s="38"/>
      <c r="OIS20" s="38"/>
      <c r="OIT20" s="38"/>
      <c r="OIU20" s="38"/>
      <c r="OIV20" s="38"/>
      <c r="OIW20" s="38"/>
      <c r="OIX20" s="38"/>
      <c r="OIY20" s="38"/>
      <c r="OIZ20" s="38"/>
      <c r="OJA20" s="38"/>
      <c r="OJB20" s="38"/>
      <c r="OJC20" s="38"/>
      <c r="OJD20" s="38"/>
      <c r="OJE20" s="38"/>
      <c r="OJF20" s="38"/>
      <c r="OJG20" s="38"/>
      <c r="OJH20" s="38"/>
      <c r="OJI20" s="38"/>
      <c r="OJJ20" s="38"/>
      <c r="OJK20" s="38"/>
      <c r="OJL20" s="38"/>
      <c r="OJM20" s="38"/>
      <c r="OJN20" s="38"/>
      <c r="OJO20" s="38"/>
      <c r="OJP20" s="38"/>
      <c r="OJQ20" s="38"/>
      <c r="OJR20" s="38"/>
      <c r="OJS20" s="38"/>
      <c r="OJT20" s="38"/>
      <c r="OJU20" s="38"/>
      <c r="OJV20" s="38"/>
      <c r="OJW20" s="38"/>
      <c r="OJX20" s="38"/>
      <c r="OJY20" s="38"/>
      <c r="OJZ20" s="38"/>
      <c r="OKA20" s="38"/>
      <c r="OKB20" s="38"/>
      <c r="OKC20" s="38"/>
      <c r="OKD20" s="38"/>
      <c r="OKE20" s="38"/>
      <c r="OKF20" s="38"/>
      <c r="OKG20" s="38"/>
      <c r="OKH20" s="38"/>
      <c r="OKI20" s="38"/>
      <c r="OKJ20" s="38"/>
      <c r="OKK20" s="38"/>
      <c r="OKL20" s="38"/>
      <c r="OKM20" s="38"/>
      <c r="OKN20" s="38"/>
      <c r="OKO20" s="38"/>
      <c r="OKP20" s="38"/>
      <c r="OKQ20" s="38"/>
      <c r="OKR20" s="38"/>
      <c r="OKS20" s="38"/>
      <c r="OKT20" s="38"/>
      <c r="OKU20" s="38"/>
      <c r="OKV20" s="38"/>
      <c r="OKW20" s="38"/>
      <c r="OKX20" s="38"/>
      <c r="OKY20" s="38"/>
      <c r="OKZ20" s="38"/>
      <c r="OLA20" s="38"/>
      <c r="OLB20" s="38"/>
      <c r="OLC20" s="38"/>
      <c r="OLD20" s="38"/>
      <c r="OLE20" s="38"/>
      <c r="OLF20" s="38"/>
      <c r="OLG20" s="38"/>
      <c r="OLH20" s="38"/>
      <c r="OLI20" s="38"/>
      <c r="OLJ20" s="38"/>
      <c r="OLK20" s="38"/>
      <c r="OLL20" s="38"/>
      <c r="OLM20" s="38"/>
      <c r="OLN20" s="38"/>
      <c r="OLO20" s="38"/>
      <c r="OLP20" s="38"/>
      <c r="OLQ20" s="38"/>
      <c r="OLR20" s="38"/>
      <c r="OLS20" s="38"/>
      <c r="OLT20" s="38"/>
      <c r="OLU20" s="38"/>
      <c r="OLV20" s="38"/>
      <c r="OLW20" s="38"/>
      <c r="OLX20" s="38"/>
      <c r="OLY20" s="38"/>
      <c r="OLZ20" s="38"/>
      <c r="OMA20" s="38"/>
      <c r="OMB20" s="38"/>
      <c r="OMC20" s="38"/>
      <c r="OMD20" s="38"/>
      <c r="OME20" s="38"/>
      <c r="OMF20" s="38"/>
      <c r="OMG20" s="38"/>
      <c r="OMH20" s="38"/>
      <c r="OMI20" s="38"/>
      <c r="OMJ20" s="38"/>
      <c r="OMK20" s="38"/>
      <c r="OML20" s="38"/>
      <c r="OMM20" s="38"/>
      <c r="OMN20" s="38"/>
      <c r="OMO20" s="38"/>
      <c r="OMP20" s="38"/>
      <c r="OMQ20" s="38"/>
      <c r="OMR20" s="38"/>
      <c r="OMS20" s="38"/>
      <c r="OMT20" s="38"/>
      <c r="OMU20" s="38"/>
      <c r="OMV20" s="38"/>
      <c r="OMW20" s="38"/>
      <c r="OMX20" s="38"/>
      <c r="OMY20" s="38"/>
      <c r="OMZ20" s="38"/>
      <c r="ONA20" s="38"/>
      <c r="ONB20" s="38"/>
      <c r="ONC20" s="38"/>
      <c r="OND20" s="38"/>
      <c r="ONE20" s="38"/>
      <c r="ONF20" s="38"/>
      <c r="ONG20" s="38"/>
      <c r="ONH20" s="38"/>
      <c r="ONI20" s="38"/>
      <c r="ONJ20" s="38"/>
      <c r="ONK20" s="38"/>
      <c r="ONL20" s="38"/>
      <c r="ONM20" s="38"/>
      <c r="ONN20" s="38"/>
      <c r="ONO20" s="38"/>
      <c r="ONP20" s="38"/>
      <c r="ONQ20" s="38"/>
      <c r="ONR20" s="38"/>
      <c r="ONS20" s="38"/>
      <c r="ONT20" s="38"/>
      <c r="ONU20" s="38"/>
      <c r="ONV20" s="38"/>
      <c r="ONW20" s="38"/>
      <c r="ONX20" s="38"/>
      <c r="ONY20" s="38"/>
      <c r="ONZ20" s="38"/>
      <c r="OOA20" s="38"/>
      <c r="OOB20" s="38"/>
      <c r="OOC20" s="38"/>
      <c r="OOD20" s="38"/>
      <c r="OOE20" s="38"/>
      <c r="OOF20" s="38"/>
      <c r="OOG20" s="38"/>
      <c r="OOH20" s="38"/>
      <c r="OOI20" s="38"/>
      <c r="OOJ20" s="38"/>
      <c r="OOK20" s="38"/>
      <c r="OOL20" s="38"/>
      <c r="OOM20" s="38"/>
      <c r="OON20" s="38"/>
      <c r="OOO20" s="38"/>
      <c r="OOP20" s="38"/>
      <c r="OOQ20" s="38"/>
      <c r="OOR20" s="38"/>
      <c r="OOS20" s="38"/>
      <c r="OOT20" s="38"/>
      <c r="OOU20" s="38"/>
      <c r="OOV20" s="38"/>
      <c r="OOW20" s="38"/>
      <c r="OOX20" s="38"/>
      <c r="OOY20" s="38"/>
      <c r="OOZ20" s="38"/>
      <c r="OPA20" s="38"/>
      <c r="OPB20" s="38"/>
      <c r="OPC20" s="38"/>
      <c r="OPD20" s="38"/>
      <c r="OPE20" s="38"/>
      <c r="OPF20" s="38"/>
      <c r="OPG20" s="38"/>
      <c r="OPH20" s="38"/>
      <c r="OPI20" s="38"/>
      <c r="OPJ20" s="38"/>
      <c r="OPK20" s="38"/>
      <c r="OPL20" s="38"/>
      <c r="OPM20" s="38"/>
      <c r="OPN20" s="38"/>
      <c r="OPO20" s="38"/>
      <c r="OPP20" s="38"/>
      <c r="OPQ20" s="38"/>
      <c r="OPR20" s="38"/>
      <c r="OPS20" s="38"/>
      <c r="OPT20" s="38"/>
      <c r="OPU20" s="38"/>
      <c r="OPV20" s="38"/>
      <c r="OPW20" s="38"/>
      <c r="OPX20" s="38"/>
      <c r="OPY20" s="38"/>
      <c r="OPZ20" s="38"/>
      <c r="OQA20" s="38"/>
      <c r="OQB20" s="38"/>
      <c r="OQC20" s="38"/>
      <c r="OQD20" s="38"/>
      <c r="OQE20" s="38"/>
      <c r="OQF20" s="38"/>
      <c r="OQG20" s="38"/>
      <c r="OQH20" s="38"/>
      <c r="OQI20" s="38"/>
      <c r="OQJ20" s="38"/>
      <c r="OQK20" s="38"/>
      <c r="OQL20" s="38"/>
      <c r="OQM20" s="38"/>
      <c r="OQN20" s="38"/>
      <c r="OQO20" s="38"/>
      <c r="OQP20" s="38"/>
      <c r="OQQ20" s="38"/>
      <c r="OQR20" s="38"/>
      <c r="OQS20" s="38"/>
      <c r="OQT20" s="38"/>
      <c r="OQU20" s="38"/>
      <c r="OQV20" s="38"/>
      <c r="OQW20" s="38"/>
      <c r="OQX20" s="38"/>
      <c r="OQY20" s="38"/>
      <c r="OQZ20" s="38"/>
      <c r="ORA20" s="38"/>
      <c r="ORB20" s="38"/>
      <c r="ORC20" s="38"/>
      <c r="ORD20" s="38"/>
      <c r="ORE20" s="38"/>
      <c r="ORF20" s="38"/>
      <c r="ORG20" s="38"/>
      <c r="ORH20" s="38"/>
      <c r="ORI20" s="38"/>
      <c r="ORJ20" s="38"/>
      <c r="ORK20" s="38"/>
      <c r="ORL20" s="38"/>
      <c r="ORM20" s="38"/>
      <c r="ORN20" s="38"/>
      <c r="ORO20" s="38"/>
      <c r="ORP20" s="38"/>
      <c r="ORQ20" s="38"/>
      <c r="ORR20" s="38"/>
      <c r="ORS20" s="38"/>
      <c r="ORT20" s="38"/>
      <c r="ORU20" s="38"/>
      <c r="ORV20" s="38"/>
      <c r="ORW20" s="38"/>
      <c r="ORX20" s="38"/>
      <c r="ORY20" s="38"/>
      <c r="ORZ20" s="38"/>
      <c r="OSA20" s="38"/>
      <c r="OSB20" s="38"/>
      <c r="OSC20" s="38"/>
      <c r="OSD20" s="38"/>
      <c r="OSE20" s="38"/>
      <c r="OSF20" s="38"/>
      <c r="OSG20" s="38"/>
      <c r="OSH20" s="38"/>
      <c r="OSI20" s="38"/>
      <c r="OSJ20" s="38"/>
      <c r="OSK20" s="38"/>
      <c r="OSL20" s="38"/>
      <c r="OSM20" s="38"/>
      <c r="OSN20" s="38"/>
      <c r="OSO20" s="38"/>
      <c r="OSP20" s="38"/>
      <c r="OSQ20" s="38"/>
      <c r="OSR20" s="38"/>
      <c r="OSS20" s="38"/>
      <c r="OST20" s="38"/>
      <c r="OSU20" s="38"/>
      <c r="OSV20" s="38"/>
      <c r="OSW20" s="38"/>
      <c r="OSX20" s="38"/>
      <c r="OSY20" s="38"/>
      <c r="OSZ20" s="38"/>
      <c r="OTA20" s="38"/>
      <c r="OTB20" s="38"/>
      <c r="OTC20" s="38"/>
      <c r="OTD20" s="38"/>
      <c r="OTE20" s="38"/>
      <c r="OTF20" s="38"/>
      <c r="OTG20" s="38"/>
      <c r="OTH20" s="38"/>
      <c r="OTI20" s="38"/>
      <c r="OTJ20" s="38"/>
      <c r="OTK20" s="38"/>
      <c r="OTL20" s="38"/>
      <c r="OTM20" s="38"/>
      <c r="OTN20" s="38"/>
      <c r="OTO20" s="38"/>
      <c r="OTP20" s="38"/>
      <c r="OTQ20" s="38"/>
      <c r="OTR20" s="38"/>
      <c r="OTS20" s="38"/>
      <c r="OTT20" s="38"/>
      <c r="OTU20" s="38"/>
      <c r="OTV20" s="38"/>
      <c r="OTW20" s="38"/>
      <c r="OTX20" s="38"/>
      <c r="OTY20" s="38"/>
      <c r="OTZ20" s="38"/>
      <c r="OUA20" s="38"/>
      <c r="OUB20" s="38"/>
      <c r="OUC20" s="38"/>
      <c r="OUD20" s="38"/>
      <c r="OUE20" s="38"/>
      <c r="OUF20" s="38"/>
      <c r="OUG20" s="38"/>
      <c r="OUH20" s="38"/>
      <c r="OUI20" s="38"/>
      <c r="OUJ20" s="38"/>
      <c r="OUK20" s="38"/>
      <c r="OUL20" s="38"/>
      <c r="OUM20" s="38"/>
      <c r="OUN20" s="38"/>
      <c r="OUO20" s="38"/>
      <c r="OUP20" s="38"/>
      <c r="OUQ20" s="38"/>
      <c r="OUR20" s="38"/>
      <c r="OUS20" s="38"/>
      <c r="OUT20" s="38"/>
      <c r="OUU20" s="38"/>
      <c r="OUV20" s="38"/>
      <c r="OUW20" s="38"/>
      <c r="OUX20" s="38"/>
      <c r="OUY20" s="38"/>
      <c r="OUZ20" s="38"/>
      <c r="OVA20" s="38"/>
      <c r="OVB20" s="38"/>
      <c r="OVC20" s="38"/>
      <c r="OVD20" s="38"/>
      <c r="OVE20" s="38"/>
      <c r="OVF20" s="38"/>
      <c r="OVG20" s="38"/>
      <c r="OVH20" s="38"/>
      <c r="OVI20" s="38"/>
      <c r="OVJ20" s="38"/>
      <c r="OVK20" s="38"/>
      <c r="OVL20" s="38"/>
      <c r="OVM20" s="38"/>
      <c r="OVN20" s="38"/>
      <c r="OVO20" s="38"/>
      <c r="OVP20" s="38"/>
      <c r="OVQ20" s="38"/>
      <c r="OVR20" s="38"/>
      <c r="OVS20" s="38"/>
      <c r="OVT20" s="38"/>
      <c r="OVU20" s="38"/>
      <c r="OVV20" s="38"/>
      <c r="OVW20" s="38"/>
      <c r="OVX20" s="38"/>
      <c r="OVY20" s="38"/>
      <c r="OVZ20" s="38"/>
      <c r="OWA20" s="38"/>
      <c r="OWB20" s="38"/>
      <c r="OWC20" s="38"/>
      <c r="OWD20" s="38"/>
      <c r="OWE20" s="38"/>
      <c r="OWF20" s="38"/>
      <c r="OWG20" s="38"/>
      <c r="OWH20" s="38"/>
      <c r="OWI20" s="38"/>
      <c r="OWJ20" s="38"/>
      <c r="OWK20" s="38"/>
      <c r="OWL20" s="38"/>
      <c r="OWM20" s="38"/>
      <c r="OWN20" s="38"/>
      <c r="OWO20" s="38"/>
      <c r="OWP20" s="38"/>
      <c r="OWQ20" s="38"/>
      <c r="OWR20" s="38"/>
      <c r="OWS20" s="38"/>
      <c r="OWT20" s="38"/>
      <c r="OWU20" s="38"/>
      <c r="OWV20" s="38"/>
      <c r="OWW20" s="38"/>
      <c r="OWX20" s="38"/>
      <c r="OWY20" s="38"/>
      <c r="OWZ20" s="38"/>
      <c r="OXA20" s="38"/>
      <c r="OXB20" s="38"/>
      <c r="OXC20" s="38"/>
      <c r="OXD20" s="38"/>
      <c r="OXE20" s="38"/>
      <c r="OXF20" s="38"/>
      <c r="OXG20" s="38"/>
      <c r="OXH20" s="38"/>
      <c r="OXI20" s="38"/>
      <c r="OXJ20" s="38"/>
      <c r="OXK20" s="38"/>
      <c r="OXL20" s="38"/>
      <c r="OXM20" s="38"/>
      <c r="OXN20" s="38"/>
      <c r="OXO20" s="38"/>
      <c r="OXP20" s="38"/>
      <c r="OXQ20" s="38"/>
      <c r="OXR20" s="38"/>
      <c r="OXS20" s="38"/>
      <c r="OXT20" s="38"/>
      <c r="OXU20" s="38"/>
      <c r="OXV20" s="38"/>
      <c r="OXW20" s="38"/>
      <c r="OXX20" s="38"/>
      <c r="OXY20" s="38"/>
      <c r="OXZ20" s="38"/>
      <c r="OYA20" s="38"/>
      <c r="OYB20" s="38"/>
      <c r="OYC20" s="38"/>
      <c r="OYD20" s="38"/>
      <c r="OYE20" s="38"/>
      <c r="OYF20" s="38"/>
      <c r="OYG20" s="38"/>
      <c r="OYH20" s="38"/>
      <c r="OYI20" s="38"/>
      <c r="OYJ20" s="38"/>
      <c r="OYK20" s="38"/>
      <c r="OYL20" s="38"/>
      <c r="OYM20" s="38"/>
      <c r="OYN20" s="38"/>
      <c r="OYO20" s="38"/>
      <c r="OYP20" s="38"/>
      <c r="OYQ20" s="38"/>
      <c r="OYR20" s="38"/>
      <c r="OYS20" s="38"/>
      <c r="OYT20" s="38"/>
      <c r="OYU20" s="38"/>
      <c r="OYV20" s="38"/>
      <c r="OYW20" s="38"/>
      <c r="OYX20" s="38"/>
      <c r="OYY20" s="38"/>
      <c r="OYZ20" s="38"/>
      <c r="OZA20" s="38"/>
      <c r="OZB20" s="38"/>
      <c r="OZC20" s="38"/>
      <c r="OZD20" s="38"/>
      <c r="OZE20" s="38"/>
      <c r="OZF20" s="38"/>
      <c r="OZG20" s="38"/>
      <c r="OZH20" s="38"/>
      <c r="OZI20" s="38"/>
      <c r="OZJ20" s="38"/>
      <c r="OZK20" s="38"/>
      <c r="OZL20" s="38"/>
      <c r="OZM20" s="38"/>
      <c r="OZN20" s="38"/>
      <c r="OZO20" s="38"/>
      <c r="OZP20" s="38"/>
      <c r="OZQ20" s="38"/>
      <c r="OZR20" s="38"/>
      <c r="OZS20" s="38"/>
      <c r="OZT20" s="38"/>
      <c r="OZU20" s="38"/>
      <c r="OZV20" s="38"/>
      <c r="OZW20" s="38"/>
      <c r="OZX20" s="38"/>
      <c r="OZY20" s="38"/>
      <c r="OZZ20" s="38"/>
      <c r="PAA20" s="38"/>
      <c r="PAB20" s="38"/>
      <c r="PAC20" s="38"/>
      <c r="PAD20" s="38"/>
      <c r="PAE20" s="38"/>
      <c r="PAF20" s="38"/>
      <c r="PAG20" s="38"/>
      <c r="PAH20" s="38"/>
      <c r="PAI20" s="38"/>
      <c r="PAJ20" s="38"/>
      <c r="PAK20" s="38"/>
      <c r="PAL20" s="38"/>
      <c r="PAM20" s="38"/>
      <c r="PAN20" s="38"/>
      <c r="PAO20" s="38"/>
      <c r="PAP20" s="38"/>
      <c r="PAQ20" s="38"/>
      <c r="PAR20" s="38"/>
      <c r="PAS20" s="38"/>
      <c r="PAT20" s="38"/>
      <c r="PAU20" s="38"/>
      <c r="PAV20" s="38"/>
      <c r="PAW20" s="38"/>
      <c r="PAX20" s="38"/>
      <c r="PAY20" s="38"/>
      <c r="PAZ20" s="38"/>
      <c r="PBA20" s="38"/>
      <c r="PBB20" s="38"/>
      <c r="PBC20" s="38"/>
      <c r="PBD20" s="38"/>
      <c r="PBE20" s="38"/>
      <c r="PBF20" s="38"/>
      <c r="PBG20" s="38"/>
      <c r="PBH20" s="38"/>
      <c r="PBI20" s="38"/>
      <c r="PBJ20" s="38"/>
      <c r="PBK20" s="38"/>
      <c r="PBL20" s="38"/>
      <c r="PBM20" s="38"/>
      <c r="PBN20" s="38"/>
      <c r="PBO20" s="38"/>
      <c r="PBP20" s="38"/>
      <c r="PBQ20" s="38"/>
      <c r="PBR20" s="38"/>
      <c r="PBS20" s="38"/>
      <c r="PBT20" s="38"/>
      <c r="PBU20" s="38"/>
      <c r="PBV20" s="38"/>
      <c r="PBW20" s="38"/>
      <c r="PBX20" s="38"/>
      <c r="PBY20" s="38"/>
      <c r="PBZ20" s="38"/>
      <c r="PCA20" s="38"/>
      <c r="PCB20" s="38"/>
      <c r="PCC20" s="38"/>
      <c r="PCD20" s="38"/>
      <c r="PCE20" s="38"/>
      <c r="PCF20" s="38"/>
      <c r="PCG20" s="38"/>
      <c r="PCH20" s="38"/>
      <c r="PCI20" s="38"/>
      <c r="PCJ20" s="38"/>
      <c r="PCK20" s="38"/>
      <c r="PCL20" s="38"/>
      <c r="PCM20" s="38"/>
      <c r="PCN20" s="38"/>
      <c r="PCO20" s="38"/>
      <c r="PCP20" s="38"/>
      <c r="PCQ20" s="38"/>
      <c r="PCR20" s="38"/>
      <c r="PCS20" s="38"/>
      <c r="PCT20" s="38"/>
      <c r="PCU20" s="38"/>
      <c r="PCV20" s="38"/>
      <c r="PCW20" s="38"/>
      <c r="PCX20" s="38"/>
      <c r="PCY20" s="38"/>
      <c r="PCZ20" s="38"/>
      <c r="PDA20" s="38"/>
      <c r="PDB20" s="38"/>
      <c r="PDC20" s="38"/>
      <c r="PDD20" s="38"/>
      <c r="PDE20" s="38"/>
      <c r="PDF20" s="38"/>
      <c r="PDG20" s="38"/>
      <c r="PDH20" s="38"/>
      <c r="PDI20" s="38"/>
      <c r="PDJ20" s="38"/>
      <c r="PDK20" s="38"/>
      <c r="PDL20" s="38"/>
      <c r="PDM20" s="38"/>
      <c r="PDN20" s="38"/>
      <c r="PDO20" s="38"/>
      <c r="PDP20" s="38"/>
      <c r="PDQ20" s="38"/>
      <c r="PDR20" s="38"/>
      <c r="PDS20" s="38"/>
      <c r="PDT20" s="38"/>
      <c r="PDU20" s="38"/>
      <c r="PDV20" s="38"/>
      <c r="PDW20" s="38"/>
      <c r="PDX20" s="38"/>
      <c r="PDY20" s="38"/>
      <c r="PDZ20" s="38"/>
      <c r="PEA20" s="38"/>
      <c r="PEB20" s="38"/>
      <c r="PEC20" s="38"/>
      <c r="PED20" s="38"/>
      <c r="PEE20" s="38"/>
      <c r="PEF20" s="38"/>
      <c r="PEG20" s="38"/>
      <c r="PEH20" s="38"/>
      <c r="PEI20" s="38"/>
      <c r="PEJ20" s="38"/>
      <c r="PEK20" s="38"/>
      <c r="PEL20" s="38"/>
      <c r="PEM20" s="38"/>
      <c r="PEN20" s="38"/>
      <c r="PEO20" s="38"/>
      <c r="PEP20" s="38"/>
      <c r="PEQ20" s="38"/>
      <c r="PER20" s="38"/>
      <c r="PES20" s="38"/>
      <c r="PET20" s="38"/>
      <c r="PEU20" s="38"/>
      <c r="PEV20" s="38"/>
      <c r="PEW20" s="38"/>
      <c r="PEX20" s="38"/>
      <c r="PEY20" s="38"/>
      <c r="PEZ20" s="38"/>
      <c r="PFA20" s="38"/>
      <c r="PFB20" s="38"/>
      <c r="PFC20" s="38"/>
      <c r="PFD20" s="38"/>
      <c r="PFE20" s="38"/>
      <c r="PFF20" s="38"/>
      <c r="PFG20" s="38"/>
      <c r="PFH20" s="38"/>
      <c r="PFI20" s="38"/>
      <c r="PFJ20" s="38"/>
      <c r="PFK20" s="38"/>
      <c r="PFL20" s="38"/>
      <c r="PFM20" s="38"/>
      <c r="PFN20" s="38"/>
      <c r="PFO20" s="38"/>
      <c r="PFP20" s="38"/>
      <c r="PFQ20" s="38"/>
      <c r="PFR20" s="38"/>
      <c r="PFS20" s="38"/>
      <c r="PFT20" s="38"/>
      <c r="PFU20" s="38"/>
      <c r="PFV20" s="38"/>
      <c r="PFW20" s="38"/>
      <c r="PFX20" s="38"/>
      <c r="PFY20" s="38"/>
      <c r="PFZ20" s="38"/>
      <c r="PGA20" s="38"/>
      <c r="PGB20" s="38"/>
      <c r="PGC20" s="38"/>
      <c r="PGD20" s="38"/>
      <c r="PGE20" s="38"/>
      <c r="PGF20" s="38"/>
      <c r="PGG20" s="38"/>
      <c r="PGH20" s="38"/>
      <c r="PGI20" s="38"/>
      <c r="PGJ20" s="38"/>
      <c r="PGK20" s="38"/>
      <c r="PGL20" s="38"/>
      <c r="PGM20" s="38"/>
      <c r="PGN20" s="38"/>
      <c r="PGO20" s="38"/>
      <c r="PGP20" s="38"/>
      <c r="PGQ20" s="38"/>
      <c r="PGR20" s="38"/>
      <c r="PGS20" s="38"/>
      <c r="PGT20" s="38"/>
      <c r="PGU20" s="38"/>
      <c r="PGV20" s="38"/>
      <c r="PGW20" s="38"/>
      <c r="PGX20" s="38"/>
      <c r="PGY20" s="38"/>
      <c r="PGZ20" s="38"/>
      <c r="PHA20" s="38"/>
      <c r="PHB20" s="38"/>
      <c r="PHC20" s="38"/>
      <c r="PHD20" s="38"/>
      <c r="PHE20" s="38"/>
      <c r="PHF20" s="38"/>
      <c r="PHG20" s="38"/>
      <c r="PHH20" s="38"/>
      <c r="PHI20" s="38"/>
      <c r="PHJ20" s="38"/>
      <c r="PHK20" s="38"/>
      <c r="PHL20" s="38"/>
      <c r="PHM20" s="38"/>
      <c r="PHN20" s="38"/>
      <c r="PHO20" s="38"/>
      <c r="PHP20" s="38"/>
      <c r="PHQ20" s="38"/>
      <c r="PHR20" s="38"/>
      <c r="PHS20" s="38"/>
      <c r="PHT20" s="38"/>
      <c r="PHU20" s="38"/>
      <c r="PHV20" s="38"/>
      <c r="PHW20" s="38"/>
      <c r="PHX20" s="38"/>
      <c r="PHY20" s="38"/>
      <c r="PHZ20" s="38"/>
      <c r="PIA20" s="38"/>
      <c r="PIB20" s="38"/>
      <c r="PIC20" s="38"/>
      <c r="PID20" s="38"/>
      <c r="PIE20" s="38"/>
      <c r="PIF20" s="38"/>
      <c r="PIG20" s="38"/>
      <c r="PIH20" s="38"/>
      <c r="PII20" s="38"/>
      <c r="PIJ20" s="38"/>
      <c r="PIK20" s="38"/>
      <c r="PIL20" s="38"/>
      <c r="PIM20" s="38"/>
      <c r="PIN20" s="38"/>
      <c r="PIO20" s="38"/>
      <c r="PIP20" s="38"/>
      <c r="PIQ20" s="38"/>
      <c r="PIR20" s="38"/>
      <c r="PIS20" s="38"/>
      <c r="PIT20" s="38"/>
      <c r="PIU20" s="38"/>
      <c r="PIV20" s="38"/>
      <c r="PIW20" s="38"/>
      <c r="PIX20" s="38"/>
      <c r="PIY20" s="38"/>
      <c r="PIZ20" s="38"/>
      <c r="PJA20" s="38"/>
      <c r="PJB20" s="38"/>
      <c r="PJC20" s="38"/>
      <c r="PJD20" s="38"/>
      <c r="PJE20" s="38"/>
      <c r="PJF20" s="38"/>
      <c r="PJG20" s="38"/>
      <c r="PJH20" s="38"/>
      <c r="PJI20" s="38"/>
      <c r="PJJ20" s="38"/>
      <c r="PJK20" s="38"/>
      <c r="PJL20" s="38"/>
      <c r="PJM20" s="38"/>
      <c r="PJN20" s="38"/>
      <c r="PJO20" s="38"/>
      <c r="PJP20" s="38"/>
      <c r="PJQ20" s="38"/>
      <c r="PJR20" s="38"/>
      <c r="PJS20" s="38"/>
      <c r="PJT20" s="38"/>
      <c r="PJU20" s="38"/>
      <c r="PJV20" s="38"/>
      <c r="PJW20" s="38"/>
      <c r="PJX20" s="38"/>
      <c r="PJY20" s="38"/>
      <c r="PJZ20" s="38"/>
      <c r="PKA20" s="38"/>
      <c r="PKB20" s="38"/>
      <c r="PKC20" s="38"/>
      <c r="PKD20" s="38"/>
      <c r="PKE20" s="38"/>
      <c r="PKF20" s="38"/>
      <c r="PKG20" s="38"/>
      <c r="PKH20" s="38"/>
      <c r="PKI20" s="38"/>
      <c r="PKJ20" s="38"/>
      <c r="PKK20" s="38"/>
      <c r="PKL20" s="38"/>
      <c r="PKM20" s="38"/>
      <c r="PKN20" s="38"/>
      <c r="PKO20" s="38"/>
      <c r="PKP20" s="38"/>
      <c r="PKQ20" s="38"/>
      <c r="PKR20" s="38"/>
      <c r="PKS20" s="38"/>
      <c r="PKT20" s="38"/>
      <c r="PKU20" s="38"/>
      <c r="PKV20" s="38"/>
      <c r="PKW20" s="38"/>
      <c r="PKX20" s="38"/>
      <c r="PKY20" s="38"/>
      <c r="PKZ20" s="38"/>
      <c r="PLA20" s="38"/>
      <c r="PLB20" s="38"/>
      <c r="PLC20" s="38"/>
      <c r="PLD20" s="38"/>
      <c r="PLE20" s="38"/>
      <c r="PLF20" s="38"/>
      <c r="PLG20" s="38"/>
      <c r="PLH20" s="38"/>
      <c r="PLI20" s="38"/>
      <c r="PLJ20" s="38"/>
      <c r="PLK20" s="38"/>
      <c r="PLL20" s="38"/>
      <c r="PLM20" s="38"/>
      <c r="PLN20" s="38"/>
      <c r="PLO20" s="38"/>
      <c r="PLP20" s="38"/>
      <c r="PLQ20" s="38"/>
      <c r="PLR20" s="38"/>
      <c r="PLS20" s="38"/>
      <c r="PLT20" s="38"/>
      <c r="PLU20" s="38"/>
      <c r="PLV20" s="38"/>
      <c r="PLW20" s="38"/>
      <c r="PLX20" s="38"/>
      <c r="PLY20" s="38"/>
      <c r="PLZ20" s="38"/>
      <c r="PMA20" s="38"/>
      <c r="PMB20" s="38"/>
      <c r="PMC20" s="38"/>
      <c r="PMD20" s="38"/>
      <c r="PME20" s="38"/>
      <c r="PMF20" s="38"/>
      <c r="PMG20" s="38"/>
      <c r="PMH20" s="38"/>
      <c r="PMI20" s="38"/>
      <c r="PMJ20" s="38"/>
      <c r="PMK20" s="38"/>
      <c r="PML20" s="38"/>
      <c r="PMM20" s="38"/>
      <c r="PMN20" s="38"/>
      <c r="PMO20" s="38"/>
      <c r="PMP20" s="38"/>
      <c r="PMQ20" s="38"/>
      <c r="PMR20" s="38"/>
      <c r="PMS20" s="38"/>
      <c r="PMT20" s="38"/>
      <c r="PMU20" s="38"/>
      <c r="PMV20" s="38"/>
      <c r="PMW20" s="38"/>
      <c r="PMX20" s="38"/>
      <c r="PMY20" s="38"/>
      <c r="PMZ20" s="38"/>
      <c r="PNA20" s="38"/>
      <c r="PNB20" s="38"/>
      <c r="PNC20" s="38"/>
      <c r="PND20" s="38"/>
      <c r="PNE20" s="38"/>
      <c r="PNF20" s="38"/>
      <c r="PNG20" s="38"/>
      <c r="PNH20" s="38"/>
      <c r="PNI20" s="38"/>
      <c r="PNJ20" s="38"/>
      <c r="PNK20" s="38"/>
      <c r="PNL20" s="38"/>
      <c r="PNM20" s="38"/>
      <c r="PNN20" s="38"/>
      <c r="PNO20" s="38"/>
      <c r="PNP20" s="38"/>
      <c r="PNQ20" s="38"/>
      <c r="PNR20" s="38"/>
      <c r="PNS20" s="38"/>
      <c r="PNT20" s="38"/>
      <c r="PNU20" s="38"/>
      <c r="PNV20" s="38"/>
      <c r="PNW20" s="38"/>
      <c r="PNX20" s="38"/>
      <c r="PNY20" s="38"/>
      <c r="PNZ20" s="38"/>
      <c r="POA20" s="38"/>
      <c r="POB20" s="38"/>
      <c r="POC20" s="38"/>
      <c r="POD20" s="38"/>
      <c r="POE20" s="38"/>
      <c r="POF20" s="38"/>
      <c r="POG20" s="38"/>
      <c r="POH20" s="38"/>
      <c r="POI20" s="38"/>
      <c r="POJ20" s="38"/>
      <c r="POK20" s="38"/>
      <c r="POL20" s="38"/>
      <c r="POM20" s="38"/>
      <c r="PON20" s="38"/>
      <c r="POO20" s="38"/>
      <c r="POP20" s="38"/>
      <c r="POQ20" s="38"/>
      <c r="POR20" s="38"/>
      <c r="POS20" s="38"/>
      <c r="POT20" s="38"/>
      <c r="POU20" s="38"/>
      <c r="POV20" s="38"/>
      <c r="POW20" s="38"/>
      <c r="POX20" s="38"/>
      <c r="POY20" s="38"/>
      <c r="POZ20" s="38"/>
      <c r="PPA20" s="38"/>
      <c r="PPB20" s="38"/>
      <c r="PPC20" s="38"/>
      <c r="PPD20" s="38"/>
      <c r="PPE20" s="38"/>
      <c r="PPF20" s="38"/>
      <c r="PPG20" s="38"/>
      <c r="PPH20" s="38"/>
      <c r="PPI20" s="38"/>
      <c r="PPJ20" s="38"/>
      <c r="PPK20" s="38"/>
      <c r="PPL20" s="38"/>
      <c r="PPM20" s="38"/>
      <c r="PPN20" s="38"/>
      <c r="PPO20" s="38"/>
      <c r="PPP20" s="38"/>
      <c r="PPQ20" s="38"/>
      <c r="PPR20" s="38"/>
      <c r="PPS20" s="38"/>
      <c r="PPT20" s="38"/>
      <c r="PPU20" s="38"/>
      <c r="PPV20" s="38"/>
      <c r="PPW20" s="38"/>
      <c r="PPX20" s="38"/>
      <c r="PPY20" s="38"/>
      <c r="PPZ20" s="38"/>
      <c r="PQA20" s="38"/>
      <c r="PQB20" s="38"/>
      <c r="PQC20" s="38"/>
      <c r="PQD20" s="38"/>
      <c r="PQE20" s="38"/>
      <c r="PQF20" s="38"/>
      <c r="PQG20" s="38"/>
      <c r="PQH20" s="38"/>
      <c r="PQI20" s="38"/>
      <c r="PQJ20" s="38"/>
      <c r="PQK20" s="38"/>
      <c r="PQL20" s="38"/>
      <c r="PQM20" s="38"/>
      <c r="PQN20" s="38"/>
      <c r="PQO20" s="38"/>
      <c r="PQP20" s="38"/>
      <c r="PQQ20" s="38"/>
      <c r="PQR20" s="38"/>
      <c r="PQS20" s="38"/>
      <c r="PQT20" s="38"/>
      <c r="PQU20" s="38"/>
      <c r="PQV20" s="38"/>
      <c r="PQW20" s="38"/>
      <c r="PQX20" s="38"/>
      <c r="PQY20" s="38"/>
      <c r="PQZ20" s="38"/>
      <c r="PRA20" s="38"/>
      <c r="PRB20" s="38"/>
      <c r="PRC20" s="38"/>
      <c r="PRD20" s="38"/>
      <c r="PRE20" s="38"/>
      <c r="PRF20" s="38"/>
      <c r="PRG20" s="38"/>
      <c r="PRH20" s="38"/>
      <c r="PRI20" s="38"/>
      <c r="PRJ20" s="38"/>
      <c r="PRK20" s="38"/>
      <c r="PRL20" s="38"/>
      <c r="PRM20" s="38"/>
      <c r="PRN20" s="38"/>
      <c r="PRO20" s="38"/>
      <c r="PRP20" s="38"/>
      <c r="PRQ20" s="38"/>
      <c r="PRR20" s="38"/>
      <c r="PRS20" s="38"/>
      <c r="PRT20" s="38"/>
      <c r="PRU20" s="38"/>
      <c r="PRV20" s="38"/>
      <c r="PRW20" s="38"/>
      <c r="PRX20" s="38"/>
      <c r="PRY20" s="38"/>
      <c r="PRZ20" s="38"/>
      <c r="PSA20" s="38"/>
      <c r="PSB20" s="38"/>
      <c r="PSC20" s="38"/>
      <c r="PSD20" s="38"/>
      <c r="PSE20" s="38"/>
      <c r="PSF20" s="38"/>
      <c r="PSG20" s="38"/>
      <c r="PSH20" s="38"/>
      <c r="PSI20" s="38"/>
      <c r="PSJ20" s="38"/>
      <c r="PSK20" s="38"/>
      <c r="PSL20" s="38"/>
      <c r="PSM20" s="38"/>
      <c r="PSN20" s="38"/>
      <c r="PSO20" s="38"/>
      <c r="PSP20" s="38"/>
      <c r="PSQ20" s="38"/>
      <c r="PSR20" s="38"/>
      <c r="PSS20" s="38"/>
      <c r="PST20" s="38"/>
      <c r="PSU20" s="38"/>
      <c r="PSV20" s="38"/>
      <c r="PSW20" s="38"/>
      <c r="PSX20" s="38"/>
      <c r="PSY20" s="38"/>
      <c r="PSZ20" s="38"/>
      <c r="PTA20" s="38"/>
      <c r="PTB20" s="38"/>
      <c r="PTC20" s="38"/>
      <c r="PTD20" s="38"/>
      <c r="PTE20" s="38"/>
      <c r="PTF20" s="38"/>
      <c r="PTG20" s="38"/>
      <c r="PTH20" s="38"/>
      <c r="PTI20" s="38"/>
      <c r="PTJ20" s="38"/>
      <c r="PTK20" s="38"/>
      <c r="PTL20" s="38"/>
      <c r="PTM20" s="38"/>
      <c r="PTN20" s="38"/>
      <c r="PTO20" s="38"/>
      <c r="PTP20" s="38"/>
      <c r="PTQ20" s="38"/>
      <c r="PTR20" s="38"/>
      <c r="PTS20" s="38"/>
      <c r="PTT20" s="38"/>
      <c r="PTU20" s="38"/>
      <c r="PTV20" s="38"/>
      <c r="PTW20" s="38"/>
      <c r="PTX20" s="38"/>
      <c r="PTY20" s="38"/>
      <c r="PTZ20" s="38"/>
      <c r="PUA20" s="38"/>
      <c r="PUB20" s="38"/>
      <c r="PUC20" s="38"/>
      <c r="PUD20" s="38"/>
      <c r="PUE20" s="38"/>
      <c r="PUF20" s="38"/>
      <c r="PUG20" s="38"/>
      <c r="PUH20" s="38"/>
      <c r="PUI20" s="38"/>
      <c r="PUJ20" s="38"/>
      <c r="PUK20" s="38"/>
      <c r="PUL20" s="38"/>
      <c r="PUM20" s="38"/>
      <c r="PUN20" s="38"/>
      <c r="PUO20" s="38"/>
      <c r="PUP20" s="38"/>
      <c r="PUQ20" s="38"/>
      <c r="PUR20" s="38"/>
      <c r="PUS20" s="38"/>
      <c r="PUT20" s="38"/>
      <c r="PUU20" s="38"/>
      <c r="PUV20" s="38"/>
      <c r="PUW20" s="38"/>
      <c r="PUX20" s="38"/>
      <c r="PUY20" s="38"/>
      <c r="PUZ20" s="38"/>
      <c r="PVA20" s="38"/>
      <c r="PVB20" s="38"/>
      <c r="PVC20" s="38"/>
      <c r="PVD20" s="38"/>
      <c r="PVE20" s="38"/>
      <c r="PVF20" s="38"/>
      <c r="PVG20" s="38"/>
      <c r="PVH20" s="38"/>
      <c r="PVI20" s="38"/>
      <c r="PVJ20" s="38"/>
      <c r="PVK20" s="38"/>
      <c r="PVL20" s="38"/>
      <c r="PVM20" s="38"/>
      <c r="PVN20" s="38"/>
      <c r="PVO20" s="38"/>
      <c r="PVP20" s="38"/>
      <c r="PVQ20" s="38"/>
      <c r="PVR20" s="38"/>
      <c r="PVS20" s="38"/>
      <c r="PVT20" s="38"/>
      <c r="PVU20" s="38"/>
      <c r="PVV20" s="38"/>
      <c r="PVW20" s="38"/>
      <c r="PVX20" s="38"/>
      <c r="PVY20" s="38"/>
      <c r="PVZ20" s="38"/>
      <c r="PWA20" s="38"/>
      <c r="PWB20" s="38"/>
      <c r="PWC20" s="38"/>
      <c r="PWD20" s="38"/>
      <c r="PWE20" s="38"/>
      <c r="PWF20" s="38"/>
      <c r="PWG20" s="38"/>
      <c r="PWH20" s="38"/>
      <c r="PWI20" s="38"/>
      <c r="PWJ20" s="38"/>
      <c r="PWK20" s="38"/>
      <c r="PWL20" s="38"/>
      <c r="PWM20" s="38"/>
      <c r="PWN20" s="38"/>
      <c r="PWO20" s="38"/>
      <c r="PWP20" s="38"/>
      <c r="PWQ20" s="38"/>
      <c r="PWR20" s="38"/>
      <c r="PWS20" s="38"/>
      <c r="PWT20" s="38"/>
      <c r="PWU20" s="38"/>
      <c r="PWV20" s="38"/>
      <c r="PWW20" s="38"/>
      <c r="PWX20" s="38"/>
      <c r="PWY20" s="38"/>
      <c r="PWZ20" s="38"/>
      <c r="PXA20" s="38"/>
      <c r="PXB20" s="38"/>
      <c r="PXC20" s="38"/>
      <c r="PXD20" s="38"/>
      <c r="PXE20" s="38"/>
      <c r="PXF20" s="38"/>
      <c r="PXG20" s="38"/>
      <c r="PXH20" s="38"/>
      <c r="PXI20" s="38"/>
      <c r="PXJ20" s="38"/>
      <c r="PXK20" s="38"/>
      <c r="PXL20" s="38"/>
      <c r="PXM20" s="38"/>
      <c r="PXN20" s="38"/>
      <c r="PXO20" s="38"/>
      <c r="PXP20" s="38"/>
      <c r="PXQ20" s="38"/>
      <c r="PXR20" s="38"/>
      <c r="PXS20" s="38"/>
      <c r="PXT20" s="38"/>
      <c r="PXU20" s="38"/>
      <c r="PXV20" s="38"/>
      <c r="PXW20" s="38"/>
      <c r="PXX20" s="38"/>
      <c r="PXY20" s="38"/>
      <c r="PXZ20" s="38"/>
      <c r="PYA20" s="38"/>
      <c r="PYB20" s="38"/>
      <c r="PYC20" s="38"/>
      <c r="PYD20" s="38"/>
      <c r="PYE20" s="38"/>
      <c r="PYF20" s="38"/>
      <c r="PYG20" s="38"/>
      <c r="PYH20" s="38"/>
      <c r="PYI20" s="38"/>
      <c r="PYJ20" s="38"/>
      <c r="PYK20" s="38"/>
      <c r="PYL20" s="38"/>
      <c r="PYM20" s="38"/>
      <c r="PYN20" s="38"/>
      <c r="PYO20" s="38"/>
      <c r="PYP20" s="38"/>
      <c r="PYQ20" s="38"/>
      <c r="PYR20" s="38"/>
      <c r="PYS20" s="38"/>
      <c r="PYT20" s="38"/>
      <c r="PYU20" s="38"/>
      <c r="PYV20" s="38"/>
      <c r="PYW20" s="38"/>
      <c r="PYX20" s="38"/>
      <c r="PYY20" s="38"/>
      <c r="PYZ20" s="38"/>
      <c r="PZA20" s="38"/>
      <c r="PZB20" s="38"/>
      <c r="PZC20" s="38"/>
      <c r="PZD20" s="38"/>
      <c r="PZE20" s="38"/>
      <c r="PZF20" s="38"/>
      <c r="PZG20" s="38"/>
      <c r="PZH20" s="38"/>
      <c r="PZI20" s="38"/>
      <c r="PZJ20" s="38"/>
      <c r="PZK20" s="38"/>
      <c r="PZL20" s="38"/>
      <c r="PZM20" s="38"/>
      <c r="PZN20" s="38"/>
      <c r="PZO20" s="38"/>
      <c r="PZP20" s="38"/>
      <c r="PZQ20" s="38"/>
      <c r="PZR20" s="38"/>
      <c r="PZS20" s="38"/>
      <c r="PZT20" s="38"/>
      <c r="PZU20" s="38"/>
      <c r="PZV20" s="38"/>
      <c r="PZW20" s="38"/>
      <c r="PZX20" s="38"/>
      <c r="PZY20" s="38"/>
      <c r="PZZ20" s="38"/>
      <c r="QAA20" s="38"/>
      <c r="QAB20" s="38"/>
      <c r="QAC20" s="38"/>
      <c r="QAD20" s="38"/>
      <c r="QAE20" s="38"/>
      <c r="QAF20" s="38"/>
      <c r="QAG20" s="38"/>
      <c r="QAH20" s="38"/>
      <c r="QAI20" s="38"/>
      <c r="QAJ20" s="38"/>
      <c r="QAK20" s="38"/>
      <c r="QAL20" s="38"/>
      <c r="QAM20" s="38"/>
      <c r="QAN20" s="38"/>
      <c r="QAO20" s="38"/>
      <c r="QAP20" s="38"/>
      <c r="QAQ20" s="38"/>
      <c r="QAR20" s="38"/>
      <c r="QAS20" s="38"/>
      <c r="QAT20" s="38"/>
      <c r="QAU20" s="38"/>
      <c r="QAV20" s="38"/>
      <c r="QAW20" s="38"/>
      <c r="QAX20" s="38"/>
      <c r="QAY20" s="38"/>
      <c r="QAZ20" s="38"/>
      <c r="QBA20" s="38"/>
      <c r="QBB20" s="38"/>
      <c r="QBC20" s="38"/>
      <c r="QBD20" s="38"/>
      <c r="QBE20" s="38"/>
      <c r="QBF20" s="38"/>
      <c r="QBG20" s="38"/>
      <c r="QBH20" s="38"/>
      <c r="QBI20" s="38"/>
      <c r="QBJ20" s="38"/>
      <c r="QBK20" s="38"/>
      <c r="QBL20" s="38"/>
      <c r="QBM20" s="38"/>
      <c r="QBN20" s="38"/>
      <c r="QBO20" s="38"/>
      <c r="QBP20" s="38"/>
      <c r="QBQ20" s="38"/>
      <c r="QBR20" s="38"/>
      <c r="QBS20" s="38"/>
      <c r="QBT20" s="38"/>
      <c r="QBU20" s="38"/>
      <c r="QBV20" s="38"/>
      <c r="QBW20" s="38"/>
      <c r="QBX20" s="38"/>
      <c r="QBY20" s="38"/>
      <c r="QBZ20" s="38"/>
      <c r="QCA20" s="38"/>
      <c r="QCB20" s="38"/>
      <c r="QCC20" s="38"/>
      <c r="QCD20" s="38"/>
      <c r="QCE20" s="38"/>
      <c r="QCF20" s="38"/>
      <c r="QCG20" s="38"/>
      <c r="QCH20" s="38"/>
      <c r="QCI20" s="38"/>
      <c r="QCJ20" s="38"/>
      <c r="QCK20" s="38"/>
      <c r="QCL20" s="38"/>
      <c r="QCM20" s="38"/>
      <c r="QCN20" s="38"/>
      <c r="QCO20" s="38"/>
      <c r="QCP20" s="38"/>
      <c r="QCQ20" s="38"/>
      <c r="QCR20" s="38"/>
      <c r="QCS20" s="38"/>
      <c r="QCT20" s="38"/>
      <c r="QCU20" s="38"/>
      <c r="QCV20" s="38"/>
      <c r="QCW20" s="38"/>
      <c r="QCX20" s="38"/>
      <c r="QCY20" s="38"/>
      <c r="QCZ20" s="38"/>
      <c r="QDA20" s="38"/>
      <c r="QDB20" s="38"/>
      <c r="QDC20" s="38"/>
      <c r="QDD20" s="38"/>
      <c r="QDE20" s="38"/>
      <c r="QDF20" s="38"/>
      <c r="QDG20" s="38"/>
      <c r="QDH20" s="38"/>
      <c r="QDI20" s="38"/>
      <c r="QDJ20" s="38"/>
      <c r="QDK20" s="38"/>
      <c r="QDL20" s="38"/>
      <c r="QDM20" s="38"/>
      <c r="QDN20" s="38"/>
      <c r="QDO20" s="38"/>
      <c r="QDP20" s="38"/>
      <c r="QDQ20" s="38"/>
      <c r="QDR20" s="38"/>
      <c r="QDS20" s="38"/>
      <c r="QDT20" s="38"/>
      <c r="QDU20" s="38"/>
      <c r="QDV20" s="38"/>
      <c r="QDW20" s="38"/>
      <c r="QDX20" s="38"/>
      <c r="QDY20" s="38"/>
      <c r="QDZ20" s="38"/>
      <c r="QEA20" s="38"/>
      <c r="QEB20" s="38"/>
      <c r="QEC20" s="38"/>
      <c r="QED20" s="38"/>
      <c r="QEE20" s="38"/>
      <c r="QEF20" s="38"/>
      <c r="QEG20" s="38"/>
      <c r="QEH20" s="38"/>
      <c r="QEI20" s="38"/>
      <c r="QEJ20" s="38"/>
      <c r="QEK20" s="38"/>
      <c r="QEL20" s="38"/>
      <c r="QEM20" s="38"/>
      <c r="QEN20" s="38"/>
      <c r="QEO20" s="38"/>
      <c r="QEP20" s="38"/>
      <c r="QEQ20" s="38"/>
      <c r="QER20" s="38"/>
      <c r="QES20" s="38"/>
      <c r="QET20" s="38"/>
      <c r="QEU20" s="38"/>
      <c r="QEV20" s="38"/>
      <c r="QEW20" s="38"/>
      <c r="QEX20" s="38"/>
      <c r="QEY20" s="38"/>
      <c r="QEZ20" s="38"/>
      <c r="QFA20" s="38"/>
      <c r="QFB20" s="38"/>
      <c r="QFC20" s="38"/>
      <c r="QFD20" s="38"/>
      <c r="QFE20" s="38"/>
      <c r="QFF20" s="38"/>
      <c r="QFG20" s="38"/>
      <c r="QFH20" s="38"/>
      <c r="QFI20" s="38"/>
      <c r="QFJ20" s="38"/>
      <c r="QFK20" s="38"/>
      <c r="QFL20" s="38"/>
      <c r="QFM20" s="38"/>
      <c r="QFN20" s="38"/>
      <c r="QFO20" s="38"/>
      <c r="QFP20" s="38"/>
      <c r="QFQ20" s="38"/>
      <c r="QFR20" s="38"/>
      <c r="QFS20" s="38"/>
      <c r="QFT20" s="38"/>
      <c r="QFU20" s="38"/>
      <c r="QFV20" s="38"/>
      <c r="QFW20" s="38"/>
      <c r="QFX20" s="38"/>
      <c r="QFY20" s="38"/>
      <c r="QFZ20" s="38"/>
      <c r="QGA20" s="38"/>
      <c r="QGB20" s="38"/>
      <c r="QGC20" s="38"/>
      <c r="QGD20" s="38"/>
      <c r="QGE20" s="38"/>
      <c r="QGF20" s="38"/>
      <c r="QGG20" s="38"/>
      <c r="QGH20" s="38"/>
      <c r="QGI20" s="38"/>
      <c r="QGJ20" s="38"/>
      <c r="QGK20" s="38"/>
      <c r="QGL20" s="38"/>
      <c r="QGM20" s="38"/>
      <c r="QGN20" s="38"/>
      <c r="QGO20" s="38"/>
      <c r="QGP20" s="38"/>
      <c r="QGQ20" s="38"/>
      <c r="QGR20" s="38"/>
      <c r="QGS20" s="38"/>
      <c r="QGT20" s="38"/>
      <c r="QGU20" s="38"/>
      <c r="QGV20" s="38"/>
      <c r="QGW20" s="38"/>
      <c r="QGX20" s="38"/>
      <c r="QGY20" s="38"/>
      <c r="QGZ20" s="38"/>
      <c r="QHA20" s="38"/>
      <c r="QHB20" s="38"/>
      <c r="QHC20" s="38"/>
      <c r="QHD20" s="38"/>
      <c r="QHE20" s="38"/>
      <c r="QHF20" s="38"/>
      <c r="QHG20" s="38"/>
      <c r="QHH20" s="38"/>
      <c r="QHI20" s="38"/>
      <c r="QHJ20" s="38"/>
      <c r="QHK20" s="38"/>
      <c r="QHL20" s="38"/>
      <c r="QHM20" s="38"/>
      <c r="QHN20" s="38"/>
      <c r="QHO20" s="38"/>
      <c r="QHP20" s="38"/>
      <c r="QHQ20" s="38"/>
      <c r="QHR20" s="38"/>
      <c r="QHS20" s="38"/>
      <c r="QHT20" s="38"/>
      <c r="QHU20" s="38"/>
      <c r="QHV20" s="38"/>
      <c r="QHW20" s="38"/>
      <c r="QHX20" s="38"/>
      <c r="QHY20" s="38"/>
      <c r="QHZ20" s="38"/>
      <c r="QIA20" s="38"/>
      <c r="QIB20" s="38"/>
      <c r="QIC20" s="38"/>
      <c r="QID20" s="38"/>
      <c r="QIE20" s="38"/>
      <c r="QIF20" s="38"/>
      <c r="QIG20" s="38"/>
      <c r="QIH20" s="38"/>
      <c r="QII20" s="38"/>
      <c r="QIJ20" s="38"/>
      <c r="QIK20" s="38"/>
      <c r="QIL20" s="38"/>
      <c r="QIM20" s="38"/>
      <c r="QIN20" s="38"/>
      <c r="QIO20" s="38"/>
      <c r="QIP20" s="38"/>
      <c r="QIQ20" s="38"/>
      <c r="QIR20" s="38"/>
      <c r="QIS20" s="38"/>
      <c r="QIT20" s="38"/>
      <c r="QIU20" s="38"/>
      <c r="QIV20" s="38"/>
      <c r="QIW20" s="38"/>
      <c r="QIX20" s="38"/>
      <c r="QIY20" s="38"/>
      <c r="QIZ20" s="38"/>
      <c r="QJA20" s="38"/>
      <c r="QJB20" s="38"/>
      <c r="QJC20" s="38"/>
      <c r="QJD20" s="38"/>
      <c r="QJE20" s="38"/>
      <c r="QJF20" s="38"/>
      <c r="QJG20" s="38"/>
      <c r="QJH20" s="38"/>
      <c r="QJI20" s="38"/>
      <c r="QJJ20" s="38"/>
      <c r="QJK20" s="38"/>
      <c r="QJL20" s="38"/>
      <c r="QJM20" s="38"/>
      <c r="QJN20" s="38"/>
      <c r="QJO20" s="38"/>
      <c r="QJP20" s="38"/>
      <c r="QJQ20" s="38"/>
      <c r="QJR20" s="38"/>
      <c r="QJS20" s="38"/>
      <c r="QJT20" s="38"/>
      <c r="QJU20" s="38"/>
      <c r="QJV20" s="38"/>
      <c r="QJW20" s="38"/>
      <c r="QJX20" s="38"/>
      <c r="QJY20" s="38"/>
      <c r="QJZ20" s="38"/>
      <c r="QKA20" s="38"/>
      <c r="QKB20" s="38"/>
      <c r="QKC20" s="38"/>
      <c r="QKD20" s="38"/>
      <c r="QKE20" s="38"/>
      <c r="QKF20" s="38"/>
      <c r="QKG20" s="38"/>
      <c r="QKH20" s="38"/>
      <c r="QKI20" s="38"/>
      <c r="QKJ20" s="38"/>
      <c r="QKK20" s="38"/>
      <c r="QKL20" s="38"/>
      <c r="QKM20" s="38"/>
      <c r="QKN20" s="38"/>
      <c r="QKO20" s="38"/>
      <c r="QKP20" s="38"/>
      <c r="QKQ20" s="38"/>
      <c r="QKR20" s="38"/>
      <c r="QKS20" s="38"/>
      <c r="QKT20" s="38"/>
      <c r="QKU20" s="38"/>
      <c r="QKV20" s="38"/>
      <c r="QKW20" s="38"/>
      <c r="QKX20" s="38"/>
      <c r="QKY20" s="38"/>
      <c r="QKZ20" s="38"/>
      <c r="QLA20" s="38"/>
      <c r="QLB20" s="38"/>
      <c r="QLC20" s="38"/>
      <c r="QLD20" s="38"/>
      <c r="QLE20" s="38"/>
      <c r="QLF20" s="38"/>
      <c r="QLG20" s="38"/>
      <c r="QLH20" s="38"/>
      <c r="QLI20" s="38"/>
      <c r="QLJ20" s="38"/>
      <c r="QLK20" s="38"/>
      <c r="QLL20" s="38"/>
      <c r="QLM20" s="38"/>
      <c r="QLN20" s="38"/>
      <c r="QLO20" s="38"/>
      <c r="QLP20" s="38"/>
      <c r="QLQ20" s="38"/>
      <c r="QLR20" s="38"/>
      <c r="QLS20" s="38"/>
      <c r="QLT20" s="38"/>
      <c r="QLU20" s="38"/>
      <c r="QLV20" s="38"/>
      <c r="QLW20" s="38"/>
      <c r="QLX20" s="38"/>
      <c r="QLY20" s="38"/>
      <c r="QLZ20" s="38"/>
      <c r="QMA20" s="38"/>
      <c r="QMB20" s="38"/>
      <c r="QMC20" s="38"/>
      <c r="QMD20" s="38"/>
      <c r="QME20" s="38"/>
      <c r="QMF20" s="38"/>
      <c r="QMG20" s="38"/>
      <c r="QMH20" s="38"/>
      <c r="QMI20" s="38"/>
      <c r="QMJ20" s="38"/>
      <c r="QMK20" s="38"/>
      <c r="QML20" s="38"/>
      <c r="QMM20" s="38"/>
      <c r="QMN20" s="38"/>
      <c r="QMO20" s="38"/>
      <c r="QMP20" s="38"/>
      <c r="QMQ20" s="38"/>
      <c r="QMR20" s="38"/>
      <c r="QMS20" s="38"/>
      <c r="QMT20" s="38"/>
      <c r="QMU20" s="38"/>
      <c r="QMV20" s="38"/>
      <c r="QMW20" s="38"/>
      <c r="QMX20" s="38"/>
      <c r="QMY20" s="38"/>
      <c r="QMZ20" s="38"/>
      <c r="QNA20" s="38"/>
      <c r="QNB20" s="38"/>
      <c r="QNC20" s="38"/>
      <c r="QND20" s="38"/>
      <c r="QNE20" s="38"/>
      <c r="QNF20" s="38"/>
      <c r="QNG20" s="38"/>
      <c r="QNH20" s="38"/>
      <c r="QNI20" s="38"/>
      <c r="QNJ20" s="38"/>
      <c r="QNK20" s="38"/>
      <c r="QNL20" s="38"/>
      <c r="QNM20" s="38"/>
      <c r="QNN20" s="38"/>
      <c r="QNO20" s="38"/>
      <c r="QNP20" s="38"/>
      <c r="QNQ20" s="38"/>
      <c r="QNR20" s="38"/>
      <c r="QNS20" s="38"/>
      <c r="QNT20" s="38"/>
      <c r="QNU20" s="38"/>
      <c r="QNV20" s="38"/>
      <c r="QNW20" s="38"/>
      <c r="QNX20" s="38"/>
      <c r="QNY20" s="38"/>
      <c r="QNZ20" s="38"/>
      <c r="QOA20" s="38"/>
      <c r="QOB20" s="38"/>
      <c r="QOC20" s="38"/>
      <c r="QOD20" s="38"/>
      <c r="QOE20" s="38"/>
      <c r="QOF20" s="38"/>
      <c r="QOG20" s="38"/>
      <c r="QOH20" s="38"/>
      <c r="QOI20" s="38"/>
      <c r="QOJ20" s="38"/>
      <c r="QOK20" s="38"/>
      <c r="QOL20" s="38"/>
      <c r="QOM20" s="38"/>
      <c r="QON20" s="38"/>
      <c r="QOO20" s="38"/>
      <c r="QOP20" s="38"/>
      <c r="QOQ20" s="38"/>
      <c r="QOR20" s="38"/>
      <c r="QOS20" s="38"/>
      <c r="QOT20" s="38"/>
      <c r="QOU20" s="38"/>
      <c r="QOV20" s="38"/>
      <c r="QOW20" s="38"/>
      <c r="QOX20" s="38"/>
      <c r="QOY20" s="38"/>
      <c r="QOZ20" s="38"/>
      <c r="QPA20" s="38"/>
      <c r="QPB20" s="38"/>
      <c r="QPC20" s="38"/>
      <c r="QPD20" s="38"/>
      <c r="QPE20" s="38"/>
      <c r="QPF20" s="38"/>
      <c r="QPG20" s="38"/>
      <c r="QPH20" s="38"/>
      <c r="QPI20" s="38"/>
      <c r="QPJ20" s="38"/>
      <c r="QPK20" s="38"/>
      <c r="QPL20" s="38"/>
      <c r="QPM20" s="38"/>
      <c r="QPN20" s="38"/>
      <c r="QPO20" s="38"/>
      <c r="QPP20" s="38"/>
      <c r="QPQ20" s="38"/>
      <c r="QPR20" s="38"/>
      <c r="QPS20" s="38"/>
      <c r="QPT20" s="38"/>
      <c r="QPU20" s="38"/>
      <c r="QPV20" s="38"/>
      <c r="QPW20" s="38"/>
      <c r="QPX20" s="38"/>
      <c r="QPY20" s="38"/>
      <c r="QPZ20" s="38"/>
      <c r="QQA20" s="38"/>
      <c r="QQB20" s="38"/>
      <c r="QQC20" s="38"/>
      <c r="QQD20" s="38"/>
      <c r="QQE20" s="38"/>
      <c r="QQF20" s="38"/>
      <c r="QQG20" s="38"/>
      <c r="QQH20" s="38"/>
      <c r="QQI20" s="38"/>
      <c r="QQJ20" s="38"/>
      <c r="QQK20" s="38"/>
      <c r="QQL20" s="38"/>
      <c r="QQM20" s="38"/>
      <c r="QQN20" s="38"/>
      <c r="QQO20" s="38"/>
      <c r="QQP20" s="38"/>
      <c r="QQQ20" s="38"/>
      <c r="QQR20" s="38"/>
      <c r="QQS20" s="38"/>
      <c r="QQT20" s="38"/>
      <c r="QQU20" s="38"/>
      <c r="QQV20" s="38"/>
      <c r="QQW20" s="38"/>
      <c r="QQX20" s="38"/>
      <c r="QQY20" s="38"/>
      <c r="QQZ20" s="38"/>
      <c r="QRA20" s="38"/>
      <c r="QRB20" s="38"/>
      <c r="QRC20" s="38"/>
      <c r="QRD20" s="38"/>
      <c r="QRE20" s="38"/>
      <c r="QRF20" s="38"/>
      <c r="QRG20" s="38"/>
      <c r="QRH20" s="38"/>
      <c r="QRI20" s="38"/>
      <c r="QRJ20" s="38"/>
      <c r="QRK20" s="38"/>
      <c r="QRL20" s="38"/>
      <c r="QRM20" s="38"/>
      <c r="QRN20" s="38"/>
      <c r="QRO20" s="38"/>
      <c r="QRP20" s="38"/>
      <c r="QRQ20" s="38"/>
      <c r="QRR20" s="38"/>
      <c r="QRS20" s="38"/>
      <c r="QRT20" s="38"/>
      <c r="QRU20" s="38"/>
      <c r="QRV20" s="38"/>
      <c r="QRW20" s="38"/>
      <c r="QRX20" s="38"/>
      <c r="QRY20" s="38"/>
      <c r="QRZ20" s="38"/>
      <c r="QSA20" s="38"/>
      <c r="QSB20" s="38"/>
      <c r="QSC20" s="38"/>
      <c r="QSD20" s="38"/>
      <c r="QSE20" s="38"/>
      <c r="QSF20" s="38"/>
      <c r="QSG20" s="38"/>
      <c r="QSH20" s="38"/>
      <c r="QSI20" s="38"/>
      <c r="QSJ20" s="38"/>
      <c r="QSK20" s="38"/>
      <c r="QSL20" s="38"/>
      <c r="QSM20" s="38"/>
      <c r="QSN20" s="38"/>
      <c r="QSO20" s="38"/>
      <c r="QSP20" s="38"/>
      <c r="QSQ20" s="38"/>
      <c r="QSR20" s="38"/>
      <c r="QSS20" s="38"/>
      <c r="QST20" s="38"/>
      <c r="QSU20" s="38"/>
      <c r="QSV20" s="38"/>
      <c r="QSW20" s="38"/>
      <c r="QSX20" s="38"/>
      <c r="QSY20" s="38"/>
      <c r="QSZ20" s="38"/>
      <c r="QTA20" s="38"/>
      <c r="QTB20" s="38"/>
      <c r="QTC20" s="38"/>
      <c r="QTD20" s="38"/>
      <c r="QTE20" s="38"/>
      <c r="QTF20" s="38"/>
      <c r="QTG20" s="38"/>
      <c r="QTH20" s="38"/>
      <c r="QTI20" s="38"/>
      <c r="QTJ20" s="38"/>
      <c r="QTK20" s="38"/>
      <c r="QTL20" s="38"/>
      <c r="QTM20" s="38"/>
      <c r="QTN20" s="38"/>
      <c r="QTO20" s="38"/>
      <c r="QTP20" s="38"/>
      <c r="QTQ20" s="38"/>
      <c r="QTR20" s="38"/>
      <c r="QTS20" s="38"/>
      <c r="QTT20" s="38"/>
      <c r="QTU20" s="38"/>
      <c r="QTV20" s="38"/>
      <c r="QTW20" s="38"/>
      <c r="QTX20" s="38"/>
      <c r="QTY20" s="38"/>
      <c r="QTZ20" s="38"/>
      <c r="QUA20" s="38"/>
      <c r="QUB20" s="38"/>
      <c r="QUC20" s="38"/>
      <c r="QUD20" s="38"/>
      <c r="QUE20" s="38"/>
      <c r="QUF20" s="38"/>
      <c r="QUG20" s="38"/>
      <c r="QUH20" s="38"/>
      <c r="QUI20" s="38"/>
      <c r="QUJ20" s="38"/>
      <c r="QUK20" s="38"/>
      <c r="QUL20" s="38"/>
      <c r="QUM20" s="38"/>
      <c r="QUN20" s="38"/>
      <c r="QUO20" s="38"/>
      <c r="QUP20" s="38"/>
      <c r="QUQ20" s="38"/>
      <c r="QUR20" s="38"/>
      <c r="QUS20" s="38"/>
      <c r="QUT20" s="38"/>
      <c r="QUU20" s="38"/>
      <c r="QUV20" s="38"/>
      <c r="QUW20" s="38"/>
      <c r="QUX20" s="38"/>
      <c r="QUY20" s="38"/>
      <c r="QUZ20" s="38"/>
      <c r="QVA20" s="38"/>
      <c r="QVB20" s="38"/>
      <c r="QVC20" s="38"/>
      <c r="QVD20" s="38"/>
      <c r="QVE20" s="38"/>
      <c r="QVF20" s="38"/>
      <c r="QVG20" s="38"/>
      <c r="QVH20" s="38"/>
      <c r="QVI20" s="38"/>
      <c r="QVJ20" s="38"/>
      <c r="QVK20" s="38"/>
      <c r="QVL20" s="38"/>
      <c r="QVM20" s="38"/>
      <c r="QVN20" s="38"/>
      <c r="QVO20" s="38"/>
      <c r="QVP20" s="38"/>
      <c r="QVQ20" s="38"/>
      <c r="QVR20" s="38"/>
      <c r="QVS20" s="38"/>
      <c r="QVT20" s="38"/>
      <c r="QVU20" s="38"/>
      <c r="QVV20" s="38"/>
      <c r="QVW20" s="38"/>
      <c r="QVX20" s="38"/>
      <c r="QVY20" s="38"/>
      <c r="QVZ20" s="38"/>
      <c r="QWA20" s="38"/>
      <c r="QWB20" s="38"/>
      <c r="QWC20" s="38"/>
      <c r="QWD20" s="38"/>
      <c r="QWE20" s="38"/>
      <c r="QWF20" s="38"/>
      <c r="QWG20" s="38"/>
      <c r="QWH20" s="38"/>
      <c r="QWI20" s="38"/>
      <c r="QWJ20" s="38"/>
      <c r="QWK20" s="38"/>
      <c r="QWL20" s="38"/>
      <c r="QWM20" s="38"/>
      <c r="QWN20" s="38"/>
      <c r="QWO20" s="38"/>
      <c r="QWP20" s="38"/>
      <c r="QWQ20" s="38"/>
      <c r="QWR20" s="38"/>
      <c r="QWS20" s="38"/>
      <c r="QWT20" s="38"/>
      <c r="QWU20" s="38"/>
      <c r="QWV20" s="38"/>
      <c r="QWW20" s="38"/>
      <c r="QWX20" s="38"/>
      <c r="QWY20" s="38"/>
      <c r="QWZ20" s="38"/>
      <c r="QXA20" s="38"/>
      <c r="QXB20" s="38"/>
      <c r="QXC20" s="38"/>
      <c r="QXD20" s="38"/>
      <c r="QXE20" s="38"/>
      <c r="QXF20" s="38"/>
      <c r="QXG20" s="38"/>
      <c r="QXH20" s="38"/>
      <c r="QXI20" s="38"/>
      <c r="QXJ20" s="38"/>
      <c r="QXK20" s="38"/>
      <c r="QXL20" s="38"/>
      <c r="QXM20" s="38"/>
      <c r="QXN20" s="38"/>
      <c r="QXO20" s="38"/>
      <c r="QXP20" s="38"/>
      <c r="QXQ20" s="38"/>
      <c r="QXR20" s="38"/>
      <c r="QXS20" s="38"/>
      <c r="QXT20" s="38"/>
      <c r="QXU20" s="38"/>
      <c r="QXV20" s="38"/>
      <c r="QXW20" s="38"/>
      <c r="QXX20" s="38"/>
      <c r="QXY20" s="38"/>
      <c r="QXZ20" s="38"/>
      <c r="QYA20" s="38"/>
      <c r="QYB20" s="38"/>
      <c r="QYC20" s="38"/>
      <c r="QYD20" s="38"/>
      <c r="QYE20" s="38"/>
      <c r="QYF20" s="38"/>
      <c r="QYG20" s="38"/>
      <c r="QYH20" s="38"/>
      <c r="QYI20" s="38"/>
      <c r="QYJ20" s="38"/>
      <c r="QYK20" s="38"/>
      <c r="QYL20" s="38"/>
      <c r="QYM20" s="38"/>
      <c r="QYN20" s="38"/>
      <c r="QYO20" s="38"/>
      <c r="QYP20" s="38"/>
      <c r="QYQ20" s="38"/>
      <c r="QYR20" s="38"/>
      <c r="QYS20" s="38"/>
      <c r="QYT20" s="38"/>
      <c r="QYU20" s="38"/>
      <c r="QYV20" s="38"/>
      <c r="QYW20" s="38"/>
      <c r="QYX20" s="38"/>
      <c r="QYY20" s="38"/>
      <c r="QYZ20" s="38"/>
      <c r="QZA20" s="38"/>
      <c r="QZB20" s="38"/>
      <c r="QZC20" s="38"/>
      <c r="QZD20" s="38"/>
      <c r="QZE20" s="38"/>
      <c r="QZF20" s="38"/>
      <c r="QZG20" s="38"/>
      <c r="QZH20" s="38"/>
      <c r="QZI20" s="38"/>
      <c r="QZJ20" s="38"/>
      <c r="QZK20" s="38"/>
      <c r="QZL20" s="38"/>
      <c r="QZM20" s="38"/>
      <c r="QZN20" s="38"/>
      <c r="QZO20" s="38"/>
      <c r="QZP20" s="38"/>
      <c r="QZQ20" s="38"/>
      <c r="QZR20" s="38"/>
      <c r="QZS20" s="38"/>
      <c r="QZT20" s="38"/>
      <c r="QZU20" s="38"/>
      <c r="QZV20" s="38"/>
      <c r="QZW20" s="38"/>
      <c r="QZX20" s="38"/>
      <c r="QZY20" s="38"/>
      <c r="QZZ20" s="38"/>
      <c r="RAA20" s="38"/>
      <c r="RAB20" s="38"/>
      <c r="RAC20" s="38"/>
      <c r="RAD20" s="38"/>
      <c r="RAE20" s="38"/>
      <c r="RAF20" s="38"/>
      <c r="RAG20" s="38"/>
      <c r="RAH20" s="38"/>
      <c r="RAI20" s="38"/>
      <c r="RAJ20" s="38"/>
      <c r="RAK20" s="38"/>
      <c r="RAL20" s="38"/>
      <c r="RAM20" s="38"/>
      <c r="RAN20" s="38"/>
      <c r="RAO20" s="38"/>
      <c r="RAP20" s="38"/>
      <c r="RAQ20" s="38"/>
      <c r="RAR20" s="38"/>
      <c r="RAS20" s="38"/>
      <c r="RAT20" s="38"/>
      <c r="RAU20" s="38"/>
      <c r="RAV20" s="38"/>
      <c r="RAW20" s="38"/>
      <c r="RAX20" s="38"/>
      <c r="RAY20" s="38"/>
      <c r="RAZ20" s="38"/>
      <c r="RBA20" s="38"/>
      <c r="RBB20" s="38"/>
      <c r="RBC20" s="38"/>
      <c r="RBD20" s="38"/>
      <c r="RBE20" s="38"/>
      <c r="RBF20" s="38"/>
      <c r="RBG20" s="38"/>
      <c r="RBH20" s="38"/>
      <c r="RBI20" s="38"/>
      <c r="RBJ20" s="38"/>
      <c r="RBK20" s="38"/>
      <c r="RBL20" s="38"/>
      <c r="RBM20" s="38"/>
      <c r="RBN20" s="38"/>
      <c r="RBO20" s="38"/>
      <c r="RBP20" s="38"/>
      <c r="RBQ20" s="38"/>
      <c r="RBR20" s="38"/>
      <c r="RBS20" s="38"/>
      <c r="RBT20" s="38"/>
      <c r="RBU20" s="38"/>
      <c r="RBV20" s="38"/>
      <c r="RBW20" s="38"/>
      <c r="RBX20" s="38"/>
      <c r="RBY20" s="38"/>
      <c r="RBZ20" s="38"/>
      <c r="RCA20" s="38"/>
      <c r="RCB20" s="38"/>
      <c r="RCC20" s="38"/>
      <c r="RCD20" s="38"/>
      <c r="RCE20" s="38"/>
      <c r="RCF20" s="38"/>
      <c r="RCG20" s="38"/>
      <c r="RCH20" s="38"/>
      <c r="RCI20" s="38"/>
      <c r="RCJ20" s="38"/>
      <c r="RCK20" s="38"/>
      <c r="RCL20" s="38"/>
      <c r="RCM20" s="38"/>
      <c r="RCN20" s="38"/>
      <c r="RCO20" s="38"/>
      <c r="RCP20" s="38"/>
      <c r="RCQ20" s="38"/>
      <c r="RCR20" s="38"/>
      <c r="RCS20" s="38"/>
      <c r="RCT20" s="38"/>
      <c r="RCU20" s="38"/>
      <c r="RCV20" s="38"/>
      <c r="RCW20" s="38"/>
      <c r="RCX20" s="38"/>
      <c r="RCY20" s="38"/>
      <c r="RCZ20" s="38"/>
      <c r="RDA20" s="38"/>
      <c r="RDB20" s="38"/>
      <c r="RDC20" s="38"/>
      <c r="RDD20" s="38"/>
      <c r="RDE20" s="38"/>
      <c r="RDF20" s="38"/>
      <c r="RDG20" s="38"/>
      <c r="RDH20" s="38"/>
      <c r="RDI20" s="38"/>
      <c r="RDJ20" s="38"/>
      <c r="RDK20" s="38"/>
      <c r="RDL20" s="38"/>
      <c r="RDM20" s="38"/>
      <c r="RDN20" s="38"/>
      <c r="RDO20" s="38"/>
      <c r="RDP20" s="38"/>
      <c r="RDQ20" s="38"/>
      <c r="RDR20" s="38"/>
      <c r="RDS20" s="38"/>
      <c r="RDT20" s="38"/>
      <c r="RDU20" s="38"/>
      <c r="RDV20" s="38"/>
      <c r="RDW20" s="38"/>
      <c r="RDX20" s="38"/>
      <c r="RDY20" s="38"/>
      <c r="RDZ20" s="38"/>
      <c r="REA20" s="38"/>
      <c r="REB20" s="38"/>
      <c r="REC20" s="38"/>
      <c r="RED20" s="38"/>
      <c r="REE20" s="38"/>
      <c r="REF20" s="38"/>
      <c r="REG20" s="38"/>
      <c r="REH20" s="38"/>
      <c r="REI20" s="38"/>
      <c r="REJ20" s="38"/>
      <c r="REK20" s="38"/>
      <c r="REL20" s="38"/>
      <c r="REM20" s="38"/>
      <c r="REN20" s="38"/>
      <c r="REO20" s="38"/>
      <c r="REP20" s="38"/>
      <c r="REQ20" s="38"/>
      <c r="RER20" s="38"/>
      <c r="RES20" s="38"/>
      <c r="RET20" s="38"/>
      <c r="REU20" s="38"/>
      <c r="REV20" s="38"/>
      <c r="REW20" s="38"/>
      <c r="REX20" s="38"/>
      <c r="REY20" s="38"/>
      <c r="REZ20" s="38"/>
      <c r="RFA20" s="38"/>
      <c r="RFB20" s="38"/>
      <c r="RFC20" s="38"/>
      <c r="RFD20" s="38"/>
      <c r="RFE20" s="38"/>
      <c r="RFF20" s="38"/>
      <c r="RFG20" s="38"/>
      <c r="RFH20" s="38"/>
      <c r="RFI20" s="38"/>
      <c r="RFJ20" s="38"/>
      <c r="RFK20" s="38"/>
      <c r="RFL20" s="38"/>
      <c r="RFM20" s="38"/>
      <c r="RFN20" s="38"/>
      <c r="RFO20" s="38"/>
      <c r="RFP20" s="38"/>
      <c r="RFQ20" s="38"/>
      <c r="RFR20" s="38"/>
      <c r="RFS20" s="38"/>
      <c r="RFT20" s="38"/>
      <c r="RFU20" s="38"/>
      <c r="RFV20" s="38"/>
      <c r="RFW20" s="38"/>
      <c r="RFX20" s="38"/>
      <c r="RFY20" s="38"/>
      <c r="RFZ20" s="38"/>
      <c r="RGA20" s="38"/>
      <c r="RGB20" s="38"/>
      <c r="RGC20" s="38"/>
      <c r="RGD20" s="38"/>
      <c r="RGE20" s="38"/>
      <c r="RGF20" s="38"/>
      <c r="RGG20" s="38"/>
      <c r="RGH20" s="38"/>
      <c r="RGI20" s="38"/>
      <c r="RGJ20" s="38"/>
      <c r="RGK20" s="38"/>
      <c r="RGL20" s="38"/>
      <c r="RGM20" s="38"/>
      <c r="RGN20" s="38"/>
      <c r="RGO20" s="38"/>
      <c r="RGP20" s="38"/>
      <c r="RGQ20" s="38"/>
      <c r="RGR20" s="38"/>
      <c r="RGS20" s="38"/>
      <c r="RGT20" s="38"/>
      <c r="RGU20" s="38"/>
      <c r="RGV20" s="38"/>
      <c r="RGW20" s="38"/>
      <c r="RGX20" s="38"/>
      <c r="RGY20" s="38"/>
      <c r="RGZ20" s="38"/>
      <c r="RHA20" s="38"/>
      <c r="RHB20" s="38"/>
      <c r="RHC20" s="38"/>
      <c r="RHD20" s="38"/>
      <c r="RHE20" s="38"/>
      <c r="RHF20" s="38"/>
      <c r="RHG20" s="38"/>
      <c r="RHH20" s="38"/>
      <c r="RHI20" s="38"/>
      <c r="RHJ20" s="38"/>
      <c r="RHK20" s="38"/>
      <c r="RHL20" s="38"/>
      <c r="RHM20" s="38"/>
      <c r="RHN20" s="38"/>
      <c r="RHO20" s="38"/>
      <c r="RHP20" s="38"/>
      <c r="RHQ20" s="38"/>
      <c r="RHR20" s="38"/>
      <c r="RHS20" s="38"/>
      <c r="RHT20" s="38"/>
      <c r="RHU20" s="38"/>
      <c r="RHV20" s="38"/>
      <c r="RHW20" s="38"/>
      <c r="RHX20" s="38"/>
      <c r="RHY20" s="38"/>
      <c r="RHZ20" s="38"/>
      <c r="RIA20" s="38"/>
      <c r="RIB20" s="38"/>
      <c r="RIC20" s="38"/>
      <c r="RID20" s="38"/>
      <c r="RIE20" s="38"/>
      <c r="RIF20" s="38"/>
      <c r="RIG20" s="38"/>
      <c r="RIH20" s="38"/>
      <c r="RII20" s="38"/>
      <c r="RIJ20" s="38"/>
      <c r="RIK20" s="38"/>
      <c r="RIL20" s="38"/>
      <c r="RIM20" s="38"/>
      <c r="RIN20" s="38"/>
      <c r="RIO20" s="38"/>
      <c r="RIP20" s="38"/>
      <c r="RIQ20" s="38"/>
      <c r="RIR20" s="38"/>
      <c r="RIS20" s="38"/>
      <c r="RIT20" s="38"/>
      <c r="RIU20" s="38"/>
      <c r="RIV20" s="38"/>
      <c r="RIW20" s="38"/>
      <c r="RIX20" s="38"/>
      <c r="RIY20" s="38"/>
      <c r="RIZ20" s="38"/>
      <c r="RJA20" s="38"/>
      <c r="RJB20" s="38"/>
      <c r="RJC20" s="38"/>
      <c r="RJD20" s="38"/>
      <c r="RJE20" s="38"/>
      <c r="RJF20" s="38"/>
      <c r="RJG20" s="38"/>
      <c r="RJH20" s="38"/>
      <c r="RJI20" s="38"/>
      <c r="RJJ20" s="38"/>
      <c r="RJK20" s="38"/>
      <c r="RJL20" s="38"/>
      <c r="RJM20" s="38"/>
      <c r="RJN20" s="38"/>
      <c r="RJO20" s="38"/>
      <c r="RJP20" s="38"/>
      <c r="RJQ20" s="38"/>
      <c r="RJR20" s="38"/>
      <c r="RJS20" s="38"/>
      <c r="RJT20" s="38"/>
      <c r="RJU20" s="38"/>
      <c r="RJV20" s="38"/>
      <c r="RJW20" s="38"/>
      <c r="RJX20" s="38"/>
      <c r="RJY20" s="38"/>
      <c r="RJZ20" s="38"/>
      <c r="RKA20" s="38"/>
      <c r="RKB20" s="38"/>
      <c r="RKC20" s="38"/>
      <c r="RKD20" s="38"/>
      <c r="RKE20" s="38"/>
      <c r="RKF20" s="38"/>
      <c r="RKG20" s="38"/>
      <c r="RKH20" s="38"/>
      <c r="RKI20" s="38"/>
      <c r="RKJ20" s="38"/>
      <c r="RKK20" s="38"/>
      <c r="RKL20" s="38"/>
      <c r="RKM20" s="38"/>
      <c r="RKN20" s="38"/>
      <c r="RKO20" s="38"/>
      <c r="RKP20" s="38"/>
      <c r="RKQ20" s="38"/>
      <c r="RKR20" s="38"/>
      <c r="RKS20" s="38"/>
      <c r="RKT20" s="38"/>
      <c r="RKU20" s="38"/>
      <c r="RKV20" s="38"/>
      <c r="RKW20" s="38"/>
      <c r="RKX20" s="38"/>
      <c r="RKY20" s="38"/>
      <c r="RKZ20" s="38"/>
      <c r="RLA20" s="38"/>
      <c r="RLB20" s="38"/>
      <c r="RLC20" s="38"/>
      <c r="RLD20" s="38"/>
      <c r="RLE20" s="38"/>
      <c r="RLF20" s="38"/>
      <c r="RLG20" s="38"/>
      <c r="RLH20" s="38"/>
      <c r="RLI20" s="38"/>
      <c r="RLJ20" s="38"/>
      <c r="RLK20" s="38"/>
      <c r="RLL20" s="38"/>
      <c r="RLM20" s="38"/>
      <c r="RLN20" s="38"/>
      <c r="RLO20" s="38"/>
      <c r="RLP20" s="38"/>
      <c r="RLQ20" s="38"/>
      <c r="RLR20" s="38"/>
      <c r="RLS20" s="38"/>
      <c r="RLT20" s="38"/>
      <c r="RLU20" s="38"/>
      <c r="RLV20" s="38"/>
      <c r="RLW20" s="38"/>
      <c r="RLX20" s="38"/>
      <c r="RLY20" s="38"/>
      <c r="RLZ20" s="38"/>
      <c r="RMA20" s="38"/>
      <c r="RMB20" s="38"/>
      <c r="RMC20" s="38"/>
      <c r="RMD20" s="38"/>
      <c r="RME20" s="38"/>
      <c r="RMF20" s="38"/>
      <c r="RMG20" s="38"/>
      <c r="RMH20" s="38"/>
      <c r="RMI20" s="38"/>
      <c r="RMJ20" s="38"/>
      <c r="RMK20" s="38"/>
      <c r="RML20" s="38"/>
      <c r="RMM20" s="38"/>
      <c r="RMN20" s="38"/>
      <c r="RMO20" s="38"/>
      <c r="RMP20" s="38"/>
      <c r="RMQ20" s="38"/>
      <c r="RMR20" s="38"/>
      <c r="RMS20" s="38"/>
      <c r="RMT20" s="38"/>
      <c r="RMU20" s="38"/>
      <c r="RMV20" s="38"/>
      <c r="RMW20" s="38"/>
      <c r="RMX20" s="38"/>
      <c r="RMY20" s="38"/>
      <c r="RMZ20" s="38"/>
      <c r="RNA20" s="38"/>
      <c r="RNB20" s="38"/>
      <c r="RNC20" s="38"/>
      <c r="RND20" s="38"/>
      <c r="RNE20" s="38"/>
      <c r="RNF20" s="38"/>
      <c r="RNG20" s="38"/>
      <c r="RNH20" s="38"/>
      <c r="RNI20" s="38"/>
      <c r="RNJ20" s="38"/>
      <c r="RNK20" s="38"/>
      <c r="RNL20" s="38"/>
      <c r="RNM20" s="38"/>
      <c r="RNN20" s="38"/>
      <c r="RNO20" s="38"/>
      <c r="RNP20" s="38"/>
      <c r="RNQ20" s="38"/>
      <c r="RNR20" s="38"/>
      <c r="RNS20" s="38"/>
      <c r="RNT20" s="38"/>
      <c r="RNU20" s="38"/>
      <c r="RNV20" s="38"/>
      <c r="RNW20" s="38"/>
      <c r="RNX20" s="38"/>
      <c r="RNY20" s="38"/>
      <c r="RNZ20" s="38"/>
      <c r="ROA20" s="38"/>
      <c r="ROB20" s="38"/>
      <c r="ROC20" s="38"/>
      <c r="ROD20" s="38"/>
      <c r="ROE20" s="38"/>
      <c r="ROF20" s="38"/>
      <c r="ROG20" s="38"/>
      <c r="ROH20" s="38"/>
      <c r="ROI20" s="38"/>
      <c r="ROJ20" s="38"/>
      <c r="ROK20" s="38"/>
      <c r="ROL20" s="38"/>
      <c r="ROM20" s="38"/>
      <c r="RON20" s="38"/>
      <c r="ROO20" s="38"/>
      <c r="ROP20" s="38"/>
      <c r="ROQ20" s="38"/>
      <c r="ROR20" s="38"/>
      <c r="ROS20" s="38"/>
      <c r="ROT20" s="38"/>
      <c r="ROU20" s="38"/>
      <c r="ROV20" s="38"/>
      <c r="ROW20" s="38"/>
      <c r="ROX20" s="38"/>
      <c r="ROY20" s="38"/>
      <c r="ROZ20" s="38"/>
      <c r="RPA20" s="38"/>
      <c r="RPB20" s="38"/>
      <c r="RPC20" s="38"/>
      <c r="RPD20" s="38"/>
      <c r="RPE20" s="38"/>
      <c r="RPF20" s="38"/>
      <c r="RPG20" s="38"/>
      <c r="RPH20" s="38"/>
      <c r="RPI20" s="38"/>
      <c r="RPJ20" s="38"/>
      <c r="RPK20" s="38"/>
      <c r="RPL20" s="38"/>
      <c r="RPM20" s="38"/>
      <c r="RPN20" s="38"/>
      <c r="RPO20" s="38"/>
      <c r="RPP20" s="38"/>
      <c r="RPQ20" s="38"/>
      <c r="RPR20" s="38"/>
      <c r="RPS20" s="38"/>
      <c r="RPT20" s="38"/>
      <c r="RPU20" s="38"/>
      <c r="RPV20" s="38"/>
      <c r="RPW20" s="38"/>
      <c r="RPX20" s="38"/>
      <c r="RPY20" s="38"/>
      <c r="RPZ20" s="38"/>
      <c r="RQA20" s="38"/>
      <c r="RQB20" s="38"/>
      <c r="RQC20" s="38"/>
      <c r="RQD20" s="38"/>
      <c r="RQE20" s="38"/>
      <c r="RQF20" s="38"/>
      <c r="RQG20" s="38"/>
      <c r="RQH20" s="38"/>
      <c r="RQI20" s="38"/>
      <c r="RQJ20" s="38"/>
      <c r="RQK20" s="38"/>
      <c r="RQL20" s="38"/>
      <c r="RQM20" s="38"/>
      <c r="RQN20" s="38"/>
      <c r="RQO20" s="38"/>
      <c r="RQP20" s="38"/>
      <c r="RQQ20" s="38"/>
      <c r="RQR20" s="38"/>
      <c r="RQS20" s="38"/>
      <c r="RQT20" s="38"/>
      <c r="RQU20" s="38"/>
      <c r="RQV20" s="38"/>
      <c r="RQW20" s="38"/>
      <c r="RQX20" s="38"/>
      <c r="RQY20" s="38"/>
      <c r="RQZ20" s="38"/>
      <c r="RRA20" s="38"/>
      <c r="RRB20" s="38"/>
      <c r="RRC20" s="38"/>
      <c r="RRD20" s="38"/>
      <c r="RRE20" s="38"/>
      <c r="RRF20" s="38"/>
      <c r="RRG20" s="38"/>
      <c r="RRH20" s="38"/>
      <c r="RRI20" s="38"/>
      <c r="RRJ20" s="38"/>
      <c r="RRK20" s="38"/>
      <c r="RRL20" s="38"/>
      <c r="RRM20" s="38"/>
      <c r="RRN20" s="38"/>
      <c r="RRO20" s="38"/>
      <c r="RRP20" s="38"/>
      <c r="RRQ20" s="38"/>
      <c r="RRR20" s="38"/>
      <c r="RRS20" s="38"/>
      <c r="RRT20" s="38"/>
      <c r="RRU20" s="38"/>
      <c r="RRV20" s="38"/>
      <c r="RRW20" s="38"/>
      <c r="RRX20" s="38"/>
      <c r="RRY20" s="38"/>
      <c r="RRZ20" s="38"/>
      <c r="RSA20" s="38"/>
      <c r="RSB20" s="38"/>
      <c r="RSC20" s="38"/>
      <c r="RSD20" s="38"/>
      <c r="RSE20" s="38"/>
      <c r="RSF20" s="38"/>
      <c r="RSG20" s="38"/>
      <c r="RSH20" s="38"/>
      <c r="RSI20" s="38"/>
      <c r="RSJ20" s="38"/>
      <c r="RSK20" s="38"/>
      <c r="RSL20" s="38"/>
      <c r="RSM20" s="38"/>
      <c r="RSN20" s="38"/>
      <c r="RSO20" s="38"/>
      <c r="RSP20" s="38"/>
      <c r="RSQ20" s="38"/>
      <c r="RSR20" s="38"/>
      <c r="RSS20" s="38"/>
      <c r="RST20" s="38"/>
      <c r="RSU20" s="38"/>
      <c r="RSV20" s="38"/>
      <c r="RSW20" s="38"/>
      <c r="RSX20" s="38"/>
      <c r="RSY20" s="38"/>
      <c r="RSZ20" s="38"/>
      <c r="RTA20" s="38"/>
      <c r="RTB20" s="38"/>
      <c r="RTC20" s="38"/>
      <c r="RTD20" s="38"/>
      <c r="RTE20" s="38"/>
      <c r="RTF20" s="38"/>
      <c r="RTG20" s="38"/>
      <c r="RTH20" s="38"/>
      <c r="RTI20" s="38"/>
      <c r="RTJ20" s="38"/>
      <c r="RTK20" s="38"/>
      <c r="RTL20" s="38"/>
      <c r="RTM20" s="38"/>
      <c r="RTN20" s="38"/>
      <c r="RTO20" s="38"/>
      <c r="RTP20" s="38"/>
      <c r="RTQ20" s="38"/>
      <c r="RTR20" s="38"/>
      <c r="RTS20" s="38"/>
      <c r="RTT20" s="38"/>
      <c r="RTU20" s="38"/>
      <c r="RTV20" s="38"/>
      <c r="RTW20" s="38"/>
      <c r="RTX20" s="38"/>
      <c r="RTY20" s="38"/>
      <c r="RTZ20" s="38"/>
      <c r="RUA20" s="38"/>
      <c r="RUB20" s="38"/>
      <c r="RUC20" s="38"/>
      <c r="RUD20" s="38"/>
      <c r="RUE20" s="38"/>
      <c r="RUF20" s="38"/>
      <c r="RUG20" s="38"/>
      <c r="RUH20" s="38"/>
      <c r="RUI20" s="38"/>
      <c r="RUJ20" s="38"/>
      <c r="RUK20" s="38"/>
      <c r="RUL20" s="38"/>
      <c r="RUM20" s="38"/>
      <c r="RUN20" s="38"/>
      <c r="RUO20" s="38"/>
      <c r="RUP20" s="38"/>
      <c r="RUQ20" s="38"/>
      <c r="RUR20" s="38"/>
      <c r="RUS20" s="38"/>
      <c r="RUT20" s="38"/>
      <c r="RUU20" s="38"/>
      <c r="RUV20" s="38"/>
      <c r="RUW20" s="38"/>
      <c r="RUX20" s="38"/>
      <c r="RUY20" s="38"/>
      <c r="RUZ20" s="38"/>
      <c r="RVA20" s="38"/>
      <c r="RVB20" s="38"/>
      <c r="RVC20" s="38"/>
      <c r="RVD20" s="38"/>
      <c r="RVE20" s="38"/>
      <c r="RVF20" s="38"/>
      <c r="RVG20" s="38"/>
      <c r="RVH20" s="38"/>
      <c r="RVI20" s="38"/>
      <c r="RVJ20" s="38"/>
      <c r="RVK20" s="38"/>
      <c r="RVL20" s="38"/>
      <c r="RVM20" s="38"/>
      <c r="RVN20" s="38"/>
      <c r="RVO20" s="38"/>
      <c r="RVP20" s="38"/>
      <c r="RVQ20" s="38"/>
      <c r="RVR20" s="38"/>
      <c r="RVS20" s="38"/>
      <c r="RVT20" s="38"/>
      <c r="RVU20" s="38"/>
      <c r="RVV20" s="38"/>
      <c r="RVW20" s="38"/>
      <c r="RVX20" s="38"/>
      <c r="RVY20" s="38"/>
      <c r="RVZ20" s="38"/>
      <c r="RWA20" s="38"/>
      <c r="RWB20" s="38"/>
      <c r="RWC20" s="38"/>
      <c r="RWD20" s="38"/>
      <c r="RWE20" s="38"/>
      <c r="RWF20" s="38"/>
      <c r="RWG20" s="38"/>
      <c r="RWH20" s="38"/>
      <c r="RWI20" s="38"/>
      <c r="RWJ20" s="38"/>
      <c r="RWK20" s="38"/>
      <c r="RWL20" s="38"/>
      <c r="RWM20" s="38"/>
      <c r="RWN20" s="38"/>
      <c r="RWO20" s="38"/>
      <c r="RWP20" s="38"/>
      <c r="RWQ20" s="38"/>
      <c r="RWR20" s="38"/>
      <c r="RWS20" s="38"/>
      <c r="RWT20" s="38"/>
      <c r="RWU20" s="38"/>
      <c r="RWV20" s="38"/>
      <c r="RWW20" s="38"/>
      <c r="RWX20" s="38"/>
      <c r="RWY20" s="38"/>
      <c r="RWZ20" s="38"/>
      <c r="RXA20" s="38"/>
      <c r="RXB20" s="38"/>
      <c r="RXC20" s="38"/>
      <c r="RXD20" s="38"/>
      <c r="RXE20" s="38"/>
      <c r="RXF20" s="38"/>
      <c r="RXG20" s="38"/>
      <c r="RXH20" s="38"/>
      <c r="RXI20" s="38"/>
      <c r="RXJ20" s="38"/>
      <c r="RXK20" s="38"/>
      <c r="RXL20" s="38"/>
      <c r="RXM20" s="38"/>
      <c r="RXN20" s="38"/>
      <c r="RXO20" s="38"/>
      <c r="RXP20" s="38"/>
      <c r="RXQ20" s="38"/>
      <c r="RXR20" s="38"/>
      <c r="RXS20" s="38"/>
      <c r="RXT20" s="38"/>
      <c r="RXU20" s="38"/>
      <c r="RXV20" s="38"/>
      <c r="RXW20" s="38"/>
      <c r="RXX20" s="38"/>
      <c r="RXY20" s="38"/>
      <c r="RXZ20" s="38"/>
      <c r="RYA20" s="38"/>
      <c r="RYB20" s="38"/>
      <c r="RYC20" s="38"/>
      <c r="RYD20" s="38"/>
      <c r="RYE20" s="38"/>
      <c r="RYF20" s="38"/>
      <c r="RYG20" s="38"/>
      <c r="RYH20" s="38"/>
      <c r="RYI20" s="38"/>
      <c r="RYJ20" s="38"/>
      <c r="RYK20" s="38"/>
      <c r="RYL20" s="38"/>
      <c r="RYM20" s="38"/>
      <c r="RYN20" s="38"/>
      <c r="RYO20" s="38"/>
      <c r="RYP20" s="38"/>
      <c r="RYQ20" s="38"/>
      <c r="RYR20" s="38"/>
      <c r="RYS20" s="38"/>
      <c r="RYT20" s="38"/>
      <c r="RYU20" s="38"/>
      <c r="RYV20" s="38"/>
      <c r="RYW20" s="38"/>
      <c r="RYX20" s="38"/>
      <c r="RYY20" s="38"/>
      <c r="RYZ20" s="38"/>
      <c r="RZA20" s="38"/>
      <c r="RZB20" s="38"/>
      <c r="RZC20" s="38"/>
      <c r="RZD20" s="38"/>
      <c r="RZE20" s="38"/>
      <c r="RZF20" s="38"/>
      <c r="RZG20" s="38"/>
      <c r="RZH20" s="38"/>
      <c r="RZI20" s="38"/>
      <c r="RZJ20" s="38"/>
      <c r="RZK20" s="38"/>
      <c r="RZL20" s="38"/>
      <c r="RZM20" s="38"/>
      <c r="RZN20" s="38"/>
      <c r="RZO20" s="38"/>
      <c r="RZP20" s="38"/>
      <c r="RZQ20" s="38"/>
      <c r="RZR20" s="38"/>
      <c r="RZS20" s="38"/>
      <c r="RZT20" s="38"/>
      <c r="RZU20" s="38"/>
      <c r="RZV20" s="38"/>
      <c r="RZW20" s="38"/>
      <c r="RZX20" s="38"/>
      <c r="RZY20" s="38"/>
      <c r="RZZ20" s="38"/>
      <c r="SAA20" s="38"/>
      <c r="SAB20" s="38"/>
      <c r="SAC20" s="38"/>
      <c r="SAD20" s="38"/>
      <c r="SAE20" s="38"/>
      <c r="SAF20" s="38"/>
      <c r="SAG20" s="38"/>
      <c r="SAH20" s="38"/>
      <c r="SAI20" s="38"/>
      <c r="SAJ20" s="38"/>
      <c r="SAK20" s="38"/>
      <c r="SAL20" s="38"/>
      <c r="SAM20" s="38"/>
      <c r="SAN20" s="38"/>
      <c r="SAO20" s="38"/>
      <c r="SAP20" s="38"/>
      <c r="SAQ20" s="38"/>
      <c r="SAR20" s="38"/>
      <c r="SAS20" s="38"/>
      <c r="SAT20" s="38"/>
      <c r="SAU20" s="38"/>
      <c r="SAV20" s="38"/>
      <c r="SAW20" s="38"/>
      <c r="SAX20" s="38"/>
      <c r="SAY20" s="38"/>
      <c r="SAZ20" s="38"/>
      <c r="SBA20" s="38"/>
      <c r="SBB20" s="38"/>
      <c r="SBC20" s="38"/>
      <c r="SBD20" s="38"/>
      <c r="SBE20" s="38"/>
      <c r="SBF20" s="38"/>
      <c r="SBG20" s="38"/>
      <c r="SBH20" s="38"/>
      <c r="SBI20" s="38"/>
      <c r="SBJ20" s="38"/>
      <c r="SBK20" s="38"/>
      <c r="SBL20" s="38"/>
      <c r="SBM20" s="38"/>
      <c r="SBN20" s="38"/>
      <c r="SBO20" s="38"/>
      <c r="SBP20" s="38"/>
      <c r="SBQ20" s="38"/>
      <c r="SBR20" s="38"/>
      <c r="SBS20" s="38"/>
      <c r="SBT20" s="38"/>
      <c r="SBU20" s="38"/>
      <c r="SBV20" s="38"/>
      <c r="SBW20" s="38"/>
      <c r="SBX20" s="38"/>
      <c r="SBY20" s="38"/>
      <c r="SBZ20" s="38"/>
      <c r="SCA20" s="38"/>
      <c r="SCB20" s="38"/>
      <c r="SCC20" s="38"/>
      <c r="SCD20" s="38"/>
      <c r="SCE20" s="38"/>
      <c r="SCF20" s="38"/>
      <c r="SCG20" s="38"/>
      <c r="SCH20" s="38"/>
      <c r="SCI20" s="38"/>
      <c r="SCJ20" s="38"/>
      <c r="SCK20" s="38"/>
      <c r="SCL20" s="38"/>
      <c r="SCM20" s="38"/>
      <c r="SCN20" s="38"/>
      <c r="SCO20" s="38"/>
      <c r="SCP20" s="38"/>
      <c r="SCQ20" s="38"/>
      <c r="SCR20" s="38"/>
      <c r="SCS20" s="38"/>
      <c r="SCT20" s="38"/>
      <c r="SCU20" s="38"/>
      <c r="SCV20" s="38"/>
      <c r="SCW20" s="38"/>
      <c r="SCX20" s="38"/>
      <c r="SCY20" s="38"/>
      <c r="SCZ20" s="38"/>
      <c r="SDA20" s="38"/>
      <c r="SDB20" s="38"/>
      <c r="SDC20" s="38"/>
      <c r="SDD20" s="38"/>
      <c r="SDE20" s="38"/>
      <c r="SDF20" s="38"/>
      <c r="SDG20" s="38"/>
      <c r="SDH20" s="38"/>
      <c r="SDI20" s="38"/>
      <c r="SDJ20" s="38"/>
      <c r="SDK20" s="38"/>
      <c r="SDL20" s="38"/>
      <c r="SDM20" s="38"/>
      <c r="SDN20" s="38"/>
      <c r="SDO20" s="38"/>
      <c r="SDP20" s="38"/>
      <c r="SDQ20" s="38"/>
      <c r="SDR20" s="38"/>
      <c r="SDS20" s="38"/>
      <c r="SDT20" s="38"/>
      <c r="SDU20" s="38"/>
      <c r="SDV20" s="38"/>
      <c r="SDW20" s="38"/>
      <c r="SDX20" s="38"/>
      <c r="SDY20" s="38"/>
      <c r="SDZ20" s="38"/>
      <c r="SEA20" s="38"/>
      <c r="SEB20" s="38"/>
      <c r="SEC20" s="38"/>
      <c r="SED20" s="38"/>
      <c r="SEE20" s="38"/>
      <c r="SEF20" s="38"/>
      <c r="SEG20" s="38"/>
      <c r="SEH20" s="38"/>
      <c r="SEI20" s="38"/>
      <c r="SEJ20" s="38"/>
      <c r="SEK20" s="38"/>
      <c r="SEL20" s="38"/>
      <c r="SEM20" s="38"/>
      <c r="SEN20" s="38"/>
      <c r="SEO20" s="38"/>
      <c r="SEP20" s="38"/>
      <c r="SEQ20" s="38"/>
      <c r="SER20" s="38"/>
      <c r="SES20" s="38"/>
      <c r="SET20" s="38"/>
      <c r="SEU20" s="38"/>
      <c r="SEV20" s="38"/>
      <c r="SEW20" s="38"/>
      <c r="SEX20" s="38"/>
      <c r="SEY20" s="38"/>
      <c r="SEZ20" s="38"/>
      <c r="SFA20" s="38"/>
      <c r="SFB20" s="38"/>
      <c r="SFC20" s="38"/>
      <c r="SFD20" s="38"/>
      <c r="SFE20" s="38"/>
      <c r="SFF20" s="38"/>
      <c r="SFG20" s="38"/>
      <c r="SFH20" s="38"/>
      <c r="SFI20" s="38"/>
      <c r="SFJ20" s="38"/>
      <c r="SFK20" s="38"/>
      <c r="SFL20" s="38"/>
      <c r="SFM20" s="38"/>
      <c r="SFN20" s="38"/>
      <c r="SFO20" s="38"/>
      <c r="SFP20" s="38"/>
      <c r="SFQ20" s="38"/>
      <c r="SFR20" s="38"/>
      <c r="SFS20" s="38"/>
      <c r="SFT20" s="38"/>
      <c r="SFU20" s="38"/>
      <c r="SFV20" s="38"/>
      <c r="SFW20" s="38"/>
      <c r="SFX20" s="38"/>
      <c r="SFY20" s="38"/>
      <c r="SFZ20" s="38"/>
      <c r="SGA20" s="38"/>
      <c r="SGB20" s="38"/>
      <c r="SGC20" s="38"/>
      <c r="SGD20" s="38"/>
      <c r="SGE20" s="38"/>
      <c r="SGF20" s="38"/>
      <c r="SGG20" s="38"/>
      <c r="SGH20" s="38"/>
      <c r="SGI20" s="38"/>
      <c r="SGJ20" s="38"/>
      <c r="SGK20" s="38"/>
      <c r="SGL20" s="38"/>
      <c r="SGM20" s="38"/>
      <c r="SGN20" s="38"/>
      <c r="SGO20" s="38"/>
      <c r="SGP20" s="38"/>
      <c r="SGQ20" s="38"/>
      <c r="SGR20" s="38"/>
      <c r="SGS20" s="38"/>
      <c r="SGT20" s="38"/>
      <c r="SGU20" s="38"/>
      <c r="SGV20" s="38"/>
      <c r="SGW20" s="38"/>
      <c r="SGX20" s="38"/>
      <c r="SGY20" s="38"/>
      <c r="SGZ20" s="38"/>
      <c r="SHA20" s="38"/>
      <c r="SHB20" s="38"/>
      <c r="SHC20" s="38"/>
      <c r="SHD20" s="38"/>
      <c r="SHE20" s="38"/>
      <c r="SHF20" s="38"/>
      <c r="SHG20" s="38"/>
      <c r="SHH20" s="38"/>
      <c r="SHI20" s="38"/>
      <c r="SHJ20" s="38"/>
      <c r="SHK20" s="38"/>
      <c r="SHL20" s="38"/>
      <c r="SHM20" s="38"/>
      <c r="SHN20" s="38"/>
      <c r="SHO20" s="38"/>
      <c r="SHP20" s="38"/>
      <c r="SHQ20" s="38"/>
      <c r="SHR20" s="38"/>
      <c r="SHS20" s="38"/>
      <c r="SHT20" s="38"/>
      <c r="SHU20" s="38"/>
      <c r="SHV20" s="38"/>
      <c r="SHW20" s="38"/>
      <c r="SHX20" s="38"/>
      <c r="SHY20" s="38"/>
      <c r="SHZ20" s="38"/>
      <c r="SIA20" s="38"/>
      <c r="SIB20" s="38"/>
      <c r="SIC20" s="38"/>
      <c r="SID20" s="38"/>
      <c r="SIE20" s="38"/>
      <c r="SIF20" s="38"/>
      <c r="SIG20" s="38"/>
      <c r="SIH20" s="38"/>
      <c r="SII20" s="38"/>
      <c r="SIJ20" s="38"/>
      <c r="SIK20" s="38"/>
      <c r="SIL20" s="38"/>
      <c r="SIM20" s="38"/>
      <c r="SIN20" s="38"/>
      <c r="SIO20" s="38"/>
      <c r="SIP20" s="38"/>
      <c r="SIQ20" s="38"/>
      <c r="SIR20" s="38"/>
      <c r="SIS20" s="38"/>
      <c r="SIT20" s="38"/>
      <c r="SIU20" s="38"/>
      <c r="SIV20" s="38"/>
      <c r="SIW20" s="38"/>
      <c r="SIX20" s="38"/>
      <c r="SIY20" s="38"/>
      <c r="SIZ20" s="38"/>
      <c r="SJA20" s="38"/>
      <c r="SJB20" s="38"/>
      <c r="SJC20" s="38"/>
      <c r="SJD20" s="38"/>
      <c r="SJE20" s="38"/>
      <c r="SJF20" s="38"/>
      <c r="SJG20" s="38"/>
      <c r="SJH20" s="38"/>
      <c r="SJI20" s="38"/>
      <c r="SJJ20" s="38"/>
      <c r="SJK20" s="38"/>
      <c r="SJL20" s="38"/>
      <c r="SJM20" s="38"/>
      <c r="SJN20" s="38"/>
      <c r="SJO20" s="38"/>
      <c r="SJP20" s="38"/>
      <c r="SJQ20" s="38"/>
      <c r="SJR20" s="38"/>
      <c r="SJS20" s="38"/>
      <c r="SJT20" s="38"/>
      <c r="SJU20" s="38"/>
      <c r="SJV20" s="38"/>
      <c r="SJW20" s="38"/>
      <c r="SJX20" s="38"/>
      <c r="SJY20" s="38"/>
      <c r="SJZ20" s="38"/>
      <c r="SKA20" s="38"/>
      <c r="SKB20" s="38"/>
      <c r="SKC20" s="38"/>
      <c r="SKD20" s="38"/>
      <c r="SKE20" s="38"/>
      <c r="SKF20" s="38"/>
      <c r="SKG20" s="38"/>
      <c r="SKH20" s="38"/>
      <c r="SKI20" s="38"/>
      <c r="SKJ20" s="38"/>
      <c r="SKK20" s="38"/>
      <c r="SKL20" s="38"/>
      <c r="SKM20" s="38"/>
      <c r="SKN20" s="38"/>
      <c r="SKO20" s="38"/>
      <c r="SKP20" s="38"/>
      <c r="SKQ20" s="38"/>
      <c r="SKR20" s="38"/>
      <c r="SKS20" s="38"/>
      <c r="SKT20" s="38"/>
      <c r="SKU20" s="38"/>
      <c r="SKV20" s="38"/>
      <c r="SKW20" s="38"/>
      <c r="SKX20" s="38"/>
      <c r="SKY20" s="38"/>
      <c r="SKZ20" s="38"/>
      <c r="SLA20" s="38"/>
      <c r="SLB20" s="38"/>
      <c r="SLC20" s="38"/>
      <c r="SLD20" s="38"/>
      <c r="SLE20" s="38"/>
      <c r="SLF20" s="38"/>
      <c r="SLG20" s="38"/>
      <c r="SLH20" s="38"/>
      <c r="SLI20" s="38"/>
      <c r="SLJ20" s="38"/>
      <c r="SLK20" s="38"/>
      <c r="SLL20" s="38"/>
      <c r="SLM20" s="38"/>
      <c r="SLN20" s="38"/>
      <c r="SLO20" s="38"/>
      <c r="SLP20" s="38"/>
      <c r="SLQ20" s="38"/>
      <c r="SLR20" s="38"/>
      <c r="SLS20" s="38"/>
      <c r="SLT20" s="38"/>
      <c r="SLU20" s="38"/>
      <c r="SLV20" s="38"/>
      <c r="SLW20" s="38"/>
      <c r="SLX20" s="38"/>
      <c r="SLY20" s="38"/>
      <c r="SLZ20" s="38"/>
      <c r="SMA20" s="38"/>
      <c r="SMB20" s="38"/>
      <c r="SMC20" s="38"/>
      <c r="SMD20" s="38"/>
      <c r="SME20" s="38"/>
      <c r="SMF20" s="38"/>
      <c r="SMG20" s="38"/>
      <c r="SMH20" s="38"/>
      <c r="SMI20" s="38"/>
      <c r="SMJ20" s="38"/>
      <c r="SMK20" s="38"/>
      <c r="SML20" s="38"/>
      <c r="SMM20" s="38"/>
      <c r="SMN20" s="38"/>
      <c r="SMO20" s="38"/>
      <c r="SMP20" s="38"/>
      <c r="SMQ20" s="38"/>
      <c r="SMR20" s="38"/>
      <c r="SMS20" s="38"/>
      <c r="SMT20" s="38"/>
      <c r="SMU20" s="38"/>
      <c r="SMV20" s="38"/>
      <c r="SMW20" s="38"/>
      <c r="SMX20" s="38"/>
      <c r="SMY20" s="38"/>
      <c r="SMZ20" s="38"/>
      <c r="SNA20" s="38"/>
      <c r="SNB20" s="38"/>
      <c r="SNC20" s="38"/>
      <c r="SND20" s="38"/>
      <c r="SNE20" s="38"/>
      <c r="SNF20" s="38"/>
      <c r="SNG20" s="38"/>
      <c r="SNH20" s="38"/>
      <c r="SNI20" s="38"/>
      <c r="SNJ20" s="38"/>
      <c r="SNK20" s="38"/>
      <c r="SNL20" s="38"/>
      <c r="SNM20" s="38"/>
      <c r="SNN20" s="38"/>
      <c r="SNO20" s="38"/>
      <c r="SNP20" s="38"/>
      <c r="SNQ20" s="38"/>
      <c r="SNR20" s="38"/>
      <c r="SNS20" s="38"/>
      <c r="SNT20" s="38"/>
      <c r="SNU20" s="38"/>
      <c r="SNV20" s="38"/>
      <c r="SNW20" s="38"/>
      <c r="SNX20" s="38"/>
      <c r="SNY20" s="38"/>
      <c r="SNZ20" s="38"/>
      <c r="SOA20" s="38"/>
      <c r="SOB20" s="38"/>
      <c r="SOC20" s="38"/>
      <c r="SOD20" s="38"/>
      <c r="SOE20" s="38"/>
      <c r="SOF20" s="38"/>
      <c r="SOG20" s="38"/>
      <c r="SOH20" s="38"/>
      <c r="SOI20" s="38"/>
      <c r="SOJ20" s="38"/>
      <c r="SOK20" s="38"/>
      <c r="SOL20" s="38"/>
      <c r="SOM20" s="38"/>
      <c r="SON20" s="38"/>
      <c r="SOO20" s="38"/>
      <c r="SOP20" s="38"/>
      <c r="SOQ20" s="38"/>
      <c r="SOR20" s="38"/>
      <c r="SOS20" s="38"/>
      <c r="SOT20" s="38"/>
      <c r="SOU20" s="38"/>
      <c r="SOV20" s="38"/>
      <c r="SOW20" s="38"/>
      <c r="SOX20" s="38"/>
      <c r="SOY20" s="38"/>
      <c r="SOZ20" s="38"/>
      <c r="SPA20" s="38"/>
      <c r="SPB20" s="38"/>
      <c r="SPC20" s="38"/>
      <c r="SPD20" s="38"/>
      <c r="SPE20" s="38"/>
      <c r="SPF20" s="38"/>
      <c r="SPG20" s="38"/>
      <c r="SPH20" s="38"/>
      <c r="SPI20" s="38"/>
      <c r="SPJ20" s="38"/>
      <c r="SPK20" s="38"/>
      <c r="SPL20" s="38"/>
      <c r="SPM20" s="38"/>
      <c r="SPN20" s="38"/>
      <c r="SPO20" s="38"/>
      <c r="SPP20" s="38"/>
      <c r="SPQ20" s="38"/>
      <c r="SPR20" s="38"/>
      <c r="SPS20" s="38"/>
      <c r="SPT20" s="38"/>
      <c r="SPU20" s="38"/>
      <c r="SPV20" s="38"/>
      <c r="SPW20" s="38"/>
      <c r="SPX20" s="38"/>
      <c r="SPY20" s="38"/>
      <c r="SPZ20" s="38"/>
      <c r="SQA20" s="38"/>
      <c r="SQB20" s="38"/>
      <c r="SQC20" s="38"/>
      <c r="SQD20" s="38"/>
      <c r="SQE20" s="38"/>
      <c r="SQF20" s="38"/>
      <c r="SQG20" s="38"/>
      <c r="SQH20" s="38"/>
      <c r="SQI20" s="38"/>
      <c r="SQJ20" s="38"/>
      <c r="SQK20" s="38"/>
      <c r="SQL20" s="38"/>
      <c r="SQM20" s="38"/>
      <c r="SQN20" s="38"/>
      <c r="SQO20" s="38"/>
      <c r="SQP20" s="38"/>
      <c r="SQQ20" s="38"/>
      <c r="SQR20" s="38"/>
      <c r="SQS20" s="38"/>
      <c r="SQT20" s="38"/>
      <c r="SQU20" s="38"/>
      <c r="SQV20" s="38"/>
      <c r="SQW20" s="38"/>
      <c r="SQX20" s="38"/>
      <c r="SQY20" s="38"/>
      <c r="SQZ20" s="38"/>
      <c r="SRA20" s="38"/>
      <c r="SRB20" s="38"/>
      <c r="SRC20" s="38"/>
      <c r="SRD20" s="38"/>
      <c r="SRE20" s="38"/>
      <c r="SRF20" s="38"/>
      <c r="SRG20" s="38"/>
      <c r="SRH20" s="38"/>
      <c r="SRI20" s="38"/>
      <c r="SRJ20" s="38"/>
      <c r="SRK20" s="38"/>
      <c r="SRL20" s="38"/>
      <c r="SRM20" s="38"/>
      <c r="SRN20" s="38"/>
      <c r="SRO20" s="38"/>
      <c r="SRP20" s="38"/>
      <c r="SRQ20" s="38"/>
      <c r="SRR20" s="38"/>
      <c r="SRS20" s="38"/>
      <c r="SRT20" s="38"/>
      <c r="SRU20" s="38"/>
      <c r="SRV20" s="38"/>
      <c r="SRW20" s="38"/>
      <c r="SRX20" s="38"/>
      <c r="SRY20" s="38"/>
      <c r="SRZ20" s="38"/>
      <c r="SSA20" s="38"/>
      <c r="SSB20" s="38"/>
      <c r="SSC20" s="38"/>
      <c r="SSD20" s="38"/>
      <c r="SSE20" s="38"/>
      <c r="SSF20" s="38"/>
      <c r="SSG20" s="38"/>
      <c r="SSH20" s="38"/>
      <c r="SSI20" s="38"/>
      <c r="SSJ20" s="38"/>
      <c r="SSK20" s="38"/>
      <c r="SSL20" s="38"/>
      <c r="SSM20" s="38"/>
      <c r="SSN20" s="38"/>
      <c r="SSO20" s="38"/>
      <c r="SSP20" s="38"/>
      <c r="SSQ20" s="38"/>
      <c r="SSR20" s="38"/>
      <c r="SSS20" s="38"/>
      <c r="SST20" s="38"/>
      <c r="SSU20" s="38"/>
      <c r="SSV20" s="38"/>
      <c r="SSW20" s="38"/>
      <c r="SSX20" s="38"/>
      <c r="SSY20" s="38"/>
      <c r="SSZ20" s="38"/>
      <c r="STA20" s="38"/>
      <c r="STB20" s="38"/>
      <c r="STC20" s="38"/>
      <c r="STD20" s="38"/>
      <c r="STE20" s="38"/>
      <c r="STF20" s="38"/>
      <c r="STG20" s="38"/>
      <c r="STH20" s="38"/>
      <c r="STI20" s="38"/>
      <c r="STJ20" s="38"/>
      <c r="STK20" s="38"/>
      <c r="STL20" s="38"/>
      <c r="STM20" s="38"/>
      <c r="STN20" s="38"/>
      <c r="STO20" s="38"/>
      <c r="STP20" s="38"/>
      <c r="STQ20" s="38"/>
      <c r="STR20" s="38"/>
      <c r="STS20" s="38"/>
      <c r="STT20" s="38"/>
      <c r="STU20" s="38"/>
      <c r="STV20" s="38"/>
      <c r="STW20" s="38"/>
      <c r="STX20" s="38"/>
      <c r="STY20" s="38"/>
      <c r="STZ20" s="38"/>
      <c r="SUA20" s="38"/>
      <c r="SUB20" s="38"/>
      <c r="SUC20" s="38"/>
      <c r="SUD20" s="38"/>
      <c r="SUE20" s="38"/>
      <c r="SUF20" s="38"/>
      <c r="SUG20" s="38"/>
      <c r="SUH20" s="38"/>
      <c r="SUI20" s="38"/>
      <c r="SUJ20" s="38"/>
      <c r="SUK20" s="38"/>
      <c r="SUL20" s="38"/>
      <c r="SUM20" s="38"/>
      <c r="SUN20" s="38"/>
      <c r="SUO20" s="38"/>
      <c r="SUP20" s="38"/>
      <c r="SUQ20" s="38"/>
      <c r="SUR20" s="38"/>
      <c r="SUS20" s="38"/>
      <c r="SUT20" s="38"/>
      <c r="SUU20" s="38"/>
      <c r="SUV20" s="38"/>
      <c r="SUW20" s="38"/>
      <c r="SUX20" s="38"/>
      <c r="SUY20" s="38"/>
      <c r="SUZ20" s="38"/>
      <c r="SVA20" s="38"/>
      <c r="SVB20" s="38"/>
      <c r="SVC20" s="38"/>
      <c r="SVD20" s="38"/>
      <c r="SVE20" s="38"/>
      <c r="SVF20" s="38"/>
      <c r="SVG20" s="38"/>
      <c r="SVH20" s="38"/>
      <c r="SVI20" s="38"/>
      <c r="SVJ20" s="38"/>
      <c r="SVK20" s="38"/>
      <c r="SVL20" s="38"/>
      <c r="SVM20" s="38"/>
      <c r="SVN20" s="38"/>
      <c r="SVO20" s="38"/>
      <c r="SVP20" s="38"/>
      <c r="SVQ20" s="38"/>
      <c r="SVR20" s="38"/>
      <c r="SVS20" s="38"/>
      <c r="SVT20" s="38"/>
      <c r="SVU20" s="38"/>
      <c r="SVV20" s="38"/>
      <c r="SVW20" s="38"/>
      <c r="SVX20" s="38"/>
      <c r="SVY20" s="38"/>
      <c r="SVZ20" s="38"/>
      <c r="SWA20" s="38"/>
      <c r="SWB20" s="38"/>
      <c r="SWC20" s="38"/>
      <c r="SWD20" s="38"/>
      <c r="SWE20" s="38"/>
      <c r="SWF20" s="38"/>
      <c r="SWG20" s="38"/>
      <c r="SWH20" s="38"/>
      <c r="SWI20" s="38"/>
      <c r="SWJ20" s="38"/>
      <c r="SWK20" s="38"/>
      <c r="SWL20" s="38"/>
      <c r="SWM20" s="38"/>
      <c r="SWN20" s="38"/>
      <c r="SWO20" s="38"/>
      <c r="SWP20" s="38"/>
      <c r="SWQ20" s="38"/>
      <c r="SWR20" s="38"/>
      <c r="SWS20" s="38"/>
      <c r="SWT20" s="38"/>
      <c r="SWU20" s="38"/>
      <c r="SWV20" s="38"/>
      <c r="SWW20" s="38"/>
      <c r="SWX20" s="38"/>
      <c r="SWY20" s="38"/>
      <c r="SWZ20" s="38"/>
      <c r="SXA20" s="38"/>
      <c r="SXB20" s="38"/>
      <c r="SXC20" s="38"/>
      <c r="SXD20" s="38"/>
      <c r="SXE20" s="38"/>
      <c r="SXF20" s="38"/>
      <c r="SXG20" s="38"/>
      <c r="SXH20" s="38"/>
      <c r="SXI20" s="38"/>
      <c r="SXJ20" s="38"/>
      <c r="SXK20" s="38"/>
      <c r="SXL20" s="38"/>
      <c r="SXM20" s="38"/>
      <c r="SXN20" s="38"/>
      <c r="SXO20" s="38"/>
      <c r="SXP20" s="38"/>
      <c r="SXQ20" s="38"/>
      <c r="SXR20" s="38"/>
      <c r="SXS20" s="38"/>
      <c r="SXT20" s="38"/>
      <c r="SXU20" s="38"/>
      <c r="SXV20" s="38"/>
      <c r="SXW20" s="38"/>
      <c r="SXX20" s="38"/>
      <c r="SXY20" s="38"/>
      <c r="SXZ20" s="38"/>
      <c r="SYA20" s="38"/>
      <c r="SYB20" s="38"/>
      <c r="SYC20" s="38"/>
      <c r="SYD20" s="38"/>
      <c r="SYE20" s="38"/>
      <c r="SYF20" s="38"/>
      <c r="SYG20" s="38"/>
      <c r="SYH20" s="38"/>
      <c r="SYI20" s="38"/>
      <c r="SYJ20" s="38"/>
      <c r="SYK20" s="38"/>
      <c r="SYL20" s="38"/>
      <c r="SYM20" s="38"/>
      <c r="SYN20" s="38"/>
      <c r="SYO20" s="38"/>
      <c r="SYP20" s="38"/>
      <c r="SYQ20" s="38"/>
      <c r="SYR20" s="38"/>
      <c r="SYS20" s="38"/>
      <c r="SYT20" s="38"/>
      <c r="SYU20" s="38"/>
      <c r="SYV20" s="38"/>
      <c r="SYW20" s="38"/>
      <c r="SYX20" s="38"/>
      <c r="SYY20" s="38"/>
      <c r="SYZ20" s="38"/>
      <c r="SZA20" s="38"/>
      <c r="SZB20" s="38"/>
      <c r="SZC20" s="38"/>
      <c r="SZD20" s="38"/>
      <c r="SZE20" s="38"/>
      <c r="SZF20" s="38"/>
      <c r="SZG20" s="38"/>
      <c r="SZH20" s="38"/>
      <c r="SZI20" s="38"/>
      <c r="SZJ20" s="38"/>
      <c r="SZK20" s="38"/>
      <c r="SZL20" s="38"/>
      <c r="SZM20" s="38"/>
      <c r="SZN20" s="38"/>
      <c r="SZO20" s="38"/>
      <c r="SZP20" s="38"/>
      <c r="SZQ20" s="38"/>
      <c r="SZR20" s="38"/>
      <c r="SZS20" s="38"/>
      <c r="SZT20" s="38"/>
      <c r="SZU20" s="38"/>
      <c r="SZV20" s="38"/>
      <c r="SZW20" s="38"/>
      <c r="SZX20" s="38"/>
      <c r="SZY20" s="38"/>
      <c r="SZZ20" s="38"/>
      <c r="TAA20" s="38"/>
      <c r="TAB20" s="38"/>
      <c r="TAC20" s="38"/>
      <c r="TAD20" s="38"/>
      <c r="TAE20" s="38"/>
      <c r="TAF20" s="38"/>
      <c r="TAG20" s="38"/>
      <c r="TAH20" s="38"/>
      <c r="TAI20" s="38"/>
      <c r="TAJ20" s="38"/>
      <c r="TAK20" s="38"/>
      <c r="TAL20" s="38"/>
      <c r="TAM20" s="38"/>
      <c r="TAN20" s="38"/>
      <c r="TAO20" s="38"/>
      <c r="TAP20" s="38"/>
      <c r="TAQ20" s="38"/>
      <c r="TAR20" s="38"/>
      <c r="TAS20" s="38"/>
      <c r="TAT20" s="38"/>
      <c r="TAU20" s="38"/>
      <c r="TAV20" s="38"/>
      <c r="TAW20" s="38"/>
      <c r="TAX20" s="38"/>
      <c r="TAY20" s="38"/>
      <c r="TAZ20" s="38"/>
      <c r="TBA20" s="38"/>
      <c r="TBB20" s="38"/>
      <c r="TBC20" s="38"/>
      <c r="TBD20" s="38"/>
      <c r="TBE20" s="38"/>
      <c r="TBF20" s="38"/>
      <c r="TBG20" s="38"/>
      <c r="TBH20" s="38"/>
      <c r="TBI20" s="38"/>
      <c r="TBJ20" s="38"/>
      <c r="TBK20" s="38"/>
      <c r="TBL20" s="38"/>
      <c r="TBM20" s="38"/>
      <c r="TBN20" s="38"/>
      <c r="TBO20" s="38"/>
      <c r="TBP20" s="38"/>
      <c r="TBQ20" s="38"/>
      <c r="TBR20" s="38"/>
      <c r="TBS20" s="38"/>
      <c r="TBT20" s="38"/>
      <c r="TBU20" s="38"/>
      <c r="TBV20" s="38"/>
      <c r="TBW20" s="38"/>
      <c r="TBX20" s="38"/>
      <c r="TBY20" s="38"/>
      <c r="TBZ20" s="38"/>
      <c r="TCA20" s="38"/>
      <c r="TCB20" s="38"/>
      <c r="TCC20" s="38"/>
      <c r="TCD20" s="38"/>
      <c r="TCE20" s="38"/>
      <c r="TCF20" s="38"/>
      <c r="TCG20" s="38"/>
      <c r="TCH20" s="38"/>
      <c r="TCI20" s="38"/>
      <c r="TCJ20" s="38"/>
      <c r="TCK20" s="38"/>
      <c r="TCL20" s="38"/>
      <c r="TCM20" s="38"/>
      <c r="TCN20" s="38"/>
      <c r="TCO20" s="38"/>
      <c r="TCP20" s="38"/>
      <c r="TCQ20" s="38"/>
      <c r="TCR20" s="38"/>
      <c r="TCS20" s="38"/>
      <c r="TCT20" s="38"/>
      <c r="TCU20" s="38"/>
      <c r="TCV20" s="38"/>
      <c r="TCW20" s="38"/>
      <c r="TCX20" s="38"/>
      <c r="TCY20" s="38"/>
      <c r="TCZ20" s="38"/>
      <c r="TDA20" s="38"/>
      <c r="TDB20" s="38"/>
      <c r="TDC20" s="38"/>
      <c r="TDD20" s="38"/>
      <c r="TDE20" s="38"/>
      <c r="TDF20" s="38"/>
      <c r="TDG20" s="38"/>
      <c r="TDH20" s="38"/>
      <c r="TDI20" s="38"/>
      <c r="TDJ20" s="38"/>
      <c r="TDK20" s="38"/>
      <c r="TDL20" s="38"/>
      <c r="TDM20" s="38"/>
      <c r="TDN20" s="38"/>
      <c r="TDO20" s="38"/>
      <c r="TDP20" s="38"/>
      <c r="TDQ20" s="38"/>
      <c r="TDR20" s="38"/>
      <c r="TDS20" s="38"/>
      <c r="TDT20" s="38"/>
      <c r="TDU20" s="38"/>
      <c r="TDV20" s="38"/>
      <c r="TDW20" s="38"/>
      <c r="TDX20" s="38"/>
      <c r="TDY20" s="38"/>
      <c r="TDZ20" s="38"/>
      <c r="TEA20" s="38"/>
      <c r="TEB20" s="38"/>
      <c r="TEC20" s="38"/>
      <c r="TED20" s="38"/>
      <c r="TEE20" s="38"/>
      <c r="TEF20" s="38"/>
      <c r="TEG20" s="38"/>
      <c r="TEH20" s="38"/>
      <c r="TEI20" s="38"/>
      <c r="TEJ20" s="38"/>
      <c r="TEK20" s="38"/>
      <c r="TEL20" s="38"/>
      <c r="TEM20" s="38"/>
      <c r="TEN20" s="38"/>
      <c r="TEO20" s="38"/>
      <c r="TEP20" s="38"/>
      <c r="TEQ20" s="38"/>
      <c r="TER20" s="38"/>
      <c r="TES20" s="38"/>
      <c r="TET20" s="38"/>
      <c r="TEU20" s="38"/>
      <c r="TEV20" s="38"/>
      <c r="TEW20" s="38"/>
      <c r="TEX20" s="38"/>
      <c r="TEY20" s="38"/>
      <c r="TEZ20" s="38"/>
      <c r="TFA20" s="38"/>
      <c r="TFB20" s="38"/>
      <c r="TFC20" s="38"/>
      <c r="TFD20" s="38"/>
      <c r="TFE20" s="38"/>
      <c r="TFF20" s="38"/>
      <c r="TFG20" s="38"/>
      <c r="TFH20" s="38"/>
      <c r="TFI20" s="38"/>
      <c r="TFJ20" s="38"/>
      <c r="TFK20" s="38"/>
      <c r="TFL20" s="38"/>
      <c r="TFM20" s="38"/>
      <c r="TFN20" s="38"/>
      <c r="TFO20" s="38"/>
      <c r="TFP20" s="38"/>
      <c r="TFQ20" s="38"/>
      <c r="TFR20" s="38"/>
      <c r="TFS20" s="38"/>
      <c r="TFT20" s="38"/>
      <c r="TFU20" s="38"/>
      <c r="TFV20" s="38"/>
      <c r="TFW20" s="38"/>
      <c r="TFX20" s="38"/>
      <c r="TFY20" s="38"/>
      <c r="TFZ20" s="38"/>
      <c r="TGA20" s="38"/>
      <c r="TGB20" s="38"/>
      <c r="TGC20" s="38"/>
      <c r="TGD20" s="38"/>
      <c r="TGE20" s="38"/>
      <c r="TGF20" s="38"/>
      <c r="TGG20" s="38"/>
      <c r="TGH20" s="38"/>
      <c r="TGI20" s="38"/>
      <c r="TGJ20" s="38"/>
      <c r="TGK20" s="38"/>
      <c r="TGL20" s="38"/>
      <c r="TGM20" s="38"/>
      <c r="TGN20" s="38"/>
      <c r="TGO20" s="38"/>
      <c r="TGP20" s="38"/>
      <c r="TGQ20" s="38"/>
      <c r="TGR20" s="38"/>
      <c r="TGS20" s="38"/>
      <c r="TGT20" s="38"/>
      <c r="TGU20" s="38"/>
      <c r="TGV20" s="38"/>
      <c r="TGW20" s="38"/>
      <c r="TGX20" s="38"/>
      <c r="TGY20" s="38"/>
      <c r="TGZ20" s="38"/>
      <c r="THA20" s="38"/>
      <c r="THB20" s="38"/>
      <c r="THC20" s="38"/>
      <c r="THD20" s="38"/>
      <c r="THE20" s="38"/>
      <c r="THF20" s="38"/>
      <c r="THG20" s="38"/>
      <c r="THH20" s="38"/>
      <c r="THI20" s="38"/>
      <c r="THJ20" s="38"/>
      <c r="THK20" s="38"/>
      <c r="THL20" s="38"/>
      <c r="THM20" s="38"/>
      <c r="THN20" s="38"/>
      <c r="THO20" s="38"/>
      <c r="THP20" s="38"/>
      <c r="THQ20" s="38"/>
      <c r="THR20" s="38"/>
      <c r="THS20" s="38"/>
      <c r="THT20" s="38"/>
      <c r="THU20" s="38"/>
      <c r="THV20" s="38"/>
      <c r="THW20" s="38"/>
      <c r="THX20" s="38"/>
      <c r="THY20" s="38"/>
      <c r="THZ20" s="38"/>
      <c r="TIA20" s="38"/>
      <c r="TIB20" s="38"/>
      <c r="TIC20" s="38"/>
      <c r="TID20" s="38"/>
      <c r="TIE20" s="38"/>
      <c r="TIF20" s="38"/>
      <c r="TIG20" s="38"/>
      <c r="TIH20" s="38"/>
      <c r="TII20" s="38"/>
      <c r="TIJ20" s="38"/>
      <c r="TIK20" s="38"/>
      <c r="TIL20" s="38"/>
      <c r="TIM20" s="38"/>
      <c r="TIN20" s="38"/>
      <c r="TIO20" s="38"/>
      <c r="TIP20" s="38"/>
      <c r="TIQ20" s="38"/>
      <c r="TIR20" s="38"/>
      <c r="TIS20" s="38"/>
      <c r="TIT20" s="38"/>
      <c r="TIU20" s="38"/>
      <c r="TIV20" s="38"/>
      <c r="TIW20" s="38"/>
      <c r="TIX20" s="38"/>
      <c r="TIY20" s="38"/>
      <c r="TIZ20" s="38"/>
      <c r="TJA20" s="38"/>
      <c r="TJB20" s="38"/>
      <c r="TJC20" s="38"/>
      <c r="TJD20" s="38"/>
      <c r="TJE20" s="38"/>
      <c r="TJF20" s="38"/>
      <c r="TJG20" s="38"/>
      <c r="TJH20" s="38"/>
      <c r="TJI20" s="38"/>
      <c r="TJJ20" s="38"/>
      <c r="TJK20" s="38"/>
      <c r="TJL20" s="38"/>
      <c r="TJM20" s="38"/>
      <c r="TJN20" s="38"/>
      <c r="TJO20" s="38"/>
      <c r="TJP20" s="38"/>
      <c r="TJQ20" s="38"/>
      <c r="TJR20" s="38"/>
      <c r="TJS20" s="38"/>
      <c r="TJT20" s="38"/>
      <c r="TJU20" s="38"/>
      <c r="TJV20" s="38"/>
      <c r="TJW20" s="38"/>
      <c r="TJX20" s="38"/>
      <c r="TJY20" s="38"/>
      <c r="TJZ20" s="38"/>
      <c r="TKA20" s="38"/>
      <c r="TKB20" s="38"/>
      <c r="TKC20" s="38"/>
      <c r="TKD20" s="38"/>
      <c r="TKE20" s="38"/>
      <c r="TKF20" s="38"/>
      <c r="TKG20" s="38"/>
      <c r="TKH20" s="38"/>
      <c r="TKI20" s="38"/>
      <c r="TKJ20" s="38"/>
      <c r="TKK20" s="38"/>
      <c r="TKL20" s="38"/>
      <c r="TKM20" s="38"/>
      <c r="TKN20" s="38"/>
      <c r="TKO20" s="38"/>
      <c r="TKP20" s="38"/>
      <c r="TKQ20" s="38"/>
      <c r="TKR20" s="38"/>
      <c r="TKS20" s="38"/>
      <c r="TKT20" s="38"/>
      <c r="TKU20" s="38"/>
      <c r="TKV20" s="38"/>
      <c r="TKW20" s="38"/>
      <c r="TKX20" s="38"/>
      <c r="TKY20" s="38"/>
      <c r="TKZ20" s="38"/>
      <c r="TLA20" s="38"/>
      <c r="TLB20" s="38"/>
      <c r="TLC20" s="38"/>
      <c r="TLD20" s="38"/>
      <c r="TLE20" s="38"/>
      <c r="TLF20" s="38"/>
      <c r="TLG20" s="38"/>
      <c r="TLH20" s="38"/>
      <c r="TLI20" s="38"/>
      <c r="TLJ20" s="38"/>
      <c r="TLK20" s="38"/>
      <c r="TLL20" s="38"/>
      <c r="TLM20" s="38"/>
      <c r="TLN20" s="38"/>
      <c r="TLO20" s="38"/>
      <c r="TLP20" s="38"/>
      <c r="TLQ20" s="38"/>
      <c r="TLR20" s="38"/>
      <c r="TLS20" s="38"/>
      <c r="TLT20" s="38"/>
      <c r="TLU20" s="38"/>
      <c r="TLV20" s="38"/>
      <c r="TLW20" s="38"/>
      <c r="TLX20" s="38"/>
      <c r="TLY20" s="38"/>
      <c r="TLZ20" s="38"/>
      <c r="TMA20" s="38"/>
      <c r="TMB20" s="38"/>
      <c r="TMC20" s="38"/>
      <c r="TMD20" s="38"/>
      <c r="TME20" s="38"/>
      <c r="TMF20" s="38"/>
      <c r="TMG20" s="38"/>
      <c r="TMH20" s="38"/>
      <c r="TMI20" s="38"/>
      <c r="TMJ20" s="38"/>
      <c r="TMK20" s="38"/>
      <c r="TML20" s="38"/>
      <c r="TMM20" s="38"/>
      <c r="TMN20" s="38"/>
      <c r="TMO20" s="38"/>
      <c r="TMP20" s="38"/>
      <c r="TMQ20" s="38"/>
      <c r="TMR20" s="38"/>
      <c r="TMS20" s="38"/>
      <c r="TMT20" s="38"/>
      <c r="TMU20" s="38"/>
      <c r="TMV20" s="38"/>
      <c r="TMW20" s="38"/>
      <c r="TMX20" s="38"/>
      <c r="TMY20" s="38"/>
      <c r="TMZ20" s="38"/>
      <c r="TNA20" s="38"/>
      <c r="TNB20" s="38"/>
      <c r="TNC20" s="38"/>
      <c r="TND20" s="38"/>
      <c r="TNE20" s="38"/>
      <c r="TNF20" s="38"/>
      <c r="TNG20" s="38"/>
      <c r="TNH20" s="38"/>
      <c r="TNI20" s="38"/>
      <c r="TNJ20" s="38"/>
      <c r="TNK20" s="38"/>
      <c r="TNL20" s="38"/>
      <c r="TNM20" s="38"/>
      <c r="TNN20" s="38"/>
      <c r="TNO20" s="38"/>
      <c r="TNP20" s="38"/>
      <c r="TNQ20" s="38"/>
      <c r="TNR20" s="38"/>
      <c r="TNS20" s="38"/>
      <c r="TNT20" s="38"/>
      <c r="TNU20" s="38"/>
      <c r="TNV20" s="38"/>
      <c r="TNW20" s="38"/>
      <c r="TNX20" s="38"/>
      <c r="TNY20" s="38"/>
      <c r="TNZ20" s="38"/>
      <c r="TOA20" s="38"/>
      <c r="TOB20" s="38"/>
      <c r="TOC20" s="38"/>
      <c r="TOD20" s="38"/>
      <c r="TOE20" s="38"/>
      <c r="TOF20" s="38"/>
      <c r="TOG20" s="38"/>
      <c r="TOH20" s="38"/>
      <c r="TOI20" s="38"/>
      <c r="TOJ20" s="38"/>
      <c r="TOK20" s="38"/>
      <c r="TOL20" s="38"/>
      <c r="TOM20" s="38"/>
      <c r="TON20" s="38"/>
      <c r="TOO20" s="38"/>
      <c r="TOP20" s="38"/>
      <c r="TOQ20" s="38"/>
      <c r="TOR20" s="38"/>
      <c r="TOS20" s="38"/>
      <c r="TOT20" s="38"/>
      <c r="TOU20" s="38"/>
      <c r="TOV20" s="38"/>
      <c r="TOW20" s="38"/>
      <c r="TOX20" s="38"/>
      <c r="TOY20" s="38"/>
      <c r="TOZ20" s="38"/>
      <c r="TPA20" s="38"/>
      <c r="TPB20" s="38"/>
      <c r="TPC20" s="38"/>
      <c r="TPD20" s="38"/>
      <c r="TPE20" s="38"/>
      <c r="TPF20" s="38"/>
      <c r="TPG20" s="38"/>
      <c r="TPH20" s="38"/>
      <c r="TPI20" s="38"/>
      <c r="TPJ20" s="38"/>
      <c r="TPK20" s="38"/>
      <c r="TPL20" s="38"/>
      <c r="TPM20" s="38"/>
      <c r="TPN20" s="38"/>
      <c r="TPO20" s="38"/>
      <c r="TPP20" s="38"/>
      <c r="TPQ20" s="38"/>
      <c r="TPR20" s="38"/>
      <c r="TPS20" s="38"/>
      <c r="TPT20" s="38"/>
      <c r="TPU20" s="38"/>
      <c r="TPV20" s="38"/>
      <c r="TPW20" s="38"/>
      <c r="TPX20" s="38"/>
      <c r="TPY20" s="38"/>
      <c r="TPZ20" s="38"/>
      <c r="TQA20" s="38"/>
      <c r="TQB20" s="38"/>
      <c r="TQC20" s="38"/>
      <c r="TQD20" s="38"/>
      <c r="TQE20" s="38"/>
      <c r="TQF20" s="38"/>
      <c r="TQG20" s="38"/>
      <c r="TQH20" s="38"/>
      <c r="TQI20" s="38"/>
      <c r="TQJ20" s="38"/>
      <c r="TQK20" s="38"/>
      <c r="TQL20" s="38"/>
      <c r="TQM20" s="38"/>
      <c r="TQN20" s="38"/>
      <c r="TQO20" s="38"/>
      <c r="TQP20" s="38"/>
      <c r="TQQ20" s="38"/>
      <c r="TQR20" s="38"/>
      <c r="TQS20" s="38"/>
      <c r="TQT20" s="38"/>
      <c r="TQU20" s="38"/>
      <c r="TQV20" s="38"/>
      <c r="TQW20" s="38"/>
      <c r="TQX20" s="38"/>
      <c r="TQY20" s="38"/>
      <c r="TQZ20" s="38"/>
      <c r="TRA20" s="38"/>
      <c r="TRB20" s="38"/>
      <c r="TRC20" s="38"/>
      <c r="TRD20" s="38"/>
      <c r="TRE20" s="38"/>
      <c r="TRF20" s="38"/>
      <c r="TRG20" s="38"/>
      <c r="TRH20" s="38"/>
      <c r="TRI20" s="38"/>
      <c r="TRJ20" s="38"/>
      <c r="TRK20" s="38"/>
      <c r="TRL20" s="38"/>
      <c r="TRM20" s="38"/>
      <c r="TRN20" s="38"/>
      <c r="TRO20" s="38"/>
      <c r="TRP20" s="38"/>
      <c r="TRQ20" s="38"/>
      <c r="TRR20" s="38"/>
      <c r="TRS20" s="38"/>
      <c r="TRT20" s="38"/>
      <c r="TRU20" s="38"/>
      <c r="TRV20" s="38"/>
      <c r="TRW20" s="38"/>
      <c r="TRX20" s="38"/>
      <c r="TRY20" s="38"/>
      <c r="TRZ20" s="38"/>
      <c r="TSA20" s="38"/>
      <c r="TSB20" s="38"/>
      <c r="TSC20" s="38"/>
      <c r="TSD20" s="38"/>
      <c r="TSE20" s="38"/>
      <c r="TSF20" s="38"/>
      <c r="TSG20" s="38"/>
      <c r="TSH20" s="38"/>
      <c r="TSI20" s="38"/>
      <c r="TSJ20" s="38"/>
      <c r="TSK20" s="38"/>
      <c r="TSL20" s="38"/>
      <c r="TSM20" s="38"/>
      <c r="TSN20" s="38"/>
      <c r="TSO20" s="38"/>
      <c r="TSP20" s="38"/>
      <c r="TSQ20" s="38"/>
      <c r="TSR20" s="38"/>
      <c r="TSS20" s="38"/>
      <c r="TST20" s="38"/>
      <c r="TSU20" s="38"/>
      <c r="TSV20" s="38"/>
      <c r="TSW20" s="38"/>
      <c r="TSX20" s="38"/>
      <c r="TSY20" s="38"/>
      <c r="TSZ20" s="38"/>
      <c r="TTA20" s="38"/>
      <c r="TTB20" s="38"/>
      <c r="TTC20" s="38"/>
      <c r="TTD20" s="38"/>
      <c r="TTE20" s="38"/>
      <c r="TTF20" s="38"/>
      <c r="TTG20" s="38"/>
      <c r="TTH20" s="38"/>
      <c r="TTI20" s="38"/>
      <c r="TTJ20" s="38"/>
      <c r="TTK20" s="38"/>
      <c r="TTL20" s="38"/>
      <c r="TTM20" s="38"/>
      <c r="TTN20" s="38"/>
      <c r="TTO20" s="38"/>
      <c r="TTP20" s="38"/>
      <c r="TTQ20" s="38"/>
      <c r="TTR20" s="38"/>
      <c r="TTS20" s="38"/>
      <c r="TTT20" s="38"/>
      <c r="TTU20" s="38"/>
      <c r="TTV20" s="38"/>
      <c r="TTW20" s="38"/>
      <c r="TTX20" s="38"/>
      <c r="TTY20" s="38"/>
      <c r="TTZ20" s="38"/>
      <c r="TUA20" s="38"/>
      <c r="TUB20" s="38"/>
      <c r="TUC20" s="38"/>
      <c r="TUD20" s="38"/>
      <c r="TUE20" s="38"/>
      <c r="TUF20" s="38"/>
      <c r="TUG20" s="38"/>
      <c r="TUH20" s="38"/>
      <c r="TUI20" s="38"/>
      <c r="TUJ20" s="38"/>
      <c r="TUK20" s="38"/>
      <c r="TUL20" s="38"/>
      <c r="TUM20" s="38"/>
      <c r="TUN20" s="38"/>
      <c r="TUO20" s="38"/>
      <c r="TUP20" s="38"/>
      <c r="TUQ20" s="38"/>
      <c r="TUR20" s="38"/>
      <c r="TUS20" s="38"/>
      <c r="TUT20" s="38"/>
      <c r="TUU20" s="38"/>
      <c r="TUV20" s="38"/>
      <c r="TUW20" s="38"/>
      <c r="TUX20" s="38"/>
      <c r="TUY20" s="38"/>
      <c r="TUZ20" s="38"/>
      <c r="TVA20" s="38"/>
      <c r="TVB20" s="38"/>
      <c r="TVC20" s="38"/>
      <c r="TVD20" s="38"/>
      <c r="TVE20" s="38"/>
      <c r="TVF20" s="38"/>
      <c r="TVG20" s="38"/>
      <c r="TVH20" s="38"/>
      <c r="TVI20" s="38"/>
      <c r="TVJ20" s="38"/>
      <c r="TVK20" s="38"/>
      <c r="TVL20" s="38"/>
      <c r="TVM20" s="38"/>
      <c r="TVN20" s="38"/>
      <c r="TVO20" s="38"/>
      <c r="TVP20" s="38"/>
      <c r="TVQ20" s="38"/>
      <c r="TVR20" s="38"/>
      <c r="TVS20" s="38"/>
      <c r="TVT20" s="38"/>
      <c r="TVU20" s="38"/>
      <c r="TVV20" s="38"/>
      <c r="TVW20" s="38"/>
      <c r="TVX20" s="38"/>
      <c r="TVY20" s="38"/>
      <c r="TVZ20" s="38"/>
      <c r="TWA20" s="38"/>
      <c r="TWB20" s="38"/>
      <c r="TWC20" s="38"/>
      <c r="TWD20" s="38"/>
      <c r="TWE20" s="38"/>
      <c r="TWF20" s="38"/>
      <c r="TWG20" s="38"/>
      <c r="TWH20" s="38"/>
      <c r="TWI20" s="38"/>
      <c r="TWJ20" s="38"/>
      <c r="TWK20" s="38"/>
      <c r="TWL20" s="38"/>
      <c r="TWM20" s="38"/>
      <c r="TWN20" s="38"/>
      <c r="TWO20" s="38"/>
      <c r="TWP20" s="38"/>
      <c r="TWQ20" s="38"/>
      <c r="TWR20" s="38"/>
      <c r="TWS20" s="38"/>
      <c r="TWT20" s="38"/>
      <c r="TWU20" s="38"/>
      <c r="TWV20" s="38"/>
      <c r="TWW20" s="38"/>
      <c r="TWX20" s="38"/>
      <c r="TWY20" s="38"/>
      <c r="TWZ20" s="38"/>
      <c r="TXA20" s="38"/>
      <c r="TXB20" s="38"/>
      <c r="TXC20" s="38"/>
      <c r="TXD20" s="38"/>
      <c r="TXE20" s="38"/>
      <c r="TXF20" s="38"/>
      <c r="TXG20" s="38"/>
      <c r="TXH20" s="38"/>
      <c r="TXI20" s="38"/>
      <c r="TXJ20" s="38"/>
      <c r="TXK20" s="38"/>
      <c r="TXL20" s="38"/>
      <c r="TXM20" s="38"/>
      <c r="TXN20" s="38"/>
      <c r="TXO20" s="38"/>
      <c r="TXP20" s="38"/>
      <c r="TXQ20" s="38"/>
      <c r="TXR20" s="38"/>
      <c r="TXS20" s="38"/>
      <c r="TXT20" s="38"/>
      <c r="TXU20" s="38"/>
      <c r="TXV20" s="38"/>
      <c r="TXW20" s="38"/>
      <c r="TXX20" s="38"/>
      <c r="TXY20" s="38"/>
      <c r="TXZ20" s="38"/>
      <c r="TYA20" s="38"/>
      <c r="TYB20" s="38"/>
      <c r="TYC20" s="38"/>
      <c r="TYD20" s="38"/>
      <c r="TYE20" s="38"/>
      <c r="TYF20" s="38"/>
      <c r="TYG20" s="38"/>
      <c r="TYH20" s="38"/>
      <c r="TYI20" s="38"/>
      <c r="TYJ20" s="38"/>
      <c r="TYK20" s="38"/>
      <c r="TYL20" s="38"/>
      <c r="TYM20" s="38"/>
      <c r="TYN20" s="38"/>
      <c r="TYO20" s="38"/>
      <c r="TYP20" s="38"/>
      <c r="TYQ20" s="38"/>
      <c r="TYR20" s="38"/>
      <c r="TYS20" s="38"/>
      <c r="TYT20" s="38"/>
      <c r="TYU20" s="38"/>
      <c r="TYV20" s="38"/>
      <c r="TYW20" s="38"/>
      <c r="TYX20" s="38"/>
      <c r="TYY20" s="38"/>
      <c r="TYZ20" s="38"/>
      <c r="TZA20" s="38"/>
      <c r="TZB20" s="38"/>
      <c r="TZC20" s="38"/>
      <c r="TZD20" s="38"/>
      <c r="TZE20" s="38"/>
      <c r="TZF20" s="38"/>
      <c r="TZG20" s="38"/>
      <c r="TZH20" s="38"/>
      <c r="TZI20" s="38"/>
      <c r="TZJ20" s="38"/>
      <c r="TZK20" s="38"/>
      <c r="TZL20" s="38"/>
      <c r="TZM20" s="38"/>
      <c r="TZN20" s="38"/>
      <c r="TZO20" s="38"/>
      <c r="TZP20" s="38"/>
      <c r="TZQ20" s="38"/>
      <c r="TZR20" s="38"/>
      <c r="TZS20" s="38"/>
      <c r="TZT20" s="38"/>
      <c r="TZU20" s="38"/>
      <c r="TZV20" s="38"/>
      <c r="TZW20" s="38"/>
      <c r="TZX20" s="38"/>
      <c r="TZY20" s="38"/>
      <c r="TZZ20" s="38"/>
      <c r="UAA20" s="38"/>
      <c r="UAB20" s="38"/>
      <c r="UAC20" s="38"/>
      <c r="UAD20" s="38"/>
      <c r="UAE20" s="38"/>
      <c r="UAF20" s="38"/>
      <c r="UAG20" s="38"/>
      <c r="UAH20" s="38"/>
      <c r="UAI20" s="38"/>
      <c r="UAJ20" s="38"/>
      <c r="UAK20" s="38"/>
      <c r="UAL20" s="38"/>
      <c r="UAM20" s="38"/>
      <c r="UAN20" s="38"/>
      <c r="UAO20" s="38"/>
      <c r="UAP20" s="38"/>
      <c r="UAQ20" s="38"/>
      <c r="UAR20" s="38"/>
      <c r="UAS20" s="38"/>
      <c r="UAT20" s="38"/>
      <c r="UAU20" s="38"/>
      <c r="UAV20" s="38"/>
      <c r="UAW20" s="38"/>
      <c r="UAX20" s="38"/>
      <c r="UAY20" s="38"/>
      <c r="UAZ20" s="38"/>
      <c r="UBA20" s="38"/>
      <c r="UBB20" s="38"/>
      <c r="UBC20" s="38"/>
      <c r="UBD20" s="38"/>
      <c r="UBE20" s="38"/>
      <c r="UBF20" s="38"/>
      <c r="UBG20" s="38"/>
      <c r="UBH20" s="38"/>
      <c r="UBI20" s="38"/>
      <c r="UBJ20" s="38"/>
      <c r="UBK20" s="38"/>
      <c r="UBL20" s="38"/>
      <c r="UBM20" s="38"/>
      <c r="UBN20" s="38"/>
      <c r="UBO20" s="38"/>
      <c r="UBP20" s="38"/>
      <c r="UBQ20" s="38"/>
      <c r="UBR20" s="38"/>
      <c r="UBS20" s="38"/>
      <c r="UBT20" s="38"/>
      <c r="UBU20" s="38"/>
      <c r="UBV20" s="38"/>
      <c r="UBW20" s="38"/>
      <c r="UBX20" s="38"/>
      <c r="UBY20" s="38"/>
      <c r="UBZ20" s="38"/>
      <c r="UCA20" s="38"/>
      <c r="UCB20" s="38"/>
      <c r="UCC20" s="38"/>
      <c r="UCD20" s="38"/>
      <c r="UCE20" s="38"/>
      <c r="UCF20" s="38"/>
      <c r="UCG20" s="38"/>
      <c r="UCH20" s="38"/>
      <c r="UCI20" s="38"/>
      <c r="UCJ20" s="38"/>
      <c r="UCK20" s="38"/>
      <c r="UCL20" s="38"/>
      <c r="UCM20" s="38"/>
      <c r="UCN20" s="38"/>
      <c r="UCO20" s="38"/>
      <c r="UCP20" s="38"/>
      <c r="UCQ20" s="38"/>
      <c r="UCR20" s="38"/>
      <c r="UCS20" s="38"/>
      <c r="UCT20" s="38"/>
      <c r="UCU20" s="38"/>
      <c r="UCV20" s="38"/>
      <c r="UCW20" s="38"/>
      <c r="UCX20" s="38"/>
      <c r="UCY20" s="38"/>
      <c r="UCZ20" s="38"/>
      <c r="UDA20" s="38"/>
      <c r="UDB20" s="38"/>
      <c r="UDC20" s="38"/>
      <c r="UDD20" s="38"/>
      <c r="UDE20" s="38"/>
      <c r="UDF20" s="38"/>
      <c r="UDG20" s="38"/>
      <c r="UDH20" s="38"/>
      <c r="UDI20" s="38"/>
      <c r="UDJ20" s="38"/>
      <c r="UDK20" s="38"/>
      <c r="UDL20" s="38"/>
      <c r="UDM20" s="38"/>
      <c r="UDN20" s="38"/>
      <c r="UDO20" s="38"/>
      <c r="UDP20" s="38"/>
      <c r="UDQ20" s="38"/>
      <c r="UDR20" s="38"/>
      <c r="UDS20" s="38"/>
      <c r="UDT20" s="38"/>
      <c r="UDU20" s="38"/>
      <c r="UDV20" s="38"/>
      <c r="UDW20" s="38"/>
      <c r="UDX20" s="38"/>
      <c r="UDY20" s="38"/>
      <c r="UDZ20" s="38"/>
      <c r="UEA20" s="38"/>
      <c r="UEB20" s="38"/>
      <c r="UEC20" s="38"/>
      <c r="UED20" s="38"/>
      <c r="UEE20" s="38"/>
      <c r="UEF20" s="38"/>
      <c r="UEG20" s="38"/>
      <c r="UEH20" s="38"/>
      <c r="UEI20" s="38"/>
      <c r="UEJ20" s="38"/>
      <c r="UEK20" s="38"/>
      <c r="UEL20" s="38"/>
      <c r="UEM20" s="38"/>
      <c r="UEN20" s="38"/>
      <c r="UEO20" s="38"/>
      <c r="UEP20" s="38"/>
      <c r="UEQ20" s="38"/>
      <c r="UER20" s="38"/>
      <c r="UES20" s="38"/>
      <c r="UET20" s="38"/>
      <c r="UEU20" s="38"/>
      <c r="UEV20" s="38"/>
      <c r="UEW20" s="38"/>
      <c r="UEX20" s="38"/>
      <c r="UEY20" s="38"/>
      <c r="UEZ20" s="38"/>
      <c r="UFA20" s="38"/>
      <c r="UFB20" s="38"/>
      <c r="UFC20" s="38"/>
      <c r="UFD20" s="38"/>
      <c r="UFE20" s="38"/>
      <c r="UFF20" s="38"/>
      <c r="UFG20" s="38"/>
      <c r="UFH20" s="38"/>
      <c r="UFI20" s="38"/>
      <c r="UFJ20" s="38"/>
      <c r="UFK20" s="38"/>
      <c r="UFL20" s="38"/>
      <c r="UFM20" s="38"/>
      <c r="UFN20" s="38"/>
      <c r="UFO20" s="38"/>
      <c r="UFP20" s="38"/>
      <c r="UFQ20" s="38"/>
      <c r="UFR20" s="38"/>
      <c r="UFS20" s="38"/>
      <c r="UFT20" s="38"/>
      <c r="UFU20" s="38"/>
      <c r="UFV20" s="38"/>
      <c r="UFW20" s="38"/>
      <c r="UFX20" s="38"/>
      <c r="UFY20" s="38"/>
      <c r="UFZ20" s="38"/>
      <c r="UGA20" s="38"/>
      <c r="UGB20" s="38"/>
      <c r="UGC20" s="38"/>
      <c r="UGD20" s="38"/>
      <c r="UGE20" s="38"/>
      <c r="UGF20" s="38"/>
      <c r="UGG20" s="38"/>
      <c r="UGH20" s="38"/>
      <c r="UGI20" s="38"/>
      <c r="UGJ20" s="38"/>
      <c r="UGK20" s="38"/>
      <c r="UGL20" s="38"/>
      <c r="UGM20" s="38"/>
      <c r="UGN20" s="38"/>
      <c r="UGO20" s="38"/>
      <c r="UGP20" s="38"/>
      <c r="UGQ20" s="38"/>
      <c r="UGR20" s="38"/>
      <c r="UGS20" s="38"/>
      <c r="UGT20" s="38"/>
      <c r="UGU20" s="38"/>
      <c r="UGV20" s="38"/>
      <c r="UGW20" s="38"/>
      <c r="UGX20" s="38"/>
      <c r="UGY20" s="38"/>
      <c r="UGZ20" s="38"/>
      <c r="UHA20" s="38"/>
      <c r="UHB20" s="38"/>
      <c r="UHC20" s="38"/>
      <c r="UHD20" s="38"/>
      <c r="UHE20" s="38"/>
      <c r="UHF20" s="38"/>
      <c r="UHG20" s="38"/>
      <c r="UHH20" s="38"/>
      <c r="UHI20" s="38"/>
      <c r="UHJ20" s="38"/>
      <c r="UHK20" s="38"/>
      <c r="UHL20" s="38"/>
      <c r="UHM20" s="38"/>
      <c r="UHN20" s="38"/>
      <c r="UHO20" s="38"/>
      <c r="UHP20" s="38"/>
      <c r="UHQ20" s="38"/>
      <c r="UHR20" s="38"/>
      <c r="UHS20" s="38"/>
      <c r="UHT20" s="38"/>
      <c r="UHU20" s="38"/>
      <c r="UHV20" s="38"/>
      <c r="UHW20" s="38"/>
      <c r="UHX20" s="38"/>
      <c r="UHY20" s="38"/>
      <c r="UHZ20" s="38"/>
      <c r="UIA20" s="38"/>
      <c r="UIB20" s="38"/>
      <c r="UIC20" s="38"/>
      <c r="UID20" s="38"/>
      <c r="UIE20" s="38"/>
      <c r="UIF20" s="38"/>
      <c r="UIG20" s="38"/>
      <c r="UIH20" s="38"/>
      <c r="UII20" s="38"/>
      <c r="UIJ20" s="38"/>
      <c r="UIK20" s="38"/>
      <c r="UIL20" s="38"/>
      <c r="UIM20" s="38"/>
      <c r="UIN20" s="38"/>
      <c r="UIO20" s="38"/>
      <c r="UIP20" s="38"/>
      <c r="UIQ20" s="38"/>
      <c r="UIR20" s="38"/>
      <c r="UIS20" s="38"/>
      <c r="UIT20" s="38"/>
      <c r="UIU20" s="38"/>
      <c r="UIV20" s="38"/>
      <c r="UIW20" s="38"/>
      <c r="UIX20" s="38"/>
      <c r="UIY20" s="38"/>
      <c r="UIZ20" s="38"/>
      <c r="UJA20" s="38"/>
      <c r="UJB20" s="38"/>
      <c r="UJC20" s="38"/>
      <c r="UJD20" s="38"/>
      <c r="UJE20" s="38"/>
      <c r="UJF20" s="38"/>
      <c r="UJG20" s="38"/>
      <c r="UJH20" s="38"/>
      <c r="UJI20" s="38"/>
      <c r="UJJ20" s="38"/>
      <c r="UJK20" s="38"/>
      <c r="UJL20" s="38"/>
      <c r="UJM20" s="38"/>
      <c r="UJN20" s="38"/>
      <c r="UJO20" s="38"/>
      <c r="UJP20" s="38"/>
      <c r="UJQ20" s="38"/>
      <c r="UJR20" s="38"/>
      <c r="UJS20" s="38"/>
      <c r="UJT20" s="38"/>
      <c r="UJU20" s="38"/>
      <c r="UJV20" s="38"/>
      <c r="UJW20" s="38"/>
      <c r="UJX20" s="38"/>
      <c r="UJY20" s="38"/>
      <c r="UJZ20" s="38"/>
      <c r="UKA20" s="38"/>
      <c r="UKB20" s="38"/>
      <c r="UKC20" s="38"/>
      <c r="UKD20" s="38"/>
      <c r="UKE20" s="38"/>
      <c r="UKF20" s="38"/>
      <c r="UKG20" s="38"/>
      <c r="UKH20" s="38"/>
      <c r="UKI20" s="38"/>
      <c r="UKJ20" s="38"/>
      <c r="UKK20" s="38"/>
      <c r="UKL20" s="38"/>
      <c r="UKM20" s="38"/>
      <c r="UKN20" s="38"/>
      <c r="UKO20" s="38"/>
      <c r="UKP20" s="38"/>
      <c r="UKQ20" s="38"/>
      <c r="UKR20" s="38"/>
      <c r="UKS20" s="38"/>
      <c r="UKT20" s="38"/>
      <c r="UKU20" s="38"/>
      <c r="UKV20" s="38"/>
      <c r="UKW20" s="38"/>
      <c r="UKX20" s="38"/>
      <c r="UKY20" s="38"/>
      <c r="UKZ20" s="38"/>
      <c r="ULA20" s="38"/>
      <c r="ULB20" s="38"/>
      <c r="ULC20" s="38"/>
      <c r="ULD20" s="38"/>
      <c r="ULE20" s="38"/>
      <c r="ULF20" s="38"/>
      <c r="ULG20" s="38"/>
      <c r="ULH20" s="38"/>
      <c r="ULI20" s="38"/>
      <c r="ULJ20" s="38"/>
      <c r="ULK20" s="38"/>
      <c r="ULL20" s="38"/>
      <c r="ULM20" s="38"/>
      <c r="ULN20" s="38"/>
      <c r="ULO20" s="38"/>
      <c r="ULP20" s="38"/>
      <c r="ULQ20" s="38"/>
      <c r="ULR20" s="38"/>
      <c r="ULS20" s="38"/>
      <c r="ULT20" s="38"/>
      <c r="ULU20" s="38"/>
      <c r="ULV20" s="38"/>
      <c r="ULW20" s="38"/>
      <c r="ULX20" s="38"/>
      <c r="ULY20" s="38"/>
      <c r="ULZ20" s="38"/>
      <c r="UMA20" s="38"/>
      <c r="UMB20" s="38"/>
      <c r="UMC20" s="38"/>
      <c r="UMD20" s="38"/>
      <c r="UME20" s="38"/>
      <c r="UMF20" s="38"/>
      <c r="UMG20" s="38"/>
      <c r="UMH20" s="38"/>
      <c r="UMI20" s="38"/>
      <c r="UMJ20" s="38"/>
      <c r="UMK20" s="38"/>
      <c r="UML20" s="38"/>
      <c r="UMM20" s="38"/>
      <c r="UMN20" s="38"/>
      <c r="UMO20" s="38"/>
      <c r="UMP20" s="38"/>
      <c r="UMQ20" s="38"/>
      <c r="UMR20" s="38"/>
      <c r="UMS20" s="38"/>
      <c r="UMT20" s="38"/>
      <c r="UMU20" s="38"/>
      <c r="UMV20" s="38"/>
      <c r="UMW20" s="38"/>
      <c r="UMX20" s="38"/>
      <c r="UMY20" s="38"/>
      <c r="UMZ20" s="38"/>
      <c r="UNA20" s="38"/>
      <c r="UNB20" s="38"/>
      <c r="UNC20" s="38"/>
      <c r="UND20" s="38"/>
      <c r="UNE20" s="38"/>
      <c r="UNF20" s="38"/>
      <c r="UNG20" s="38"/>
      <c r="UNH20" s="38"/>
      <c r="UNI20" s="38"/>
      <c r="UNJ20" s="38"/>
      <c r="UNK20" s="38"/>
      <c r="UNL20" s="38"/>
      <c r="UNM20" s="38"/>
      <c r="UNN20" s="38"/>
      <c r="UNO20" s="38"/>
      <c r="UNP20" s="38"/>
      <c r="UNQ20" s="38"/>
      <c r="UNR20" s="38"/>
      <c r="UNS20" s="38"/>
      <c r="UNT20" s="38"/>
      <c r="UNU20" s="38"/>
      <c r="UNV20" s="38"/>
      <c r="UNW20" s="38"/>
      <c r="UNX20" s="38"/>
      <c r="UNY20" s="38"/>
      <c r="UNZ20" s="38"/>
      <c r="UOA20" s="38"/>
      <c r="UOB20" s="38"/>
      <c r="UOC20" s="38"/>
      <c r="UOD20" s="38"/>
      <c r="UOE20" s="38"/>
      <c r="UOF20" s="38"/>
      <c r="UOG20" s="38"/>
      <c r="UOH20" s="38"/>
      <c r="UOI20" s="38"/>
      <c r="UOJ20" s="38"/>
      <c r="UOK20" s="38"/>
      <c r="UOL20" s="38"/>
      <c r="UOM20" s="38"/>
      <c r="UON20" s="38"/>
      <c r="UOO20" s="38"/>
      <c r="UOP20" s="38"/>
      <c r="UOQ20" s="38"/>
      <c r="UOR20" s="38"/>
      <c r="UOS20" s="38"/>
      <c r="UOT20" s="38"/>
      <c r="UOU20" s="38"/>
      <c r="UOV20" s="38"/>
      <c r="UOW20" s="38"/>
      <c r="UOX20" s="38"/>
      <c r="UOY20" s="38"/>
      <c r="UOZ20" s="38"/>
      <c r="UPA20" s="38"/>
      <c r="UPB20" s="38"/>
      <c r="UPC20" s="38"/>
      <c r="UPD20" s="38"/>
      <c r="UPE20" s="38"/>
      <c r="UPF20" s="38"/>
      <c r="UPG20" s="38"/>
      <c r="UPH20" s="38"/>
      <c r="UPI20" s="38"/>
      <c r="UPJ20" s="38"/>
      <c r="UPK20" s="38"/>
      <c r="UPL20" s="38"/>
      <c r="UPM20" s="38"/>
      <c r="UPN20" s="38"/>
      <c r="UPO20" s="38"/>
      <c r="UPP20" s="38"/>
      <c r="UPQ20" s="38"/>
      <c r="UPR20" s="38"/>
      <c r="UPS20" s="38"/>
      <c r="UPT20" s="38"/>
      <c r="UPU20" s="38"/>
      <c r="UPV20" s="38"/>
      <c r="UPW20" s="38"/>
      <c r="UPX20" s="38"/>
      <c r="UPY20" s="38"/>
      <c r="UPZ20" s="38"/>
      <c r="UQA20" s="38"/>
      <c r="UQB20" s="38"/>
      <c r="UQC20" s="38"/>
      <c r="UQD20" s="38"/>
      <c r="UQE20" s="38"/>
      <c r="UQF20" s="38"/>
      <c r="UQG20" s="38"/>
      <c r="UQH20" s="38"/>
      <c r="UQI20" s="38"/>
      <c r="UQJ20" s="38"/>
      <c r="UQK20" s="38"/>
      <c r="UQL20" s="38"/>
      <c r="UQM20" s="38"/>
      <c r="UQN20" s="38"/>
      <c r="UQO20" s="38"/>
      <c r="UQP20" s="38"/>
      <c r="UQQ20" s="38"/>
      <c r="UQR20" s="38"/>
      <c r="UQS20" s="38"/>
      <c r="UQT20" s="38"/>
      <c r="UQU20" s="38"/>
      <c r="UQV20" s="38"/>
      <c r="UQW20" s="38"/>
      <c r="UQX20" s="38"/>
      <c r="UQY20" s="38"/>
      <c r="UQZ20" s="38"/>
      <c r="URA20" s="38"/>
      <c r="URB20" s="38"/>
      <c r="URC20" s="38"/>
      <c r="URD20" s="38"/>
      <c r="URE20" s="38"/>
      <c r="URF20" s="38"/>
      <c r="URG20" s="38"/>
      <c r="URH20" s="38"/>
      <c r="URI20" s="38"/>
      <c r="URJ20" s="38"/>
      <c r="URK20" s="38"/>
      <c r="URL20" s="38"/>
      <c r="URM20" s="38"/>
      <c r="URN20" s="38"/>
      <c r="URO20" s="38"/>
      <c r="URP20" s="38"/>
      <c r="URQ20" s="38"/>
      <c r="URR20" s="38"/>
      <c r="URS20" s="38"/>
      <c r="URT20" s="38"/>
      <c r="URU20" s="38"/>
      <c r="URV20" s="38"/>
      <c r="URW20" s="38"/>
      <c r="URX20" s="38"/>
      <c r="URY20" s="38"/>
      <c r="URZ20" s="38"/>
      <c r="USA20" s="38"/>
      <c r="USB20" s="38"/>
      <c r="USC20" s="38"/>
      <c r="USD20" s="38"/>
      <c r="USE20" s="38"/>
      <c r="USF20" s="38"/>
      <c r="USG20" s="38"/>
      <c r="USH20" s="38"/>
      <c r="USI20" s="38"/>
      <c r="USJ20" s="38"/>
      <c r="USK20" s="38"/>
      <c r="USL20" s="38"/>
      <c r="USM20" s="38"/>
      <c r="USN20" s="38"/>
      <c r="USO20" s="38"/>
      <c r="USP20" s="38"/>
      <c r="USQ20" s="38"/>
      <c r="USR20" s="38"/>
      <c r="USS20" s="38"/>
      <c r="UST20" s="38"/>
      <c r="USU20" s="38"/>
      <c r="USV20" s="38"/>
      <c r="USW20" s="38"/>
      <c r="USX20" s="38"/>
      <c r="USY20" s="38"/>
      <c r="USZ20" s="38"/>
      <c r="UTA20" s="38"/>
      <c r="UTB20" s="38"/>
      <c r="UTC20" s="38"/>
      <c r="UTD20" s="38"/>
      <c r="UTE20" s="38"/>
      <c r="UTF20" s="38"/>
      <c r="UTG20" s="38"/>
      <c r="UTH20" s="38"/>
      <c r="UTI20" s="38"/>
      <c r="UTJ20" s="38"/>
      <c r="UTK20" s="38"/>
      <c r="UTL20" s="38"/>
      <c r="UTM20" s="38"/>
      <c r="UTN20" s="38"/>
      <c r="UTO20" s="38"/>
      <c r="UTP20" s="38"/>
      <c r="UTQ20" s="38"/>
      <c r="UTR20" s="38"/>
      <c r="UTS20" s="38"/>
      <c r="UTT20" s="38"/>
      <c r="UTU20" s="38"/>
      <c r="UTV20" s="38"/>
      <c r="UTW20" s="38"/>
      <c r="UTX20" s="38"/>
      <c r="UTY20" s="38"/>
      <c r="UTZ20" s="38"/>
      <c r="UUA20" s="38"/>
      <c r="UUB20" s="38"/>
      <c r="UUC20" s="38"/>
      <c r="UUD20" s="38"/>
      <c r="UUE20" s="38"/>
      <c r="UUF20" s="38"/>
      <c r="UUG20" s="38"/>
      <c r="UUH20" s="38"/>
      <c r="UUI20" s="38"/>
      <c r="UUJ20" s="38"/>
      <c r="UUK20" s="38"/>
      <c r="UUL20" s="38"/>
      <c r="UUM20" s="38"/>
      <c r="UUN20" s="38"/>
      <c r="UUO20" s="38"/>
      <c r="UUP20" s="38"/>
      <c r="UUQ20" s="38"/>
      <c r="UUR20" s="38"/>
      <c r="UUS20" s="38"/>
      <c r="UUT20" s="38"/>
      <c r="UUU20" s="38"/>
      <c r="UUV20" s="38"/>
      <c r="UUW20" s="38"/>
      <c r="UUX20" s="38"/>
      <c r="UUY20" s="38"/>
      <c r="UUZ20" s="38"/>
      <c r="UVA20" s="38"/>
      <c r="UVB20" s="38"/>
      <c r="UVC20" s="38"/>
      <c r="UVD20" s="38"/>
      <c r="UVE20" s="38"/>
      <c r="UVF20" s="38"/>
      <c r="UVG20" s="38"/>
      <c r="UVH20" s="38"/>
      <c r="UVI20" s="38"/>
      <c r="UVJ20" s="38"/>
      <c r="UVK20" s="38"/>
      <c r="UVL20" s="38"/>
      <c r="UVM20" s="38"/>
      <c r="UVN20" s="38"/>
      <c r="UVO20" s="38"/>
      <c r="UVP20" s="38"/>
      <c r="UVQ20" s="38"/>
      <c r="UVR20" s="38"/>
      <c r="UVS20" s="38"/>
      <c r="UVT20" s="38"/>
      <c r="UVU20" s="38"/>
      <c r="UVV20" s="38"/>
      <c r="UVW20" s="38"/>
      <c r="UVX20" s="38"/>
      <c r="UVY20" s="38"/>
      <c r="UVZ20" s="38"/>
      <c r="UWA20" s="38"/>
      <c r="UWB20" s="38"/>
      <c r="UWC20" s="38"/>
      <c r="UWD20" s="38"/>
      <c r="UWE20" s="38"/>
      <c r="UWF20" s="38"/>
      <c r="UWG20" s="38"/>
      <c r="UWH20" s="38"/>
      <c r="UWI20" s="38"/>
      <c r="UWJ20" s="38"/>
      <c r="UWK20" s="38"/>
      <c r="UWL20" s="38"/>
      <c r="UWM20" s="38"/>
      <c r="UWN20" s="38"/>
      <c r="UWO20" s="38"/>
      <c r="UWP20" s="38"/>
      <c r="UWQ20" s="38"/>
      <c r="UWR20" s="38"/>
      <c r="UWS20" s="38"/>
      <c r="UWT20" s="38"/>
      <c r="UWU20" s="38"/>
      <c r="UWV20" s="38"/>
      <c r="UWW20" s="38"/>
      <c r="UWX20" s="38"/>
      <c r="UWY20" s="38"/>
      <c r="UWZ20" s="38"/>
      <c r="UXA20" s="38"/>
      <c r="UXB20" s="38"/>
      <c r="UXC20" s="38"/>
      <c r="UXD20" s="38"/>
      <c r="UXE20" s="38"/>
      <c r="UXF20" s="38"/>
      <c r="UXG20" s="38"/>
      <c r="UXH20" s="38"/>
      <c r="UXI20" s="38"/>
      <c r="UXJ20" s="38"/>
      <c r="UXK20" s="38"/>
      <c r="UXL20" s="38"/>
      <c r="UXM20" s="38"/>
      <c r="UXN20" s="38"/>
      <c r="UXO20" s="38"/>
      <c r="UXP20" s="38"/>
      <c r="UXQ20" s="38"/>
      <c r="UXR20" s="38"/>
      <c r="UXS20" s="38"/>
      <c r="UXT20" s="38"/>
      <c r="UXU20" s="38"/>
      <c r="UXV20" s="38"/>
      <c r="UXW20" s="38"/>
      <c r="UXX20" s="38"/>
      <c r="UXY20" s="38"/>
      <c r="UXZ20" s="38"/>
      <c r="UYA20" s="38"/>
      <c r="UYB20" s="38"/>
      <c r="UYC20" s="38"/>
      <c r="UYD20" s="38"/>
      <c r="UYE20" s="38"/>
      <c r="UYF20" s="38"/>
      <c r="UYG20" s="38"/>
      <c r="UYH20" s="38"/>
      <c r="UYI20" s="38"/>
      <c r="UYJ20" s="38"/>
      <c r="UYK20" s="38"/>
      <c r="UYL20" s="38"/>
      <c r="UYM20" s="38"/>
      <c r="UYN20" s="38"/>
      <c r="UYO20" s="38"/>
      <c r="UYP20" s="38"/>
      <c r="UYQ20" s="38"/>
      <c r="UYR20" s="38"/>
      <c r="UYS20" s="38"/>
      <c r="UYT20" s="38"/>
      <c r="UYU20" s="38"/>
      <c r="UYV20" s="38"/>
      <c r="UYW20" s="38"/>
      <c r="UYX20" s="38"/>
      <c r="UYY20" s="38"/>
      <c r="UYZ20" s="38"/>
      <c r="UZA20" s="38"/>
      <c r="UZB20" s="38"/>
      <c r="UZC20" s="38"/>
      <c r="UZD20" s="38"/>
      <c r="UZE20" s="38"/>
      <c r="UZF20" s="38"/>
      <c r="UZG20" s="38"/>
      <c r="UZH20" s="38"/>
      <c r="UZI20" s="38"/>
      <c r="UZJ20" s="38"/>
      <c r="UZK20" s="38"/>
      <c r="UZL20" s="38"/>
      <c r="UZM20" s="38"/>
      <c r="UZN20" s="38"/>
      <c r="UZO20" s="38"/>
      <c r="UZP20" s="38"/>
      <c r="UZQ20" s="38"/>
      <c r="UZR20" s="38"/>
      <c r="UZS20" s="38"/>
      <c r="UZT20" s="38"/>
      <c r="UZU20" s="38"/>
      <c r="UZV20" s="38"/>
      <c r="UZW20" s="38"/>
      <c r="UZX20" s="38"/>
      <c r="UZY20" s="38"/>
      <c r="UZZ20" s="38"/>
      <c r="VAA20" s="38"/>
      <c r="VAB20" s="38"/>
      <c r="VAC20" s="38"/>
      <c r="VAD20" s="38"/>
      <c r="VAE20" s="38"/>
      <c r="VAF20" s="38"/>
      <c r="VAG20" s="38"/>
      <c r="VAH20" s="38"/>
      <c r="VAI20" s="38"/>
      <c r="VAJ20" s="38"/>
      <c r="VAK20" s="38"/>
      <c r="VAL20" s="38"/>
      <c r="VAM20" s="38"/>
      <c r="VAN20" s="38"/>
      <c r="VAO20" s="38"/>
      <c r="VAP20" s="38"/>
      <c r="VAQ20" s="38"/>
      <c r="VAR20" s="38"/>
      <c r="VAS20" s="38"/>
      <c r="VAT20" s="38"/>
      <c r="VAU20" s="38"/>
      <c r="VAV20" s="38"/>
      <c r="VAW20" s="38"/>
      <c r="VAX20" s="38"/>
      <c r="VAY20" s="38"/>
      <c r="VAZ20" s="38"/>
      <c r="VBA20" s="38"/>
      <c r="VBB20" s="38"/>
      <c r="VBC20" s="38"/>
      <c r="VBD20" s="38"/>
      <c r="VBE20" s="38"/>
      <c r="VBF20" s="38"/>
      <c r="VBG20" s="38"/>
      <c r="VBH20" s="38"/>
      <c r="VBI20" s="38"/>
      <c r="VBJ20" s="38"/>
      <c r="VBK20" s="38"/>
      <c r="VBL20" s="38"/>
      <c r="VBM20" s="38"/>
      <c r="VBN20" s="38"/>
      <c r="VBO20" s="38"/>
      <c r="VBP20" s="38"/>
      <c r="VBQ20" s="38"/>
      <c r="VBR20" s="38"/>
      <c r="VBS20" s="38"/>
      <c r="VBT20" s="38"/>
      <c r="VBU20" s="38"/>
      <c r="VBV20" s="38"/>
      <c r="VBW20" s="38"/>
      <c r="VBX20" s="38"/>
      <c r="VBY20" s="38"/>
      <c r="VBZ20" s="38"/>
      <c r="VCA20" s="38"/>
      <c r="VCB20" s="38"/>
      <c r="VCC20" s="38"/>
      <c r="VCD20" s="38"/>
      <c r="VCE20" s="38"/>
      <c r="VCF20" s="38"/>
      <c r="VCG20" s="38"/>
      <c r="VCH20" s="38"/>
      <c r="VCI20" s="38"/>
      <c r="VCJ20" s="38"/>
      <c r="VCK20" s="38"/>
      <c r="VCL20" s="38"/>
      <c r="VCM20" s="38"/>
      <c r="VCN20" s="38"/>
      <c r="VCO20" s="38"/>
      <c r="VCP20" s="38"/>
      <c r="VCQ20" s="38"/>
      <c r="VCR20" s="38"/>
      <c r="VCS20" s="38"/>
      <c r="VCT20" s="38"/>
      <c r="VCU20" s="38"/>
      <c r="VCV20" s="38"/>
      <c r="VCW20" s="38"/>
      <c r="VCX20" s="38"/>
      <c r="VCY20" s="38"/>
      <c r="VCZ20" s="38"/>
      <c r="VDA20" s="38"/>
      <c r="VDB20" s="38"/>
      <c r="VDC20" s="38"/>
      <c r="VDD20" s="38"/>
      <c r="VDE20" s="38"/>
      <c r="VDF20" s="38"/>
      <c r="VDG20" s="38"/>
      <c r="VDH20" s="38"/>
      <c r="VDI20" s="38"/>
      <c r="VDJ20" s="38"/>
      <c r="VDK20" s="38"/>
      <c r="VDL20" s="38"/>
      <c r="VDM20" s="38"/>
      <c r="VDN20" s="38"/>
      <c r="VDO20" s="38"/>
      <c r="VDP20" s="38"/>
      <c r="VDQ20" s="38"/>
      <c r="VDR20" s="38"/>
      <c r="VDS20" s="38"/>
      <c r="VDT20" s="38"/>
      <c r="VDU20" s="38"/>
      <c r="VDV20" s="38"/>
      <c r="VDW20" s="38"/>
      <c r="VDX20" s="38"/>
      <c r="VDY20" s="38"/>
      <c r="VDZ20" s="38"/>
      <c r="VEA20" s="38"/>
      <c r="VEB20" s="38"/>
      <c r="VEC20" s="38"/>
      <c r="VED20" s="38"/>
      <c r="VEE20" s="38"/>
      <c r="VEF20" s="38"/>
      <c r="VEG20" s="38"/>
      <c r="VEH20" s="38"/>
      <c r="VEI20" s="38"/>
      <c r="VEJ20" s="38"/>
      <c r="VEK20" s="38"/>
      <c r="VEL20" s="38"/>
      <c r="VEM20" s="38"/>
      <c r="VEN20" s="38"/>
      <c r="VEO20" s="38"/>
      <c r="VEP20" s="38"/>
      <c r="VEQ20" s="38"/>
      <c r="VER20" s="38"/>
      <c r="VES20" s="38"/>
      <c r="VET20" s="38"/>
      <c r="VEU20" s="38"/>
      <c r="VEV20" s="38"/>
      <c r="VEW20" s="38"/>
      <c r="VEX20" s="38"/>
      <c r="VEY20" s="38"/>
      <c r="VEZ20" s="38"/>
      <c r="VFA20" s="38"/>
      <c r="VFB20" s="38"/>
      <c r="VFC20" s="38"/>
      <c r="VFD20" s="38"/>
      <c r="VFE20" s="38"/>
      <c r="VFF20" s="38"/>
      <c r="VFG20" s="38"/>
      <c r="VFH20" s="38"/>
      <c r="VFI20" s="38"/>
      <c r="VFJ20" s="38"/>
      <c r="VFK20" s="38"/>
      <c r="VFL20" s="38"/>
      <c r="VFM20" s="38"/>
      <c r="VFN20" s="38"/>
      <c r="VFO20" s="38"/>
      <c r="VFP20" s="38"/>
      <c r="VFQ20" s="38"/>
      <c r="VFR20" s="38"/>
      <c r="VFS20" s="38"/>
      <c r="VFT20" s="38"/>
      <c r="VFU20" s="38"/>
      <c r="VFV20" s="38"/>
      <c r="VFW20" s="38"/>
      <c r="VFX20" s="38"/>
      <c r="VFY20" s="38"/>
      <c r="VFZ20" s="38"/>
      <c r="VGA20" s="38"/>
      <c r="VGB20" s="38"/>
      <c r="VGC20" s="38"/>
      <c r="VGD20" s="38"/>
      <c r="VGE20" s="38"/>
      <c r="VGF20" s="38"/>
      <c r="VGG20" s="38"/>
      <c r="VGH20" s="38"/>
      <c r="VGI20" s="38"/>
      <c r="VGJ20" s="38"/>
      <c r="VGK20" s="38"/>
      <c r="VGL20" s="38"/>
      <c r="VGM20" s="38"/>
      <c r="VGN20" s="38"/>
      <c r="VGO20" s="38"/>
      <c r="VGP20" s="38"/>
      <c r="VGQ20" s="38"/>
      <c r="VGR20" s="38"/>
      <c r="VGS20" s="38"/>
      <c r="VGT20" s="38"/>
      <c r="VGU20" s="38"/>
      <c r="VGV20" s="38"/>
      <c r="VGW20" s="38"/>
      <c r="VGX20" s="38"/>
      <c r="VGY20" s="38"/>
      <c r="VGZ20" s="38"/>
      <c r="VHA20" s="38"/>
      <c r="VHB20" s="38"/>
      <c r="VHC20" s="38"/>
      <c r="VHD20" s="38"/>
      <c r="VHE20" s="38"/>
      <c r="VHF20" s="38"/>
      <c r="VHG20" s="38"/>
      <c r="VHH20" s="38"/>
      <c r="VHI20" s="38"/>
      <c r="VHJ20" s="38"/>
      <c r="VHK20" s="38"/>
      <c r="VHL20" s="38"/>
      <c r="VHM20" s="38"/>
      <c r="VHN20" s="38"/>
      <c r="VHO20" s="38"/>
      <c r="VHP20" s="38"/>
      <c r="VHQ20" s="38"/>
      <c r="VHR20" s="38"/>
      <c r="VHS20" s="38"/>
      <c r="VHT20" s="38"/>
      <c r="VHU20" s="38"/>
      <c r="VHV20" s="38"/>
      <c r="VHW20" s="38"/>
      <c r="VHX20" s="38"/>
      <c r="VHY20" s="38"/>
      <c r="VHZ20" s="38"/>
      <c r="VIA20" s="38"/>
      <c r="VIB20" s="38"/>
      <c r="VIC20" s="38"/>
      <c r="VID20" s="38"/>
      <c r="VIE20" s="38"/>
      <c r="VIF20" s="38"/>
      <c r="VIG20" s="38"/>
      <c r="VIH20" s="38"/>
      <c r="VII20" s="38"/>
      <c r="VIJ20" s="38"/>
      <c r="VIK20" s="38"/>
      <c r="VIL20" s="38"/>
      <c r="VIM20" s="38"/>
      <c r="VIN20" s="38"/>
      <c r="VIO20" s="38"/>
      <c r="VIP20" s="38"/>
      <c r="VIQ20" s="38"/>
      <c r="VIR20" s="38"/>
      <c r="VIS20" s="38"/>
      <c r="VIT20" s="38"/>
      <c r="VIU20" s="38"/>
      <c r="VIV20" s="38"/>
      <c r="VIW20" s="38"/>
      <c r="VIX20" s="38"/>
      <c r="VIY20" s="38"/>
      <c r="VIZ20" s="38"/>
      <c r="VJA20" s="38"/>
      <c r="VJB20" s="38"/>
      <c r="VJC20" s="38"/>
      <c r="VJD20" s="38"/>
      <c r="VJE20" s="38"/>
      <c r="VJF20" s="38"/>
      <c r="VJG20" s="38"/>
      <c r="VJH20" s="38"/>
      <c r="VJI20" s="38"/>
      <c r="VJJ20" s="38"/>
      <c r="VJK20" s="38"/>
      <c r="VJL20" s="38"/>
      <c r="VJM20" s="38"/>
      <c r="VJN20" s="38"/>
      <c r="VJO20" s="38"/>
      <c r="VJP20" s="38"/>
      <c r="VJQ20" s="38"/>
      <c r="VJR20" s="38"/>
      <c r="VJS20" s="38"/>
      <c r="VJT20" s="38"/>
      <c r="VJU20" s="38"/>
      <c r="VJV20" s="38"/>
      <c r="VJW20" s="38"/>
      <c r="VJX20" s="38"/>
      <c r="VJY20" s="38"/>
      <c r="VJZ20" s="38"/>
      <c r="VKA20" s="38"/>
      <c r="VKB20" s="38"/>
      <c r="VKC20" s="38"/>
      <c r="VKD20" s="38"/>
      <c r="VKE20" s="38"/>
      <c r="VKF20" s="38"/>
      <c r="VKG20" s="38"/>
      <c r="VKH20" s="38"/>
      <c r="VKI20" s="38"/>
      <c r="VKJ20" s="38"/>
      <c r="VKK20" s="38"/>
      <c r="VKL20" s="38"/>
      <c r="VKM20" s="38"/>
      <c r="VKN20" s="38"/>
      <c r="VKO20" s="38"/>
      <c r="VKP20" s="38"/>
      <c r="VKQ20" s="38"/>
      <c r="VKR20" s="38"/>
      <c r="VKS20" s="38"/>
      <c r="VKT20" s="38"/>
      <c r="VKU20" s="38"/>
      <c r="VKV20" s="38"/>
      <c r="VKW20" s="38"/>
      <c r="VKX20" s="38"/>
      <c r="VKY20" s="38"/>
      <c r="VKZ20" s="38"/>
      <c r="VLA20" s="38"/>
      <c r="VLB20" s="38"/>
      <c r="VLC20" s="38"/>
      <c r="VLD20" s="38"/>
      <c r="VLE20" s="38"/>
      <c r="VLF20" s="38"/>
      <c r="VLG20" s="38"/>
      <c r="VLH20" s="38"/>
      <c r="VLI20" s="38"/>
      <c r="VLJ20" s="38"/>
      <c r="VLK20" s="38"/>
      <c r="VLL20" s="38"/>
      <c r="VLM20" s="38"/>
      <c r="VLN20" s="38"/>
      <c r="VLO20" s="38"/>
      <c r="VLP20" s="38"/>
      <c r="VLQ20" s="38"/>
      <c r="VLR20" s="38"/>
      <c r="VLS20" s="38"/>
      <c r="VLT20" s="38"/>
      <c r="VLU20" s="38"/>
      <c r="VLV20" s="38"/>
      <c r="VLW20" s="38"/>
      <c r="VLX20" s="38"/>
      <c r="VLY20" s="38"/>
      <c r="VLZ20" s="38"/>
      <c r="VMA20" s="38"/>
      <c r="VMB20" s="38"/>
      <c r="VMC20" s="38"/>
      <c r="VMD20" s="38"/>
      <c r="VME20" s="38"/>
      <c r="VMF20" s="38"/>
      <c r="VMG20" s="38"/>
      <c r="VMH20" s="38"/>
      <c r="VMI20" s="38"/>
      <c r="VMJ20" s="38"/>
      <c r="VMK20" s="38"/>
      <c r="VML20" s="38"/>
      <c r="VMM20" s="38"/>
      <c r="VMN20" s="38"/>
      <c r="VMO20" s="38"/>
      <c r="VMP20" s="38"/>
      <c r="VMQ20" s="38"/>
      <c r="VMR20" s="38"/>
      <c r="VMS20" s="38"/>
      <c r="VMT20" s="38"/>
      <c r="VMU20" s="38"/>
      <c r="VMV20" s="38"/>
      <c r="VMW20" s="38"/>
      <c r="VMX20" s="38"/>
      <c r="VMY20" s="38"/>
      <c r="VMZ20" s="38"/>
      <c r="VNA20" s="38"/>
      <c r="VNB20" s="38"/>
      <c r="VNC20" s="38"/>
      <c r="VND20" s="38"/>
      <c r="VNE20" s="38"/>
      <c r="VNF20" s="38"/>
      <c r="VNG20" s="38"/>
      <c r="VNH20" s="38"/>
      <c r="VNI20" s="38"/>
      <c r="VNJ20" s="38"/>
      <c r="VNK20" s="38"/>
      <c r="VNL20" s="38"/>
      <c r="VNM20" s="38"/>
      <c r="VNN20" s="38"/>
      <c r="VNO20" s="38"/>
      <c r="VNP20" s="38"/>
      <c r="VNQ20" s="38"/>
      <c r="VNR20" s="38"/>
      <c r="VNS20" s="38"/>
      <c r="VNT20" s="38"/>
      <c r="VNU20" s="38"/>
      <c r="VNV20" s="38"/>
      <c r="VNW20" s="38"/>
      <c r="VNX20" s="38"/>
      <c r="VNY20" s="38"/>
      <c r="VNZ20" s="38"/>
      <c r="VOA20" s="38"/>
      <c r="VOB20" s="38"/>
      <c r="VOC20" s="38"/>
      <c r="VOD20" s="38"/>
      <c r="VOE20" s="38"/>
      <c r="VOF20" s="38"/>
      <c r="VOG20" s="38"/>
      <c r="VOH20" s="38"/>
      <c r="VOI20" s="38"/>
      <c r="VOJ20" s="38"/>
      <c r="VOK20" s="38"/>
      <c r="VOL20" s="38"/>
      <c r="VOM20" s="38"/>
      <c r="VON20" s="38"/>
      <c r="VOO20" s="38"/>
      <c r="VOP20" s="38"/>
      <c r="VOQ20" s="38"/>
      <c r="VOR20" s="38"/>
      <c r="VOS20" s="38"/>
      <c r="VOT20" s="38"/>
      <c r="VOU20" s="38"/>
      <c r="VOV20" s="38"/>
      <c r="VOW20" s="38"/>
      <c r="VOX20" s="38"/>
      <c r="VOY20" s="38"/>
      <c r="VOZ20" s="38"/>
      <c r="VPA20" s="38"/>
      <c r="VPB20" s="38"/>
      <c r="VPC20" s="38"/>
      <c r="VPD20" s="38"/>
      <c r="VPE20" s="38"/>
      <c r="VPF20" s="38"/>
      <c r="VPG20" s="38"/>
      <c r="VPH20" s="38"/>
      <c r="VPI20" s="38"/>
      <c r="VPJ20" s="38"/>
      <c r="VPK20" s="38"/>
      <c r="VPL20" s="38"/>
      <c r="VPM20" s="38"/>
      <c r="VPN20" s="38"/>
      <c r="VPO20" s="38"/>
      <c r="VPP20" s="38"/>
      <c r="VPQ20" s="38"/>
      <c r="VPR20" s="38"/>
      <c r="VPS20" s="38"/>
      <c r="VPT20" s="38"/>
      <c r="VPU20" s="38"/>
      <c r="VPV20" s="38"/>
      <c r="VPW20" s="38"/>
      <c r="VPX20" s="38"/>
      <c r="VPY20" s="38"/>
      <c r="VPZ20" s="38"/>
      <c r="VQA20" s="38"/>
      <c r="VQB20" s="38"/>
      <c r="VQC20" s="38"/>
      <c r="VQD20" s="38"/>
      <c r="VQE20" s="38"/>
      <c r="VQF20" s="38"/>
      <c r="VQG20" s="38"/>
      <c r="VQH20" s="38"/>
      <c r="VQI20" s="38"/>
      <c r="VQJ20" s="38"/>
      <c r="VQK20" s="38"/>
      <c r="VQL20" s="38"/>
      <c r="VQM20" s="38"/>
      <c r="VQN20" s="38"/>
      <c r="VQO20" s="38"/>
      <c r="VQP20" s="38"/>
      <c r="VQQ20" s="38"/>
      <c r="VQR20" s="38"/>
      <c r="VQS20" s="38"/>
      <c r="VQT20" s="38"/>
      <c r="VQU20" s="38"/>
      <c r="VQV20" s="38"/>
      <c r="VQW20" s="38"/>
      <c r="VQX20" s="38"/>
      <c r="VQY20" s="38"/>
      <c r="VQZ20" s="38"/>
      <c r="VRA20" s="38"/>
      <c r="VRB20" s="38"/>
      <c r="VRC20" s="38"/>
      <c r="VRD20" s="38"/>
      <c r="VRE20" s="38"/>
      <c r="VRF20" s="38"/>
      <c r="VRG20" s="38"/>
      <c r="VRH20" s="38"/>
      <c r="VRI20" s="38"/>
      <c r="VRJ20" s="38"/>
      <c r="VRK20" s="38"/>
      <c r="VRL20" s="38"/>
      <c r="VRM20" s="38"/>
      <c r="VRN20" s="38"/>
      <c r="VRO20" s="38"/>
      <c r="VRP20" s="38"/>
      <c r="VRQ20" s="38"/>
      <c r="VRR20" s="38"/>
      <c r="VRS20" s="38"/>
      <c r="VRT20" s="38"/>
      <c r="VRU20" s="38"/>
      <c r="VRV20" s="38"/>
      <c r="VRW20" s="38"/>
      <c r="VRX20" s="38"/>
      <c r="VRY20" s="38"/>
      <c r="VRZ20" s="38"/>
      <c r="VSA20" s="38"/>
      <c r="VSB20" s="38"/>
      <c r="VSC20" s="38"/>
      <c r="VSD20" s="38"/>
      <c r="VSE20" s="38"/>
      <c r="VSF20" s="38"/>
      <c r="VSG20" s="38"/>
      <c r="VSH20" s="38"/>
      <c r="VSI20" s="38"/>
      <c r="VSJ20" s="38"/>
      <c r="VSK20" s="38"/>
      <c r="VSL20" s="38"/>
      <c r="VSM20" s="38"/>
      <c r="VSN20" s="38"/>
      <c r="VSO20" s="38"/>
      <c r="VSP20" s="38"/>
      <c r="VSQ20" s="38"/>
      <c r="VSR20" s="38"/>
      <c r="VSS20" s="38"/>
      <c r="VST20" s="38"/>
      <c r="VSU20" s="38"/>
      <c r="VSV20" s="38"/>
      <c r="VSW20" s="38"/>
      <c r="VSX20" s="38"/>
      <c r="VSY20" s="38"/>
      <c r="VSZ20" s="38"/>
      <c r="VTA20" s="38"/>
      <c r="VTB20" s="38"/>
      <c r="VTC20" s="38"/>
      <c r="VTD20" s="38"/>
      <c r="VTE20" s="38"/>
      <c r="VTF20" s="38"/>
      <c r="VTG20" s="38"/>
      <c r="VTH20" s="38"/>
      <c r="VTI20" s="38"/>
      <c r="VTJ20" s="38"/>
      <c r="VTK20" s="38"/>
      <c r="VTL20" s="38"/>
      <c r="VTM20" s="38"/>
      <c r="VTN20" s="38"/>
      <c r="VTO20" s="38"/>
      <c r="VTP20" s="38"/>
      <c r="VTQ20" s="38"/>
      <c r="VTR20" s="38"/>
      <c r="VTS20" s="38"/>
      <c r="VTT20" s="38"/>
      <c r="VTU20" s="38"/>
      <c r="VTV20" s="38"/>
      <c r="VTW20" s="38"/>
      <c r="VTX20" s="38"/>
      <c r="VTY20" s="38"/>
      <c r="VTZ20" s="38"/>
      <c r="VUA20" s="38"/>
      <c r="VUB20" s="38"/>
      <c r="VUC20" s="38"/>
      <c r="VUD20" s="38"/>
      <c r="VUE20" s="38"/>
      <c r="VUF20" s="38"/>
      <c r="VUG20" s="38"/>
      <c r="VUH20" s="38"/>
      <c r="VUI20" s="38"/>
      <c r="VUJ20" s="38"/>
      <c r="VUK20" s="38"/>
      <c r="VUL20" s="38"/>
      <c r="VUM20" s="38"/>
      <c r="VUN20" s="38"/>
      <c r="VUO20" s="38"/>
      <c r="VUP20" s="38"/>
      <c r="VUQ20" s="38"/>
      <c r="VUR20" s="38"/>
      <c r="VUS20" s="38"/>
      <c r="VUT20" s="38"/>
      <c r="VUU20" s="38"/>
      <c r="VUV20" s="38"/>
      <c r="VUW20" s="38"/>
      <c r="VUX20" s="38"/>
      <c r="VUY20" s="38"/>
      <c r="VUZ20" s="38"/>
      <c r="VVA20" s="38"/>
      <c r="VVB20" s="38"/>
      <c r="VVC20" s="38"/>
      <c r="VVD20" s="38"/>
      <c r="VVE20" s="38"/>
      <c r="VVF20" s="38"/>
      <c r="VVG20" s="38"/>
      <c r="VVH20" s="38"/>
      <c r="VVI20" s="38"/>
      <c r="VVJ20" s="38"/>
      <c r="VVK20" s="38"/>
      <c r="VVL20" s="38"/>
      <c r="VVM20" s="38"/>
      <c r="VVN20" s="38"/>
      <c r="VVO20" s="38"/>
      <c r="VVP20" s="38"/>
      <c r="VVQ20" s="38"/>
      <c r="VVR20" s="38"/>
      <c r="VVS20" s="38"/>
      <c r="VVT20" s="38"/>
      <c r="VVU20" s="38"/>
      <c r="VVV20" s="38"/>
      <c r="VVW20" s="38"/>
      <c r="VVX20" s="38"/>
      <c r="VVY20" s="38"/>
      <c r="VVZ20" s="38"/>
      <c r="VWA20" s="38"/>
      <c r="VWB20" s="38"/>
      <c r="VWC20" s="38"/>
      <c r="VWD20" s="38"/>
      <c r="VWE20" s="38"/>
      <c r="VWF20" s="38"/>
      <c r="VWG20" s="38"/>
      <c r="VWH20" s="38"/>
      <c r="VWI20" s="38"/>
      <c r="VWJ20" s="38"/>
      <c r="VWK20" s="38"/>
      <c r="VWL20" s="38"/>
      <c r="VWM20" s="38"/>
      <c r="VWN20" s="38"/>
      <c r="VWO20" s="38"/>
      <c r="VWP20" s="38"/>
      <c r="VWQ20" s="38"/>
      <c r="VWR20" s="38"/>
      <c r="VWS20" s="38"/>
      <c r="VWT20" s="38"/>
      <c r="VWU20" s="38"/>
      <c r="VWV20" s="38"/>
      <c r="VWW20" s="38"/>
      <c r="VWX20" s="38"/>
      <c r="VWY20" s="38"/>
      <c r="VWZ20" s="38"/>
      <c r="VXA20" s="38"/>
      <c r="VXB20" s="38"/>
      <c r="VXC20" s="38"/>
      <c r="VXD20" s="38"/>
      <c r="VXE20" s="38"/>
      <c r="VXF20" s="38"/>
      <c r="VXG20" s="38"/>
      <c r="VXH20" s="38"/>
      <c r="VXI20" s="38"/>
      <c r="VXJ20" s="38"/>
      <c r="VXK20" s="38"/>
      <c r="VXL20" s="38"/>
      <c r="VXM20" s="38"/>
      <c r="VXN20" s="38"/>
      <c r="VXO20" s="38"/>
      <c r="VXP20" s="38"/>
      <c r="VXQ20" s="38"/>
      <c r="VXR20" s="38"/>
      <c r="VXS20" s="38"/>
      <c r="VXT20" s="38"/>
      <c r="VXU20" s="38"/>
      <c r="VXV20" s="38"/>
      <c r="VXW20" s="38"/>
      <c r="VXX20" s="38"/>
      <c r="VXY20" s="38"/>
      <c r="VXZ20" s="38"/>
      <c r="VYA20" s="38"/>
      <c r="VYB20" s="38"/>
      <c r="VYC20" s="38"/>
      <c r="VYD20" s="38"/>
      <c r="VYE20" s="38"/>
      <c r="VYF20" s="38"/>
      <c r="VYG20" s="38"/>
      <c r="VYH20" s="38"/>
      <c r="VYI20" s="38"/>
      <c r="VYJ20" s="38"/>
      <c r="VYK20" s="38"/>
      <c r="VYL20" s="38"/>
      <c r="VYM20" s="38"/>
      <c r="VYN20" s="38"/>
      <c r="VYO20" s="38"/>
      <c r="VYP20" s="38"/>
      <c r="VYQ20" s="38"/>
      <c r="VYR20" s="38"/>
      <c r="VYS20" s="38"/>
      <c r="VYT20" s="38"/>
      <c r="VYU20" s="38"/>
      <c r="VYV20" s="38"/>
      <c r="VYW20" s="38"/>
      <c r="VYX20" s="38"/>
      <c r="VYY20" s="38"/>
      <c r="VYZ20" s="38"/>
      <c r="VZA20" s="38"/>
      <c r="VZB20" s="38"/>
      <c r="VZC20" s="38"/>
      <c r="VZD20" s="38"/>
      <c r="VZE20" s="38"/>
      <c r="VZF20" s="38"/>
      <c r="VZG20" s="38"/>
      <c r="VZH20" s="38"/>
      <c r="VZI20" s="38"/>
      <c r="VZJ20" s="38"/>
      <c r="VZK20" s="38"/>
      <c r="VZL20" s="38"/>
      <c r="VZM20" s="38"/>
      <c r="VZN20" s="38"/>
      <c r="VZO20" s="38"/>
      <c r="VZP20" s="38"/>
      <c r="VZQ20" s="38"/>
      <c r="VZR20" s="38"/>
      <c r="VZS20" s="38"/>
      <c r="VZT20" s="38"/>
      <c r="VZU20" s="38"/>
      <c r="VZV20" s="38"/>
      <c r="VZW20" s="38"/>
      <c r="VZX20" s="38"/>
      <c r="VZY20" s="38"/>
      <c r="VZZ20" s="38"/>
      <c r="WAA20" s="38"/>
      <c r="WAB20" s="38"/>
      <c r="WAC20" s="38"/>
      <c r="WAD20" s="38"/>
      <c r="WAE20" s="38"/>
      <c r="WAF20" s="38"/>
      <c r="WAG20" s="38"/>
      <c r="WAH20" s="38"/>
      <c r="WAI20" s="38"/>
      <c r="WAJ20" s="38"/>
      <c r="WAK20" s="38"/>
      <c r="WAL20" s="38"/>
      <c r="WAM20" s="38"/>
      <c r="WAN20" s="38"/>
      <c r="WAO20" s="38"/>
      <c r="WAP20" s="38"/>
      <c r="WAQ20" s="38"/>
      <c r="WAR20" s="38"/>
      <c r="WAS20" s="38"/>
      <c r="WAT20" s="38"/>
      <c r="WAU20" s="38"/>
      <c r="WAV20" s="38"/>
      <c r="WAW20" s="38"/>
      <c r="WAX20" s="38"/>
      <c r="WAY20" s="38"/>
      <c r="WAZ20" s="38"/>
      <c r="WBA20" s="38"/>
      <c r="WBB20" s="38"/>
      <c r="WBC20" s="38"/>
      <c r="WBD20" s="38"/>
      <c r="WBE20" s="38"/>
      <c r="WBF20" s="38"/>
      <c r="WBG20" s="38"/>
      <c r="WBH20" s="38"/>
      <c r="WBI20" s="38"/>
      <c r="WBJ20" s="38"/>
      <c r="WBK20" s="38"/>
      <c r="WBL20" s="38"/>
      <c r="WBM20" s="38"/>
      <c r="WBN20" s="38"/>
      <c r="WBO20" s="38"/>
      <c r="WBP20" s="38"/>
      <c r="WBQ20" s="38"/>
      <c r="WBR20" s="38"/>
      <c r="WBS20" s="38"/>
      <c r="WBT20" s="38"/>
      <c r="WBU20" s="38"/>
      <c r="WBV20" s="38"/>
      <c r="WBW20" s="38"/>
      <c r="WBX20" s="38"/>
      <c r="WBY20" s="38"/>
      <c r="WBZ20" s="38"/>
      <c r="WCA20" s="38"/>
      <c r="WCB20" s="38"/>
      <c r="WCC20" s="38"/>
      <c r="WCD20" s="38"/>
      <c r="WCE20" s="38"/>
      <c r="WCF20" s="38"/>
      <c r="WCG20" s="38"/>
      <c r="WCH20" s="38"/>
      <c r="WCI20" s="38"/>
      <c r="WCJ20" s="38"/>
      <c r="WCK20" s="38"/>
      <c r="WCL20" s="38"/>
      <c r="WCM20" s="38"/>
      <c r="WCN20" s="38"/>
      <c r="WCO20" s="38"/>
      <c r="WCP20" s="38"/>
      <c r="WCQ20" s="38"/>
      <c r="WCR20" s="38"/>
      <c r="WCS20" s="38"/>
      <c r="WCT20" s="38"/>
      <c r="WCU20" s="38"/>
      <c r="WCV20" s="38"/>
      <c r="WCW20" s="38"/>
      <c r="WCX20" s="38"/>
      <c r="WCY20" s="38"/>
      <c r="WCZ20" s="38"/>
      <c r="WDA20" s="38"/>
      <c r="WDB20" s="38"/>
      <c r="WDC20" s="38"/>
      <c r="WDD20" s="38"/>
      <c r="WDE20" s="38"/>
      <c r="WDF20" s="38"/>
      <c r="WDG20" s="38"/>
      <c r="WDH20" s="38"/>
      <c r="WDI20" s="38"/>
      <c r="WDJ20" s="38"/>
      <c r="WDK20" s="38"/>
      <c r="WDL20" s="38"/>
      <c r="WDM20" s="38"/>
      <c r="WDN20" s="38"/>
      <c r="WDO20" s="38"/>
      <c r="WDP20" s="38"/>
      <c r="WDQ20" s="38"/>
      <c r="WDR20" s="38"/>
      <c r="WDS20" s="38"/>
      <c r="WDT20" s="38"/>
      <c r="WDU20" s="38"/>
      <c r="WDV20" s="38"/>
      <c r="WDW20" s="38"/>
      <c r="WDX20" s="38"/>
      <c r="WDY20" s="38"/>
      <c r="WDZ20" s="38"/>
      <c r="WEA20" s="38"/>
      <c r="WEB20" s="38"/>
      <c r="WEC20" s="38"/>
      <c r="WED20" s="38"/>
      <c r="WEE20" s="38"/>
      <c r="WEF20" s="38"/>
      <c r="WEG20" s="38"/>
      <c r="WEH20" s="38"/>
      <c r="WEI20" s="38"/>
      <c r="WEJ20" s="38"/>
      <c r="WEK20" s="38"/>
      <c r="WEL20" s="38"/>
      <c r="WEM20" s="38"/>
      <c r="WEN20" s="38"/>
      <c r="WEO20" s="38"/>
      <c r="WEP20" s="38"/>
      <c r="WEQ20" s="38"/>
      <c r="WER20" s="38"/>
      <c r="WES20" s="38"/>
      <c r="WET20" s="38"/>
      <c r="WEU20" s="38"/>
      <c r="WEV20" s="38"/>
      <c r="WEW20" s="38"/>
      <c r="WEX20" s="38"/>
      <c r="WEY20" s="38"/>
      <c r="WEZ20" s="38"/>
      <c r="WFA20" s="38"/>
      <c r="WFB20" s="38"/>
      <c r="WFC20" s="38"/>
      <c r="WFD20" s="38"/>
      <c r="WFE20" s="38"/>
      <c r="WFF20" s="38"/>
      <c r="WFG20" s="38"/>
      <c r="WFH20" s="38"/>
      <c r="WFI20" s="38"/>
      <c r="WFJ20" s="38"/>
      <c r="WFK20" s="38"/>
      <c r="WFL20" s="38"/>
      <c r="WFM20" s="38"/>
      <c r="WFN20" s="38"/>
      <c r="WFO20" s="38"/>
      <c r="WFP20" s="38"/>
      <c r="WFQ20" s="38"/>
      <c r="WFR20" s="38"/>
      <c r="WFS20" s="38"/>
      <c r="WFT20" s="38"/>
      <c r="WFU20" s="38"/>
      <c r="WFV20" s="38"/>
      <c r="WFW20" s="38"/>
      <c r="WFX20" s="38"/>
      <c r="WFY20" s="38"/>
      <c r="WFZ20" s="38"/>
      <c r="WGA20" s="38"/>
      <c r="WGB20" s="38"/>
      <c r="WGC20" s="38"/>
      <c r="WGD20" s="38"/>
      <c r="WGE20" s="38"/>
      <c r="WGF20" s="38"/>
      <c r="WGG20" s="38"/>
      <c r="WGH20" s="38"/>
      <c r="WGI20" s="38"/>
      <c r="WGJ20" s="38"/>
      <c r="WGK20" s="38"/>
      <c r="WGL20" s="38"/>
      <c r="WGM20" s="38"/>
      <c r="WGN20" s="38"/>
      <c r="WGO20" s="38"/>
      <c r="WGP20" s="38"/>
      <c r="WGQ20" s="38"/>
      <c r="WGR20" s="38"/>
      <c r="WGS20" s="38"/>
      <c r="WGT20" s="38"/>
      <c r="WGU20" s="38"/>
      <c r="WGV20" s="38"/>
      <c r="WGW20" s="38"/>
      <c r="WGX20" s="38"/>
      <c r="WGY20" s="38"/>
      <c r="WGZ20" s="38"/>
      <c r="WHA20" s="38"/>
      <c r="WHB20" s="38"/>
      <c r="WHC20" s="38"/>
      <c r="WHD20" s="38"/>
      <c r="WHE20" s="38"/>
      <c r="WHF20" s="38"/>
      <c r="WHG20" s="38"/>
      <c r="WHH20" s="38"/>
      <c r="WHI20" s="38"/>
      <c r="WHJ20" s="38"/>
      <c r="WHK20" s="38"/>
      <c r="WHL20" s="38"/>
      <c r="WHM20" s="38"/>
      <c r="WHN20" s="38"/>
      <c r="WHO20" s="38"/>
      <c r="WHP20" s="38"/>
      <c r="WHQ20" s="38"/>
      <c r="WHR20" s="38"/>
      <c r="WHS20" s="38"/>
      <c r="WHT20" s="38"/>
      <c r="WHU20" s="38"/>
      <c r="WHV20" s="38"/>
      <c r="WHW20" s="38"/>
      <c r="WHX20" s="38"/>
      <c r="WHY20" s="38"/>
      <c r="WHZ20" s="38"/>
      <c r="WIA20" s="38"/>
      <c r="WIB20" s="38"/>
      <c r="WIC20" s="38"/>
      <c r="WID20" s="38"/>
      <c r="WIE20" s="38"/>
      <c r="WIF20" s="38"/>
      <c r="WIG20" s="38"/>
      <c r="WIH20" s="38"/>
      <c r="WII20" s="38"/>
      <c r="WIJ20" s="38"/>
      <c r="WIK20" s="38"/>
      <c r="WIL20" s="38"/>
      <c r="WIM20" s="38"/>
      <c r="WIN20" s="38"/>
      <c r="WIO20" s="38"/>
      <c r="WIP20" s="38"/>
      <c r="WIQ20" s="38"/>
      <c r="WIR20" s="38"/>
      <c r="WIS20" s="38"/>
      <c r="WIT20" s="38"/>
      <c r="WIU20" s="38"/>
      <c r="WIV20" s="38"/>
      <c r="WIW20" s="38"/>
      <c r="WIX20" s="38"/>
      <c r="WIY20" s="38"/>
      <c r="WIZ20" s="38"/>
      <c r="WJA20" s="38"/>
      <c r="WJB20" s="38"/>
      <c r="WJC20" s="38"/>
      <c r="WJD20" s="38"/>
      <c r="WJE20" s="38"/>
      <c r="WJF20" s="38"/>
      <c r="WJG20" s="38"/>
      <c r="WJH20" s="38"/>
      <c r="WJI20" s="38"/>
      <c r="WJJ20" s="38"/>
      <c r="WJK20" s="38"/>
      <c r="WJL20" s="38"/>
      <c r="WJM20" s="38"/>
      <c r="WJN20" s="38"/>
      <c r="WJO20" s="38"/>
      <c r="WJP20" s="38"/>
      <c r="WJQ20" s="38"/>
      <c r="WJR20" s="38"/>
      <c r="WJS20" s="38"/>
      <c r="WJT20" s="38"/>
      <c r="WJU20" s="38"/>
      <c r="WJV20" s="38"/>
      <c r="WJW20" s="38"/>
      <c r="WJX20" s="38"/>
      <c r="WJY20" s="38"/>
      <c r="WJZ20" s="38"/>
      <c r="WKA20" s="38"/>
      <c r="WKB20" s="38"/>
      <c r="WKC20" s="38"/>
      <c r="WKD20" s="38"/>
      <c r="WKE20" s="38"/>
      <c r="WKF20" s="38"/>
      <c r="WKG20" s="38"/>
      <c r="WKH20" s="38"/>
      <c r="WKI20" s="38"/>
      <c r="WKJ20" s="38"/>
      <c r="WKK20" s="38"/>
      <c r="WKL20" s="38"/>
      <c r="WKM20" s="38"/>
      <c r="WKN20" s="38"/>
      <c r="WKO20" s="38"/>
      <c r="WKP20" s="38"/>
      <c r="WKQ20" s="38"/>
      <c r="WKR20" s="38"/>
      <c r="WKS20" s="38"/>
      <c r="WKT20" s="38"/>
      <c r="WKU20" s="38"/>
      <c r="WKV20" s="38"/>
      <c r="WKW20" s="38"/>
      <c r="WKX20" s="38"/>
      <c r="WKY20" s="38"/>
      <c r="WKZ20" s="38"/>
      <c r="WLA20" s="38"/>
      <c r="WLB20" s="38"/>
      <c r="WLC20" s="38"/>
      <c r="WLD20" s="38"/>
      <c r="WLE20" s="38"/>
      <c r="WLF20" s="38"/>
      <c r="WLG20" s="38"/>
      <c r="WLH20" s="38"/>
      <c r="WLI20" s="38"/>
      <c r="WLJ20" s="38"/>
      <c r="WLK20" s="38"/>
      <c r="WLL20" s="38"/>
      <c r="WLM20" s="38"/>
      <c r="WLN20" s="38"/>
      <c r="WLO20" s="38"/>
      <c r="WLP20" s="38"/>
      <c r="WLQ20" s="38"/>
      <c r="WLR20" s="38"/>
      <c r="WLS20" s="38"/>
      <c r="WLT20" s="38"/>
      <c r="WLU20" s="38"/>
      <c r="WLV20" s="38"/>
      <c r="WLW20" s="38"/>
      <c r="WLX20" s="38"/>
      <c r="WLY20" s="38"/>
      <c r="WLZ20" s="38"/>
      <c r="WMA20" s="38"/>
      <c r="WMB20" s="38"/>
      <c r="WMC20" s="38"/>
      <c r="WMD20" s="38"/>
      <c r="WME20" s="38"/>
      <c r="WMF20" s="38"/>
      <c r="WMG20" s="38"/>
      <c r="WMH20" s="38"/>
      <c r="WMI20" s="38"/>
      <c r="WMJ20" s="38"/>
      <c r="WMK20" s="38"/>
      <c r="WML20" s="38"/>
      <c r="WMM20" s="38"/>
      <c r="WMN20" s="38"/>
      <c r="WMO20" s="38"/>
      <c r="WMP20" s="38"/>
      <c r="WMQ20" s="38"/>
      <c r="WMR20" s="38"/>
      <c r="WMS20" s="38"/>
      <c r="WMT20" s="38"/>
      <c r="WMU20" s="38"/>
      <c r="WMV20" s="38"/>
      <c r="WMW20" s="38"/>
      <c r="WMX20" s="38"/>
      <c r="WMY20" s="38"/>
      <c r="WMZ20" s="38"/>
      <c r="WNA20" s="38"/>
      <c r="WNB20" s="38"/>
      <c r="WNC20" s="38"/>
      <c r="WND20" s="38"/>
      <c r="WNE20" s="38"/>
      <c r="WNF20" s="38"/>
      <c r="WNG20" s="38"/>
      <c r="WNH20" s="38"/>
      <c r="WNI20" s="38"/>
      <c r="WNJ20" s="38"/>
      <c r="WNK20" s="38"/>
      <c r="WNL20" s="38"/>
      <c r="WNM20" s="38"/>
      <c r="WNN20" s="38"/>
      <c r="WNO20" s="38"/>
      <c r="WNP20" s="38"/>
      <c r="WNQ20" s="38"/>
      <c r="WNR20" s="38"/>
      <c r="WNS20" s="38"/>
      <c r="WNT20" s="38"/>
      <c r="WNU20" s="38"/>
      <c r="WNV20" s="38"/>
      <c r="WNW20" s="38"/>
      <c r="WNX20" s="38"/>
      <c r="WNY20" s="38"/>
      <c r="WNZ20" s="38"/>
      <c r="WOA20" s="38"/>
      <c r="WOB20" s="38"/>
      <c r="WOC20" s="38"/>
      <c r="WOD20" s="38"/>
      <c r="WOE20" s="38"/>
      <c r="WOF20" s="38"/>
      <c r="WOG20" s="38"/>
      <c r="WOH20" s="38"/>
      <c r="WOI20" s="38"/>
      <c r="WOJ20" s="38"/>
      <c r="WOK20" s="38"/>
      <c r="WOL20" s="38"/>
      <c r="WOM20" s="38"/>
      <c r="WON20" s="38"/>
      <c r="WOO20" s="38"/>
      <c r="WOP20" s="38"/>
      <c r="WOQ20" s="38"/>
      <c r="WOR20" s="38"/>
      <c r="WOS20" s="38"/>
      <c r="WOT20" s="38"/>
      <c r="WOU20" s="38"/>
      <c r="WOV20" s="38"/>
      <c r="WOW20" s="38"/>
      <c r="WOX20" s="38"/>
      <c r="WOY20" s="38"/>
      <c r="WOZ20" s="38"/>
      <c r="WPA20" s="38"/>
      <c r="WPB20" s="38"/>
      <c r="WPC20" s="38"/>
      <c r="WPD20" s="38"/>
      <c r="WPE20" s="38"/>
      <c r="WPF20" s="38"/>
      <c r="WPG20" s="38"/>
      <c r="WPH20" s="38"/>
      <c r="WPI20" s="38"/>
      <c r="WPJ20" s="38"/>
      <c r="WPK20" s="38"/>
      <c r="WPL20" s="38"/>
      <c r="WPM20" s="38"/>
      <c r="WPN20" s="38"/>
      <c r="WPO20" s="38"/>
      <c r="WPP20" s="38"/>
      <c r="WPQ20" s="38"/>
      <c r="WPR20" s="38"/>
      <c r="WPS20" s="38"/>
      <c r="WPT20" s="38"/>
      <c r="WPU20" s="38"/>
      <c r="WPV20" s="38"/>
      <c r="WPW20" s="38"/>
      <c r="WPX20" s="38"/>
      <c r="WPY20" s="38"/>
      <c r="WPZ20" s="38"/>
      <c r="WQA20" s="38"/>
      <c r="WQB20" s="38"/>
      <c r="WQC20" s="38"/>
      <c r="WQD20" s="38"/>
      <c r="WQE20" s="38"/>
      <c r="WQF20" s="38"/>
      <c r="WQG20" s="38"/>
      <c r="WQH20" s="38"/>
      <c r="WQI20" s="38"/>
      <c r="WQJ20" s="38"/>
      <c r="WQK20" s="38"/>
      <c r="WQL20" s="38"/>
      <c r="WQM20" s="38"/>
      <c r="WQN20" s="38"/>
      <c r="WQO20" s="38"/>
      <c r="WQP20" s="38"/>
      <c r="WQQ20" s="38"/>
      <c r="WQR20" s="38"/>
      <c r="WQS20" s="38"/>
      <c r="WQT20" s="38"/>
      <c r="WQU20" s="38"/>
      <c r="WQV20" s="38"/>
      <c r="WQW20" s="38"/>
      <c r="WQX20" s="38"/>
      <c r="WQY20" s="38"/>
      <c r="WQZ20" s="38"/>
      <c r="WRA20" s="38"/>
      <c r="WRB20" s="38"/>
      <c r="WRC20" s="38"/>
      <c r="WRD20" s="38"/>
      <c r="WRE20" s="38"/>
      <c r="WRF20" s="38"/>
      <c r="WRG20" s="38"/>
      <c r="WRH20" s="38"/>
      <c r="WRI20" s="38"/>
      <c r="WRJ20" s="38"/>
      <c r="WRK20" s="38"/>
      <c r="WRL20" s="38"/>
      <c r="WRM20" s="38"/>
      <c r="WRN20" s="38"/>
      <c r="WRO20" s="38"/>
      <c r="WRP20" s="38"/>
      <c r="WRQ20" s="38"/>
      <c r="WRR20" s="38"/>
      <c r="WRS20" s="38"/>
      <c r="WRT20" s="38"/>
      <c r="WRU20" s="38"/>
      <c r="WRV20" s="38"/>
      <c r="WRW20" s="38"/>
      <c r="WRX20" s="38"/>
      <c r="WRY20" s="38"/>
      <c r="WRZ20" s="38"/>
      <c r="WSA20" s="38"/>
      <c r="WSB20" s="38"/>
      <c r="WSC20" s="38"/>
      <c r="WSD20" s="38"/>
      <c r="WSE20" s="38"/>
      <c r="WSF20" s="38"/>
      <c r="WSG20" s="38"/>
      <c r="WSH20" s="38"/>
      <c r="WSI20" s="38"/>
      <c r="WSJ20" s="38"/>
      <c r="WSK20" s="38"/>
      <c r="WSL20" s="38"/>
      <c r="WSM20" s="38"/>
      <c r="WSN20" s="38"/>
      <c r="WSO20" s="38"/>
      <c r="WSP20" s="38"/>
      <c r="WSQ20" s="38"/>
      <c r="WSR20" s="38"/>
      <c r="WSS20" s="38"/>
      <c r="WST20" s="38"/>
      <c r="WSU20" s="38"/>
      <c r="WSV20" s="38"/>
      <c r="WSW20" s="38"/>
      <c r="WSX20" s="38"/>
      <c r="WSY20" s="38"/>
      <c r="WSZ20" s="38"/>
      <c r="WTA20" s="38"/>
      <c r="WTB20" s="38"/>
      <c r="WTC20" s="38"/>
      <c r="WTD20" s="38"/>
      <c r="WTE20" s="38"/>
      <c r="WTF20" s="38"/>
      <c r="WTG20" s="38"/>
      <c r="WTH20" s="38"/>
      <c r="WTI20" s="38"/>
      <c r="WTJ20" s="38"/>
      <c r="WTK20" s="38"/>
      <c r="WTL20" s="38"/>
      <c r="WTM20" s="38"/>
      <c r="WTN20" s="38"/>
      <c r="WTO20" s="38"/>
      <c r="WTP20" s="38"/>
      <c r="WTQ20" s="38"/>
      <c r="WTR20" s="38"/>
      <c r="WTS20" s="38"/>
      <c r="WTT20" s="38"/>
      <c r="WTU20" s="38"/>
      <c r="WTV20" s="38"/>
      <c r="WTW20" s="38"/>
      <c r="WTX20" s="38"/>
      <c r="WTY20" s="38"/>
      <c r="WTZ20" s="38"/>
      <c r="WUA20" s="38"/>
      <c r="WUB20" s="38"/>
      <c r="WUC20" s="38"/>
      <c r="WUD20" s="38"/>
      <c r="WUE20" s="38"/>
      <c r="WUF20" s="38"/>
      <c r="WUG20" s="38"/>
      <c r="WUH20" s="38"/>
      <c r="WUI20" s="38"/>
      <c r="WUJ20" s="38"/>
      <c r="WUK20" s="38"/>
      <c r="WUL20" s="38"/>
      <c r="WUM20" s="38"/>
      <c r="WUN20" s="38"/>
      <c r="WUO20" s="38"/>
      <c r="WUP20" s="38"/>
      <c r="WUQ20" s="38"/>
      <c r="WUR20" s="38"/>
      <c r="WUS20" s="38"/>
      <c r="WUT20" s="38"/>
      <c r="WUU20" s="38"/>
      <c r="WUV20" s="38"/>
      <c r="WUW20" s="38"/>
      <c r="WUX20" s="38"/>
      <c r="WUY20" s="38"/>
      <c r="WUZ20" s="38"/>
      <c r="WVA20" s="38"/>
      <c r="WVB20" s="38"/>
      <c r="WVC20" s="38"/>
      <c r="WVD20" s="38"/>
      <c r="WVE20" s="38"/>
      <c r="WVF20" s="38"/>
      <c r="WVG20" s="38"/>
      <c r="WVH20" s="38"/>
      <c r="WVI20" s="38"/>
      <c r="WVJ20" s="38"/>
      <c r="WVK20" s="38"/>
      <c r="WVL20" s="38"/>
      <c r="WVM20" s="38"/>
      <c r="WVN20" s="38"/>
      <c r="WVO20" s="38"/>
      <c r="WVP20" s="38"/>
      <c r="WVQ20" s="38"/>
      <c r="WVR20" s="38"/>
      <c r="WVS20" s="38"/>
      <c r="WVT20" s="38"/>
      <c r="WVU20" s="38"/>
      <c r="WVV20" s="38"/>
      <c r="WVW20" s="38"/>
      <c r="WVX20" s="38"/>
      <c r="WVY20" s="38"/>
      <c r="WVZ20" s="38"/>
      <c r="WWA20" s="38"/>
      <c r="WWB20" s="38"/>
      <c r="WWC20" s="38"/>
      <c r="WWD20" s="38"/>
      <c r="WWE20" s="38"/>
      <c r="WWF20" s="38"/>
      <c r="WWG20" s="38"/>
      <c r="WWH20" s="38"/>
      <c r="WWI20" s="38"/>
      <c r="WWJ20" s="38"/>
      <c r="WWK20" s="38"/>
      <c r="WWL20" s="38"/>
      <c r="WWM20" s="38"/>
      <c r="WWN20" s="38"/>
      <c r="WWO20" s="38"/>
      <c r="WWP20" s="38"/>
      <c r="WWQ20" s="38"/>
      <c r="WWR20" s="38"/>
      <c r="WWS20" s="38"/>
      <c r="WWT20" s="38"/>
      <c r="WWU20" s="38"/>
      <c r="WWV20" s="38"/>
      <c r="WWW20" s="38"/>
      <c r="WWX20" s="38"/>
      <c r="WWY20" s="38"/>
      <c r="WWZ20" s="38"/>
      <c r="WXA20" s="38"/>
      <c r="WXB20" s="38"/>
      <c r="WXC20" s="38"/>
      <c r="WXD20" s="38"/>
      <c r="WXE20" s="38"/>
      <c r="WXF20" s="38"/>
      <c r="WXG20" s="38"/>
      <c r="WXH20" s="38"/>
      <c r="WXI20" s="38"/>
      <c r="WXJ20" s="38"/>
      <c r="WXK20" s="38"/>
      <c r="WXL20" s="38"/>
      <c r="WXM20" s="38"/>
      <c r="WXN20" s="38"/>
      <c r="WXO20" s="38"/>
      <c r="WXP20" s="38"/>
      <c r="WXQ20" s="38"/>
      <c r="WXR20" s="38"/>
      <c r="WXS20" s="38"/>
      <c r="WXT20" s="38"/>
      <c r="WXU20" s="38"/>
      <c r="WXV20" s="38"/>
      <c r="WXW20" s="38"/>
      <c r="WXX20" s="38"/>
      <c r="WXY20" s="38"/>
      <c r="WXZ20" s="38"/>
      <c r="WYA20" s="38"/>
      <c r="WYB20" s="38"/>
      <c r="WYC20" s="38"/>
      <c r="WYD20" s="38"/>
      <c r="WYE20" s="38"/>
      <c r="WYF20" s="38"/>
      <c r="WYG20" s="38"/>
      <c r="WYH20" s="38"/>
      <c r="WYI20" s="38"/>
      <c r="WYJ20" s="38"/>
      <c r="WYK20" s="38"/>
      <c r="WYL20" s="38"/>
      <c r="WYM20" s="38"/>
      <c r="WYN20" s="38"/>
      <c r="WYO20" s="38"/>
      <c r="WYP20" s="38"/>
      <c r="WYQ20" s="38"/>
      <c r="WYR20" s="38"/>
      <c r="WYS20" s="38"/>
      <c r="WYT20" s="38"/>
      <c r="WYU20" s="38"/>
      <c r="WYV20" s="38"/>
      <c r="WYW20" s="38"/>
      <c r="WYX20" s="38"/>
      <c r="WYY20" s="38"/>
      <c r="WYZ20" s="38"/>
      <c r="WZA20" s="38"/>
      <c r="WZB20" s="38"/>
      <c r="WZC20" s="38"/>
      <c r="WZD20" s="38"/>
      <c r="WZE20" s="38"/>
      <c r="WZF20" s="38"/>
      <c r="WZG20" s="38"/>
      <c r="WZH20" s="38"/>
      <c r="WZI20" s="38"/>
      <c r="WZJ20" s="38"/>
      <c r="WZK20" s="38"/>
      <c r="WZL20" s="38"/>
      <c r="WZM20" s="38"/>
      <c r="WZN20" s="38"/>
      <c r="WZO20" s="38"/>
      <c r="WZP20" s="38"/>
      <c r="WZQ20" s="38"/>
      <c r="WZR20" s="38"/>
      <c r="WZS20" s="38"/>
      <c r="WZT20" s="38"/>
      <c r="WZU20" s="38"/>
      <c r="WZV20" s="38"/>
      <c r="WZW20" s="38"/>
      <c r="WZX20" s="38"/>
      <c r="WZY20" s="38"/>
      <c r="WZZ20" s="38"/>
      <c r="XAA20" s="38"/>
      <c r="XAB20" s="38"/>
      <c r="XAC20" s="38"/>
      <c r="XAD20" s="38"/>
      <c r="XAE20" s="38"/>
      <c r="XAF20" s="38"/>
      <c r="XAG20" s="38"/>
      <c r="XAH20" s="38"/>
      <c r="XAI20" s="38"/>
      <c r="XAJ20" s="38"/>
      <c r="XAK20" s="38"/>
      <c r="XAL20" s="38"/>
      <c r="XAM20" s="38"/>
      <c r="XAN20" s="38"/>
      <c r="XAO20" s="38"/>
      <c r="XAP20" s="38"/>
      <c r="XAQ20" s="38"/>
      <c r="XAR20" s="38"/>
      <c r="XAS20" s="38"/>
      <c r="XAT20" s="38"/>
      <c r="XAU20" s="38"/>
      <c r="XAV20" s="38"/>
      <c r="XAW20" s="38"/>
      <c r="XAX20" s="38"/>
      <c r="XAY20" s="38"/>
      <c r="XAZ20" s="38"/>
      <c r="XBA20" s="38"/>
      <c r="XBB20" s="38"/>
      <c r="XBC20" s="38"/>
      <c r="XBD20" s="38"/>
      <c r="XBE20" s="38"/>
      <c r="XBF20" s="38"/>
      <c r="XBG20" s="38"/>
      <c r="XBH20" s="38"/>
      <c r="XBI20" s="38"/>
      <c r="XBJ20" s="38"/>
      <c r="XBK20" s="38"/>
      <c r="XBL20" s="38"/>
      <c r="XBM20" s="38"/>
      <c r="XBN20" s="38"/>
      <c r="XBO20" s="38"/>
      <c r="XBP20" s="38"/>
      <c r="XBQ20" s="38"/>
      <c r="XBR20" s="38"/>
      <c r="XBS20" s="38"/>
      <c r="XBT20" s="38"/>
      <c r="XBU20" s="38"/>
      <c r="XBV20" s="38"/>
      <c r="XBW20" s="38"/>
      <c r="XBX20" s="38"/>
      <c r="XBY20" s="38"/>
      <c r="XBZ20" s="38"/>
      <c r="XCA20" s="38"/>
      <c r="XCB20" s="38"/>
      <c r="XCC20" s="38"/>
      <c r="XCD20" s="38"/>
      <c r="XCE20" s="38"/>
      <c r="XCF20" s="38"/>
      <c r="XCG20" s="38"/>
      <c r="XCH20" s="38"/>
      <c r="XCI20" s="38"/>
      <c r="XCJ20" s="38"/>
      <c r="XCK20" s="38"/>
      <c r="XCL20" s="38"/>
      <c r="XCM20" s="38"/>
      <c r="XCN20" s="38"/>
      <c r="XCO20" s="38"/>
      <c r="XCP20" s="38"/>
      <c r="XCQ20" s="38"/>
      <c r="XCR20" s="38"/>
      <c r="XCS20" s="38"/>
      <c r="XCT20" s="38"/>
      <c r="XCU20" s="38"/>
      <c r="XCV20" s="38"/>
      <c r="XCW20" s="38"/>
      <c r="XCX20" s="38"/>
      <c r="XCY20" s="38"/>
      <c r="XCZ20" s="38"/>
      <c r="XDA20" s="38"/>
      <c r="XDB20" s="38"/>
      <c r="XDC20" s="38"/>
      <c r="XDD20" s="38"/>
      <c r="XDE20" s="38"/>
      <c r="XDF20" s="38"/>
      <c r="XDG20" s="38"/>
      <c r="XDH20" s="38"/>
      <c r="XDI20" s="38"/>
      <c r="XDJ20" s="38"/>
      <c r="XDK20" s="38"/>
      <c r="XDL20" s="38"/>
      <c r="XDM20" s="38"/>
      <c r="XDN20" s="38"/>
      <c r="XDO20" s="38"/>
      <c r="XDP20" s="38"/>
      <c r="XDQ20" s="38"/>
      <c r="XDR20" s="38"/>
      <c r="XDS20" s="38"/>
      <c r="XDT20" s="38"/>
      <c r="XDU20" s="38"/>
      <c r="XDV20" s="38"/>
      <c r="XDW20" s="38"/>
      <c r="XDX20" s="38"/>
      <c r="XDY20" s="38"/>
      <c r="XDZ20" s="38"/>
      <c r="XEA20" s="38"/>
      <c r="XEB20" s="38"/>
      <c r="XEC20" s="38"/>
      <c r="XED20" s="38"/>
      <c r="XEE20" s="38"/>
      <c r="XEF20" s="38"/>
      <c r="XEG20" s="38"/>
      <c r="XEH20" s="38"/>
      <c r="XEI20" s="38"/>
      <c r="XEJ20" s="38"/>
      <c r="XEK20" s="38"/>
      <c r="XEL20" s="38"/>
      <c r="XEM20" s="38"/>
      <c r="XEN20" s="38"/>
      <c r="XEO20" s="38"/>
      <c r="XEP20" s="38"/>
      <c r="XEQ20" s="38"/>
      <c r="XER20" s="38"/>
      <c r="XES20" s="38"/>
      <c r="XET20" s="38"/>
      <c r="XEU20" s="38"/>
      <c r="XEV20" s="38"/>
      <c r="XEW20" s="38"/>
      <c r="XEX20" s="38"/>
      <c r="XEY20" s="38"/>
      <c r="XEZ20" s="38"/>
      <c r="XFA20" s="38"/>
      <c r="XFB20" s="38"/>
      <c r="XFC20" s="38"/>
      <c r="XFD20" s="38"/>
    </row>
    <row r="21" s="3" customFormat="1" ht="99" customHeight="1" spans="1:18">
      <c r="A21" s="18">
        <v>15</v>
      </c>
      <c r="B21" s="19" t="s">
        <v>645</v>
      </c>
      <c r="C21" s="19" t="s">
        <v>646</v>
      </c>
      <c r="D21" s="25" t="s">
        <v>948</v>
      </c>
      <c r="E21" s="28" t="s">
        <v>949</v>
      </c>
      <c r="F21" s="25" t="s">
        <v>950</v>
      </c>
      <c r="G21" s="19" t="s">
        <v>951</v>
      </c>
      <c r="H21" s="25">
        <v>100</v>
      </c>
      <c r="I21" s="33">
        <v>100</v>
      </c>
      <c r="J21" s="33"/>
      <c r="K21" s="34"/>
      <c r="L21" s="33"/>
      <c r="M21" s="25">
        <v>150</v>
      </c>
      <c r="N21" s="25">
        <v>380</v>
      </c>
      <c r="O21" s="25">
        <v>500</v>
      </c>
      <c r="P21" s="25" t="s">
        <v>952</v>
      </c>
      <c r="Q21" s="25" t="s">
        <v>950</v>
      </c>
      <c r="R21" s="25"/>
    </row>
    <row r="22" s="6" customFormat="1" ht="114" customHeight="1" spans="1:16384">
      <c r="A22" s="18">
        <v>16</v>
      </c>
      <c r="B22" s="19" t="s">
        <v>645</v>
      </c>
      <c r="C22" s="25" t="s">
        <v>753</v>
      </c>
      <c r="D22" s="25" t="s">
        <v>953</v>
      </c>
      <c r="E22" s="25" t="s">
        <v>954</v>
      </c>
      <c r="F22" s="25" t="s">
        <v>955</v>
      </c>
      <c r="G22" s="25" t="s">
        <v>956</v>
      </c>
      <c r="H22" s="25">
        <v>200</v>
      </c>
      <c r="I22" s="25">
        <v>200</v>
      </c>
      <c r="J22" s="31"/>
      <c r="K22" s="25"/>
      <c r="L22" s="25"/>
      <c r="M22" s="25">
        <v>198</v>
      </c>
      <c r="N22" s="25">
        <v>626</v>
      </c>
      <c r="O22" s="25">
        <v>198</v>
      </c>
      <c r="P22" s="25" t="s">
        <v>957</v>
      </c>
      <c r="Q22" s="25" t="s">
        <v>955</v>
      </c>
      <c r="R22" s="25"/>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c r="MH22" s="39"/>
      <c r="MI22" s="39"/>
      <c r="MJ22" s="39"/>
      <c r="MK22" s="39"/>
      <c r="ML22" s="39"/>
      <c r="MM22" s="39"/>
      <c r="MN22" s="39"/>
      <c r="MO22" s="39"/>
      <c r="MP22" s="39"/>
      <c r="MQ22" s="39"/>
      <c r="MR22" s="39"/>
      <c r="MS22" s="39"/>
      <c r="MT22" s="39"/>
      <c r="MU22" s="39"/>
      <c r="MV22" s="39"/>
      <c r="MW22" s="39"/>
      <c r="MX22" s="39"/>
      <c r="MY22" s="39"/>
      <c r="MZ22" s="39"/>
      <c r="NA22" s="39"/>
      <c r="NB22" s="39"/>
      <c r="NC22" s="39"/>
      <c r="ND22" s="39"/>
      <c r="NE22" s="39"/>
      <c r="NF22" s="39"/>
      <c r="NG22" s="39"/>
      <c r="NH22" s="39"/>
      <c r="NI22" s="39"/>
      <c r="NJ22" s="39"/>
      <c r="NK22" s="39"/>
      <c r="NL22" s="39"/>
      <c r="NM22" s="39"/>
      <c r="NN22" s="39"/>
      <c r="NO22" s="39"/>
      <c r="NP22" s="39"/>
      <c r="NQ22" s="39"/>
      <c r="NR22" s="39"/>
      <c r="NS22" s="39"/>
      <c r="NT22" s="39"/>
      <c r="NU22" s="39"/>
      <c r="NV22" s="39"/>
      <c r="NW22" s="39"/>
      <c r="NX22" s="39"/>
      <c r="NY22" s="39"/>
      <c r="NZ22" s="39"/>
      <c r="OA22" s="39"/>
      <c r="OB22" s="39"/>
      <c r="OC22" s="39"/>
      <c r="OD22" s="39"/>
      <c r="OE22" s="39"/>
      <c r="OF22" s="39"/>
      <c r="OG22" s="39"/>
      <c r="OH22" s="39"/>
      <c r="OI22" s="39"/>
      <c r="OJ22" s="39"/>
      <c r="OK22" s="39"/>
      <c r="OL22" s="39"/>
      <c r="OM22" s="39"/>
      <c r="ON22" s="39"/>
      <c r="OO22" s="39"/>
      <c r="OP22" s="39"/>
      <c r="OQ22" s="39"/>
      <c r="OR22" s="39"/>
      <c r="OS22" s="39"/>
      <c r="OT22" s="39"/>
      <c r="OU22" s="39"/>
      <c r="OV22" s="39"/>
      <c r="OW22" s="39"/>
      <c r="OX22" s="39"/>
      <c r="OY22" s="39"/>
      <c r="OZ22" s="39"/>
      <c r="PA22" s="39"/>
      <c r="PB22" s="39"/>
      <c r="PC22" s="39"/>
      <c r="PD22" s="39"/>
      <c r="PE22" s="39"/>
      <c r="PF22" s="39"/>
      <c r="PG22" s="39"/>
      <c r="PH22" s="39"/>
      <c r="PI22" s="39"/>
      <c r="PJ22" s="39"/>
      <c r="PK22" s="39"/>
      <c r="PL22" s="39"/>
      <c r="PM22" s="39"/>
      <c r="PN22" s="39"/>
      <c r="PO22" s="39"/>
      <c r="PP22" s="39"/>
      <c r="PQ22" s="39"/>
      <c r="PR22" s="39"/>
      <c r="PS22" s="39"/>
      <c r="PT22" s="39"/>
      <c r="PU22" s="39"/>
      <c r="PV22" s="39"/>
      <c r="PW22" s="39"/>
      <c r="PX22" s="39"/>
      <c r="PY22" s="39"/>
      <c r="PZ22" s="39"/>
      <c r="QA22" s="39"/>
      <c r="QB22" s="39"/>
      <c r="QC22" s="39"/>
      <c r="QD22" s="39"/>
      <c r="QE22" s="39"/>
      <c r="QF22" s="39"/>
      <c r="QG22" s="39"/>
      <c r="QH22" s="39"/>
      <c r="QI22" s="39"/>
      <c r="QJ22" s="39"/>
      <c r="QK22" s="39"/>
      <c r="QL22" s="39"/>
      <c r="QM22" s="39"/>
      <c r="QN22" s="39"/>
      <c r="QO22" s="39"/>
      <c r="QP22" s="39"/>
      <c r="QQ22" s="39"/>
      <c r="QR22" s="39"/>
      <c r="QS22" s="39"/>
      <c r="QT22" s="39"/>
      <c r="QU22" s="39"/>
      <c r="QV22" s="39"/>
      <c r="QW22" s="39"/>
      <c r="QX22" s="39"/>
      <c r="QY22" s="39"/>
      <c r="QZ22" s="39"/>
      <c r="RA22" s="39"/>
      <c r="RB22" s="39"/>
      <c r="RC22" s="39"/>
      <c r="RD22" s="39"/>
      <c r="RE22" s="39"/>
      <c r="RF22" s="39"/>
      <c r="RG22" s="39"/>
      <c r="RH22" s="39"/>
      <c r="RI22" s="39"/>
      <c r="RJ22" s="39"/>
      <c r="RK22" s="39"/>
      <c r="RL22" s="39"/>
      <c r="RM22" s="39"/>
      <c r="RN22" s="39"/>
      <c r="RO22" s="39"/>
      <c r="RP22" s="39"/>
      <c r="RQ22" s="39"/>
      <c r="RR22" s="39"/>
      <c r="RS22" s="39"/>
      <c r="RT22" s="39"/>
      <c r="RU22" s="39"/>
      <c r="RV22" s="39"/>
      <c r="RW22" s="39"/>
      <c r="RX22" s="39"/>
      <c r="RY22" s="39"/>
      <c r="RZ22" s="39"/>
      <c r="SA22" s="39"/>
      <c r="SB22" s="39"/>
      <c r="SC22" s="39"/>
      <c r="SD22" s="39"/>
      <c r="SE22" s="39"/>
      <c r="SF22" s="39"/>
      <c r="SG22" s="39"/>
      <c r="SH22" s="39"/>
      <c r="SI22" s="39"/>
      <c r="SJ22" s="39"/>
      <c r="SK22" s="39"/>
      <c r="SL22" s="39"/>
      <c r="SM22" s="39"/>
      <c r="SN22" s="39"/>
      <c r="SO22" s="39"/>
      <c r="SP22" s="39"/>
      <c r="SQ22" s="39"/>
      <c r="SR22" s="39"/>
      <c r="SS22" s="39"/>
      <c r="ST22" s="39"/>
      <c r="SU22" s="39"/>
      <c r="SV22" s="39"/>
      <c r="SW22" s="39"/>
      <c r="SX22" s="39"/>
      <c r="SY22" s="39"/>
      <c r="SZ22" s="39"/>
      <c r="TA22" s="39"/>
      <c r="TB22" s="39"/>
      <c r="TC22" s="39"/>
      <c r="TD22" s="39"/>
      <c r="TE22" s="39"/>
      <c r="TF22" s="39"/>
      <c r="TG22" s="39"/>
      <c r="TH22" s="39"/>
      <c r="TI22" s="39"/>
      <c r="TJ22" s="39"/>
      <c r="TK22" s="39"/>
      <c r="TL22" s="39"/>
      <c r="TM22" s="39"/>
      <c r="TN22" s="39"/>
      <c r="TO22" s="39"/>
      <c r="TP22" s="39"/>
      <c r="TQ22" s="39"/>
      <c r="TR22" s="39"/>
      <c r="TS22" s="39"/>
      <c r="TT22" s="39"/>
      <c r="TU22" s="39"/>
      <c r="TV22" s="39"/>
      <c r="TW22" s="39"/>
      <c r="TX22" s="39"/>
      <c r="TY22" s="39"/>
      <c r="TZ22" s="39"/>
      <c r="UA22" s="39"/>
      <c r="UB22" s="39"/>
      <c r="UC22" s="39"/>
      <c r="UD22" s="39"/>
      <c r="UE22" s="39"/>
      <c r="UF22" s="39"/>
      <c r="UG22" s="39"/>
      <c r="UH22" s="39"/>
      <c r="UI22" s="39"/>
      <c r="UJ22" s="39"/>
      <c r="UK22" s="39"/>
      <c r="UL22" s="39"/>
      <c r="UM22" s="39"/>
      <c r="UN22" s="39"/>
      <c r="UO22" s="39"/>
      <c r="UP22" s="39"/>
      <c r="UQ22" s="39"/>
      <c r="UR22" s="39"/>
      <c r="US22" s="39"/>
      <c r="UT22" s="39"/>
      <c r="UU22" s="39"/>
      <c r="UV22" s="39"/>
      <c r="UW22" s="39"/>
      <c r="UX22" s="39"/>
      <c r="UY22" s="39"/>
      <c r="UZ22" s="39"/>
      <c r="VA22" s="39"/>
      <c r="VB22" s="39"/>
      <c r="VC22" s="39"/>
      <c r="VD22" s="39"/>
      <c r="VE22" s="39"/>
      <c r="VF22" s="39"/>
      <c r="VG22" s="39"/>
      <c r="VH22" s="39"/>
      <c r="VI22" s="39"/>
      <c r="VJ22" s="39"/>
      <c r="VK22" s="39"/>
      <c r="VL22" s="39"/>
      <c r="VM22" s="39"/>
      <c r="VN22" s="39"/>
      <c r="VO22" s="39"/>
      <c r="VP22" s="39"/>
      <c r="VQ22" s="39"/>
      <c r="VR22" s="39"/>
      <c r="VS22" s="39"/>
      <c r="VT22" s="39"/>
      <c r="VU22" s="39"/>
      <c r="VV22" s="39"/>
      <c r="VW22" s="39"/>
      <c r="VX22" s="39"/>
      <c r="VY22" s="39"/>
      <c r="VZ22" s="39"/>
      <c r="WA22" s="39"/>
      <c r="WB22" s="39"/>
      <c r="WC22" s="39"/>
      <c r="WD22" s="39"/>
      <c r="WE22" s="39"/>
      <c r="WF22" s="39"/>
      <c r="WG22" s="39"/>
      <c r="WH22" s="39"/>
      <c r="WI22" s="39"/>
      <c r="WJ22" s="39"/>
      <c r="WK22" s="39"/>
      <c r="WL22" s="39"/>
      <c r="WM22" s="39"/>
      <c r="WN22" s="39"/>
      <c r="WO22" s="39"/>
      <c r="WP22" s="39"/>
      <c r="WQ22" s="39"/>
      <c r="WR22" s="39"/>
      <c r="WS22" s="39"/>
      <c r="WT22" s="39"/>
      <c r="WU22" s="39"/>
      <c r="WV22" s="39"/>
      <c r="WW22" s="39"/>
      <c r="WX22" s="39"/>
      <c r="WY22" s="39"/>
      <c r="WZ22" s="39"/>
      <c r="XA22" s="39"/>
      <c r="XB22" s="39"/>
      <c r="XC22" s="39"/>
      <c r="XD22" s="39"/>
      <c r="XE22" s="39"/>
      <c r="XF22" s="39"/>
      <c r="XG22" s="39"/>
      <c r="XH22" s="39"/>
      <c r="XI22" s="39"/>
      <c r="XJ22" s="39"/>
      <c r="XK22" s="39"/>
      <c r="XL22" s="39"/>
      <c r="XM22" s="39"/>
      <c r="XN22" s="39"/>
      <c r="XO22" s="39"/>
      <c r="XP22" s="39"/>
      <c r="XQ22" s="39"/>
      <c r="XR22" s="39"/>
      <c r="XS22" s="39"/>
      <c r="XT22" s="39"/>
      <c r="XU22" s="39"/>
      <c r="XV22" s="39"/>
      <c r="XW22" s="39"/>
      <c r="XX22" s="39"/>
      <c r="XY22" s="39"/>
      <c r="XZ22" s="39"/>
      <c r="YA22" s="39"/>
      <c r="YB22" s="39"/>
      <c r="YC22" s="39"/>
      <c r="YD22" s="39"/>
      <c r="YE22" s="39"/>
      <c r="YF22" s="39"/>
      <c r="YG22" s="39"/>
      <c r="YH22" s="39"/>
      <c r="YI22" s="39"/>
      <c r="YJ22" s="39"/>
      <c r="YK22" s="39"/>
      <c r="YL22" s="39"/>
      <c r="YM22" s="39"/>
      <c r="YN22" s="39"/>
      <c r="YO22" s="39"/>
      <c r="YP22" s="39"/>
      <c r="YQ22" s="39"/>
      <c r="YR22" s="39"/>
      <c r="YS22" s="39"/>
      <c r="YT22" s="39"/>
      <c r="YU22" s="39"/>
      <c r="YV22" s="39"/>
      <c r="YW22" s="39"/>
      <c r="YX22" s="39"/>
      <c r="YY22" s="39"/>
      <c r="YZ22" s="39"/>
      <c r="ZA22" s="39"/>
      <c r="ZB22" s="39"/>
      <c r="ZC22" s="39"/>
      <c r="ZD22" s="39"/>
      <c r="ZE22" s="39"/>
      <c r="ZF22" s="39"/>
      <c r="ZG22" s="39"/>
      <c r="ZH22" s="39"/>
      <c r="ZI22" s="39"/>
      <c r="ZJ22" s="39"/>
      <c r="ZK22" s="39"/>
      <c r="ZL22" s="39"/>
      <c r="ZM22" s="39"/>
      <c r="ZN22" s="39"/>
      <c r="ZO22" s="39"/>
      <c r="ZP22" s="39"/>
      <c r="ZQ22" s="39"/>
      <c r="ZR22" s="39"/>
      <c r="ZS22" s="39"/>
      <c r="ZT22" s="39"/>
      <c r="ZU22" s="39"/>
      <c r="ZV22" s="39"/>
      <c r="ZW22" s="39"/>
      <c r="ZX22" s="39"/>
      <c r="ZY22" s="39"/>
      <c r="ZZ22" s="39"/>
      <c r="AAA22" s="39"/>
      <c r="AAB22" s="39"/>
      <c r="AAC22" s="39"/>
      <c r="AAD22" s="39"/>
      <c r="AAE22" s="39"/>
      <c r="AAF22" s="39"/>
      <c r="AAG22" s="39"/>
      <c r="AAH22" s="39"/>
      <c r="AAI22" s="39"/>
      <c r="AAJ22" s="39"/>
      <c r="AAK22" s="39"/>
      <c r="AAL22" s="39"/>
      <c r="AAM22" s="39"/>
      <c r="AAN22" s="39"/>
      <c r="AAO22" s="39"/>
      <c r="AAP22" s="39"/>
      <c r="AAQ22" s="39"/>
      <c r="AAR22" s="39"/>
      <c r="AAS22" s="39"/>
      <c r="AAT22" s="39"/>
      <c r="AAU22" s="39"/>
      <c r="AAV22" s="39"/>
      <c r="AAW22" s="39"/>
      <c r="AAX22" s="39"/>
      <c r="AAY22" s="39"/>
      <c r="AAZ22" s="39"/>
      <c r="ABA22" s="39"/>
      <c r="ABB22" s="39"/>
      <c r="ABC22" s="39"/>
      <c r="ABD22" s="39"/>
      <c r="ABE22" s="39"/>
      <c r="ABF22" s="39"/>
      <c r="ABG22" s="39"/>
      <c r="ABH22" s="39"/>
      <c r="ABI22" s="39"/>
      <c r="ABJ22" s="39"/>
      <c r="ABK22" s="39"/>
      <c r="ABL22" s="39"/>
      <c r="ABM22" s="39"/>
      <c r="ABN22" s="39"/>
      <c r="ABO22" s="39"/>
      <c r="ABP22" s="39"/>
      <c r="ABQ22" s="39"/>
      <c r="ABR22" s="39"/>
      <c r="ABS22" s="39"/>
      <c r="ABT22" s="39"/>
      <c r="ABU22" s="39"/>
      <c r="ABV22" s="39"/>
      <c r="ABW22" s="39"/>
      <c r="ABX22" s="39"/>
      <c r="ABY22" s="39"/>
      <c r="ABZ22" s="39"/>
      <c r="ACA22" s="39"/>
      <c r="ACB22" s="39"/>
      <c r="ACC22" s="39"/>
      <c r="ACD22" s="39"/>
      <c r="ACE22" s="39"/>
      <c r="ACF22" s="39"/>
      <c r="ACG22" s="39"/>
      <c r="ACH22" s="39"/>
      <c r="ACI22" s="39"/>
      <c r="ACJ22" s="39"/>
      <c r="ACK22" s="39"/>
      <c r="ACL22" s="39"/>
      <c r="ACM22" s="39"/>
      <c r="ACN22" s="39"/>
      <c r="ACO22" s="39"/>
      <c r="ACP22" s="39"/>
      <c r="ACQ22" s="39"/>
      <c r="ACR22" s="39"/>
      <c r="ACS22" s="39"/>
      <c r="ACT22" s="39"/>
      <c r="ACU22" s="39"/>
      <c r="ACV22" s="39"/>
      <c r="ACW22" s="39"/>
      <c r="ACX22" s="39"/>
      <c r="ACY22" s="39"/>
      <c r="ACZ22" s="39"/>
      <c r="ADA22" s="39"/>
      <c r="ADB22" s="39"/>
      <c r="ADC22" s="39"/>
      <c r="ADD22" s="39"/>
      <c r="ADE22" s="39"/>
      <c r="ADF22" s="39"/>
      <c r="ADG22" s="39"/>
      <c r="ADH22" s="39"/>
      <c r="ADI22" s="39"/>
      <c r="ADJ22" s="39"/>
      <c r="ADK22" s="39"/>
      <c r="ADL22" s="39"/>
      <c r="ADM22" s="39"/>
      <c r="ADN22" s="39"/>
      <c r="ADO22" s="39"/>
      <c r="ADP22" s="39"/>
      <c r="ADQ22" s="39"/>
      <c r="ADR22" s="39"/>
      <c r="ADS22" s="39"/>
      <c r="ADT22" s="39"/>
      <c r="ADU22" s="39"/>
      <c r="ADV22" s="39"/>
      <c r="ADW22" s="39"/>
      <c r="ADX22" s="39"/>
      <c r="ADY22" s="39"/>
      <c r="ADZ22" s="39"/>
      <c r="AEA22" s="39"/>
      <c r="AEB22" s="39"/>
      <c r="AEC22" s="39"/>
      <c r="AED22" s="39"/>
      <c r="AEE22" s="39"/>
      <c r="AEF22" s="39"/>
      <c r="AEG22" s="39"/>
      <c r="AEH22" s="39"/>
      <c r="AEI22" s="39"/>
      <c r="AEJ22" s="39"/>
      <c r="AEK22" s="39"/>
      <c r="AEL22" s="39"/>
      <c r="AEM22" s="39"/>
      <c r="AEN22" s="39"/>
      <c r="AEO22" s="39"/>
      <c r="AEP22" s="39"/>
      <c r="AEQ22" s="39"/>
      <c r="AER22" s="39"/>
      <c r="AES22" s="39"/>
      <c r="AET22" s="39"/>
      <c r="AEU22" s="39"/>
      <c r="AEV22" s="39"/>
      <c r="AEW22" s="39"/>
      <c r="AEX22" s="39"/>
      <c r="AEY22" s="39"/>
      <c r="AEZ22" s="39"/>
      <c r="AFA22" s="39"/>
      <c r="AFB22" s="39"/>
      <c r="AFC22" s="39"/>
      <c r="AFD22" s="39"/>
      <c r="AFE22" s="39"/>
      <c r="AFF22" s="39"/>
      <c r="AFG22" s="39"/>
      <c r="AFH22" s="39"/>
      <c r="AFI22" s="39"/>
      <c r="AFJ22" s="39"/>
      <c r="AFK22" s="39"/>
      <c r="AFL22" s="39"/>
      <c r="AFM22" s="39"/>
      <c r="AFN22" s="39"/>
      <c r="AFO22" s="39"/>
      <c r="AFP22" s="39"/>
      <c r="AFQ22" s="39"/>
      <c r="AFR22" s="39"/>
      <c r="AFS22" s="39"/>
      <c r="AFT22" s="39"/>
      <c r="AFU22" s="39"/>
      <c r="AFV22" s="39"/>
      <c r="AFW22" s="39"/>
      <c r="AFX22" s="39"/>
      <c r="AFY22" s="39"/>
      <c r="AFZ22" s="39"/>
      <c r="AGA22" s="39"/>
      <c r="AGB22" s="39"/>
      <c r="AGC22" s="39"/>
      <c r="AGD22" s="39"/>
      <c r="AGE22" s="39"/>
      <c r="AGF22" s="39"/>
      <c r="AGG22" s="39"/>
      <c r="AGH22" s="39"/>
      <c r="AGI22" s="39"/>
      <c r="AGJ22" s="39"/>
      <c r="AGK22" s="39"/>
      <c r="AGL22" s="39"/>
      <c r="AGM22" s="39"/>
      <c r="AGN22" s="39"/>
      <c r="AGO22" s="39"/>
      <c r="AGP22" s="39"/>
      <c r="AGQ22" s="39"/>
      <c r="AGR22" s="39"/>
      <c r="AGS22" s="39"/>
      <c r="AGT22" s="39"/>
      <c r="AGU22" s="39"/>
      <c r="AGV22" s="39"/>
      <c r="AGW22" s="39"/>
      <c r="AGX22" s="39"/>
      <c r="AGY22" s="39"/>
      <c r="AGZ22" s="39"/>
      <c r="AHA22" s="39"/>
      <c r="AHB22" s="39"/>
      <c r="AHC22" s="39"/>
      <c r="AHD22" s="39"/>
      <c r="AHE22" s="39"/>
      <c r="AHF22" s="39"/>
      <c r="AHG22" s="39"/>
      <c r="AHH22" s="39"/>
      <c r="AHI22" s="39"/>
      <c r="AHJ22" s="39"/>
      <c r="AHK22" s="39"/>
      <c r="AHL22" s="39"/>
      <c r="AHM22" s="39"/>
      <c r="AHN22" s="39"/>
      <c r="AHO22" s="39"/>
      <c r="AHP22" s="39"/>
      <c r="AHQ22" s="39"/>
      <c r="AHR22" s="39"/>
      <c r="AHS22" s="39"/>
      <c r="AHT22" s="39"/>
      <c r="AHU22" s="39"/>
      <c r="AHV22" s="39"/>
      <c r="AHW22" s="39"/>
      <c r="AHX22" s="39"/>
      <c r="AHY22" s="39"/>
      <c r="AHZ22" s="39"/>
      <c r="AIA22" s="39"/>
      <c r="AIB22" s="39"/>
      <c r="AIC22" s="39"/>
      <c r="AID22" s="39"/>
      <c r="AIE22" s="39"/>
      <c r="AIF22" s="39"/>
      <c r="AIG22" s="39"/>
      <c r="AIH22" s="39"/>
      <c r="AII22" s="39"/>
      <c r="AIJ22" s="39"/>
      <c r="AIK22" s="39"/>
      <c r="AIL22" s="39"/>
      <c r="AIM22" s="39"/>
      <c r="AIN22" s="39"/>
      <c r="AIO22" s="39"/>
      <c r="AIP22" s="39"/>
      <c r="AIQ22" s="39"/>
      <c r="AIR22" s="39"/>
      <c r="AIS22" s="39"/>
      <c r="AIT22" s="39"/>
      <c r="AIU22" s="39"/>
      <c r="AIV22" s="39"/>
      <c r="AIW22" s="39"/>
      <c r="AIX22" s="39"/>
      <c r="AIY22" s="39"/>
      <c r="AIZ22" s="39"/>
      <c r="AJA22" s="39"/>
      <c r="AJB22" s="39"/>
      <c r="AJC22" s="39"/>
      <c r="AJD22" s="39"/>
      <c r="AJE22" s="39"/>
      <c r="AJF22" s="39"/>
      <c r="AJG22" s="39"/>
      <c r="AJH22" s="39"/>
      <c r="AJI22" s="39"/>
      <c r="AJJ22" s="39"/>
      <c r="AJK22" s="39"/>
      <c r="AJL22" s="39"/>
      <c r="AJM22" s="39"/>
      <c r="AJN22" s="39"/>
      <c r="AJO22" s="39"/>
      <c r="AJP22" s="39"/>
      <c r="AJQ22" s="39"/>
      <c r="AJR22" s="39"/>
      <c r="AJS22" s="39"/>
      <c r="AJT22" s="39"/>
      <c r="AJU22" s="39"/>
      <c r="AJV22" s="39"/>
      <c r="AJW22" s="39"/>
      <c r="AJX22" s="39"/>
      <c r="AJY22" s="39"/>
      <c r="AJZ22" s="39"/>
      <c r="AKA22" s="39"/>
      <c r="AKB22" s="39"/>
      <c r="AKC22" s="39"/>
      <c r="AKD22" s="39"/>
      <c r="AKE22" s="39"/>
      <c r="AKF22" s="39"/>
      <c r="AKG22" s="39"/>
      <c r="AKH22" s="39"/>
      <c r="AKI22" s="39"/>
      <c r="AKJ22" s="39"/>
      <c r="AKK22" s="39"/>
      <c r="AKL22" s="39"/>
      <c r="AKM22" s="39"/>
      <c r="AKN22" s="39"/>
      <c r="AKO22" s="39"/>
      <c r="AKP22" s="39"/>
      <c r="AKQ22" s="39"/>
      <c r="AKR22" s="39"/>
      <c r="AKS22" s="39"/>
      <c r="AKT22" s="39"/>
      <c r="AKU22" s="39"/>
      <c r="AKV22" s="39"/>
      <c r="AKW22" s="39"/>
      <c r="AKX22" s="39"/>
      <c r="AKY22" s="39"/>
      <c r="AKZ22" s="39"/>
      <c r="ALA22" s="39"/>
      <c r="ALB22" s="39"/>
      <c r="ALC22" s="39"/>
      <c r="ALD22" s="39"/>
      <c r="ALE22" s="39"/>
      <c r="ALF22" s="39"/>
      <c r="ALG22" s="39"/>
      <c r="ALH22" s="39"/>
      <c r="ALI22" s="39"/>
      <c r="ALJ22" s="39"/>
      <c r="ALK22" s="39"/>
      <c r="ALL22" s="39"/>
      <c r="ALM22" s="39"/>
      <c r="ALN22" s="39"/>
      <c r="ALO22" s="39"/>
      <c r="ALP22" s="39"/>
      <c r="ALQ22" s="39"/>
      <c r="ALR22" s="39"/>
      <c r="ALS22" s="39"/>
      <c r="ALT22" s="39"/>
      <c r="ALU22" s="39"/>
      <c r="ALV22" s="39"/>
      <c r="ALW22" s="39"/>
      <c r="ALX22" s="39"/>
      <c r="ALY22" s="39"/>
      <c r="ALZ22" s="39"/>
      <c r="AMA22" s="39"/>
      <c r="AMB22" s="39"/>
      <c r="AMC22" s="39"/>
      <c r="AMD22" s="39"/>
      <c r="AME22" s="39"/>
      <c r="AMF22" s="39"/>
      <c r="AMG22" s="39"/>
      <c r="AMH22" s="39"/>
      <c r="AMI22" s="39"/>
      <c r="AMJ22" s="39"/>
      <c r="AMK22" s="39"/>
      <c r="AML22" s="39"/>
      <c r="AMM22" s="39"/>
      <c r="AMN22" s="39"/>
      <c r="AMO22" s="39"/>
      <c r="AMP22" s="39"/>
      <c r="AMQ22" s="39"/>
      <c r="AMR22" s="39"/>
      <c r="AMS22" s="39"/>
      <c r="AMT22" s="39"/>
      <c r="AMU22" s="39"/>
      <c r="AMV22" s="39"/>
      <c r="AMW22" s="39"/>
      <c r="AMX22" s="39"/>
      <c r="AMY22" s="39"/>
      <c r="AMZ22" s="39"/>
      <c r="ANA22" s="39"/>
      <c r="ANB22" s="39"/>
      <c r="ANC22" s="39"/>
      <c r="AND22" s="39"/>
      <c r="ANE22" s="39"/>
      <c r="ANF22" s="39"/>
      <c r="ANG22" s="39"/>
      <c r="ANH22" s="39"/>
      <c r="ANI22" s="39"/>
      <c r="ANJ22" s="39"/>
      <c r="ANK22" s="39"/>
      <c r="ANL22" s="39"/>
      <c r="ANM22" s="39"/>
      <c r="ANN22" s="39"/>
      <c r="ANO22" s="39"/>
      <c r="ANP22" s="39"/>
      <c r="ANQ22" s="39"/>
      <c r="ANR22" s="39"/>
      <c r="ANS22" s="39"/>
      <c r="ANT22" s="39"/>
      <c r="ANU22" s="39"/>
      <c r="ANV22" s="39"/>
      <c r="ANW22" s="39"/>
      <c r="ANX22" s="39"/>
      <c r="ANY22" s="39"/>
      <c r="ANZ22" s="39"/>
      <c r="AOA22" s="39"/>
      <c r="AOB22" s="39"/>
      <c r="AOC22" s="39"/>
      <c r="AOD22" s="39"/>
      <c r="AOE22" s="39"/>
      <c r="AOF22" s="39"/>
      <c r="AOG22" s="39"/>
      <c r="AOH22" s="39"/>
      <c r="AOI22" s="39"/>
      <c r="AOJ22" s="39"/>
      <c r="AOK22" s="39"/>
      <c r="AOL22" s="39"/>
      <c r="AOM22" s="39"/>
      <c r="AON22" s="39"/>
      <c r="AOO22" s="39"/>
      <c r="AOP22" s="39"/>
      <c r="AOQ22" s="39"/>
      <c r="AOR22" s="39"/>
      <c r="AOS22" s="39"/>
      <c r="AOT22" s="39"/>
      <c r="AOU22" s="39"/>
      <c r="AOV22" s="39"/>
      <c r="AOW22" s="39"/>
      <c r="AOX22" s="39"/>
      <c r="AOY22" s="39"/>
      <c r="AOZ22" s="39"/>
      <c r="APA22" s="39"/>
      <c r="APB22" s="39"/>
      <c r="APC22" s="39"/>
      <c r="APD22" s="39"/>
      <c r="APE22" s="39"/>
      <c r="APF22" s="39"/>
      <c r="APG22" s="39"/>
      <c r="APH22" s="39"/>
      <c r="API22" s="39"/>
      <c r="APJ22" s="39"/>
      <c r="APK22" s="39"/>
      <c r="APL22" s="39"/>
      <c r="APM22" s="39"/>
      <c r="APN22" s="39"/>
      <c r="APO22" s="39"/>
      <c r="APP22" s="39"/>
      <c r="APQ22" s="39"/>
      <c r="APR22" s="39"/>
      <c r="APS22" s="39"/>
      <c r="APT22" s="39"/>
      <c r="APU22" s="39"/>
      <c r="APV22" s="39"/>
      <c r="APW22" s="39"/>
      <c r="APX22" s="39"/>
      <c r="APY22" s="39"/>
      <c r="APZ22" s="39"/>
      <c r="AQA22" s="39"/>
      <c r="AQB22" s="39"/>
      <c r="AQC22" s="39"/>
      <c r="AQD22" s="39"/>
      <c r="AQE22" s="39"/>
      <c r="AQF22" s="39"/>
      <c r="AQG22" s="39"/>
      <c r="AQH22" s="39"/>
      <c r="AQI22" s="39"/>
      <c r="AQJ22" s="39"/>
      <c r="AQK22" s="39"/>
      <c r="AQL22" s="39"/>
      <c r="AQM22" s="39"/>
      <c r="AQN22" s="39"/>
      <c r="AQO22" s="39"/>
      <c r="AQP22" s="39"/>
      <c r="AQQ22" s="39"/>
      <c r="AQR22" s="39"/>
      <c r="AQS22" s="39"/>
      <c r="AQT22" s="39"/>
      <c r="AQU22" s="39"/>
      <c r="AQV22" s="39"/>
      <c r="AQW22" s="39"/>
      <c r="AQX22" s="39"/>
      <c r="AQY22" s="39"/>
      <c r="AQZ22" s="39"/>
      <c r="ARA22" s="39"/>
      <c r="ARB22" s="39"/>
      <c r="ARC22" s="39"/>
      <c r="ARD22" s="39"/>
      <c r="ARE22" s="39"/>
      <c r="ARF22" s="39"/>
      <c r="ARG22" s="39"/>
      <c r="ARH22" s="39"/>
      <c r="ARI22" s="39"/>
      <c r="ARJ22" s="39"/>
      <c r="ARK22" s="39"/>
      <c r="ARL22" s="39"/>
      <c r="ARM22" s="39"/>
      <c r="ARN22" s="39"/>
      <c r="ARO22" s="39"/>
      <c r="ARP22" s="39"/>
      <c r="ARQ22" s="39"/>
      <c r="ARR22" s="39"/>
      <c r="ARS22" s="39"/>
      <c r="ART22" s="39"/>
      <c r="ARU22" s="39"/>
      <c r="ARV22" s="39"/>
      <c r="ARW22" s="39"/>
      <c r="ARX22" s="39"/>
      <c r="ARY22" s="39"/>
      <c r="ARZ22" s="39"/>
      <c r="ASA22" s="39"/>
      <c r="ASB22" s="39"/>
      <c r="ASC22" s="39"/>
      <c r="ASD22" s="39"/>
      <c r="ASE22" s="39"/>
      <c r="ASF22" s="39"/>
      <c r="ASG22" s="39"/>
      <c r="ASH22" s="39"/>
      <c r="ASI22" s="39"/>
      <c r="ASJ22" s="39"/>
      <c r="ASK22" s="39"/>
      <c r="ASL22" s="39"/>
      <c r="ASM22" s="39"/>
      <c r="ASN22" s="39"/>
      <c r="ASO22" s="39"/>
      <c r="ASP22" s="39"/>
      <c r="ASQ22" s="39"/>
      <c r="ASR22" s="39"/>
      <c r="ASS22" s="39"/>
      <c r="AST22" s="39"/>
      <c r="ASU22" s="39"/>
      <c r="ASV22" s="39"/>
      <c r="ASW22" s="39"/>
      <c r="ASX22" s="39"/>
      <c r="ASY22" s="39"/>
      <c r="ASZ22" s="39"/>
      <c r="ATA22" s="39"/>
      <c r="ATB22" s="39"/>
      <c r="ATC22" s="39"/>
      <c r="ATD22" s="39"/>
      <c r="ATE22" s="39"/>
      <c r="ATF22" s="39"/>
      <c r="ATG22" s="39"/>
      <c r="ATH22" s="39"/>
      <c r="ATI22" s="39"/>
      <c r="ATJ22" s="39"/>
      <c r="ATK22" s="39"/>
      <c r="ATL22" s="39"/>
      <c r="ATM22" s="39"/>
      <c r="ATN22" s="39"/>
      <c r="ATO22" s="39"/>
      <c r="ATP22" s="39"/>
      <c r="ATQ22" s="39"/>
      <c r="ATR22" s="39"/>
      <c r="ATS22" s="39"/>
      <c r="ATT22" s="39"/>
      <c r="ATU22" s="39"/>
      <c r="ATV22" s="39"/>
      <c r="ATW22" s="39"/>
      <c r="ATX22" s="39"/>
      <c r="ATY22" s="39"/>
      <c r="ATZ22" s="39"/>
      <c r="AUA22" s="39"/>
      <c r="AUB22" s="39"/>
      <c r="AUC22" s="39"/>
      <c r="AUD22" s="39"/>
      <c r="AUE22" s="39"/>
      <c r="AUF22" s="39"/>
      <c r="AUG22" s="39"/>
      <c r="AUH22" s="39"/>
      <c r="AUI22" s="39"/>
      <c r="AUJ22" s="39"/>
      <c r="AUK22" s="39"/>
      <c r="AUL22" s="39"/>
      <c r="AUM22" s="39"/>
      <c r="AUN22" s="39"/>
      <c r="AUO22" s="39"/>
      <c r="AUP22" s="39"/>
      <c r="AUQ22" s="39"/>
      <c r="AUR22" s="39"/>
      <c r="AUS22" s="39"/>
      <c r="AUT22" s="39"/>
      <c r="AUU22" s="39"/>
      <c r="AUV22" s="39"/>
      <c r="AUW22" s="39"/>
      <c r="AUX22" s="39"/>
      <c r="AUY22" s="39"/>
      <c r="AUZ22" s="39"/>
      <c r="AVA22" s="39"/>
      <c r="AVB22" s="39"/>
      <c r="AVC22" s="39"/>
      <c r="AVD22" s="39"/>
      <c r="AVE22" s="39"/>
      <c r="AVF22" s="39"/>
      <c r="AVG22" s="39"/>
      <c r="AVH22" s="39"/>
      <c r="AVI22" s="39"/>
      <c r="AVJ22" s="39"/>
      <c r="AVK22" s="39"/>
      <c r="AVL22" s="39"/>
      <c r="AVM22" s="39"/>
      <c r="AVN22" s="39"/>
      <c r="AVO22" s="39"/>
      <c r="AVP22" s="39"/>
      <c r="AVQ22" s="39"/>
      <c r="AVR22" s="39"/>
      <c r="AVS22" s="39"/>
      <c r="AVT22" s="39"/>
      <c r="AVU22" s="39"/>
      <c r="AVV22" s="39"/>
      <c r="AVW22" s="39"/>
      <c r="AVX22" s="39"/>
      <c r="AVY22" s="39"/>
      <c r="AVZ22" s="39"/>
      <c r="AWA22" s="39"/>
      <c r="AWB22" s="39"/>
      <c r="AWC22" s="39"/>
      <c r="AWD22" s="39"/>
      <c r="AWE22" s="39"/>
      <c r="AWF22" s="39"/>
      <c r="AWG22" s="39"/>
      <c r="AWH22" s="39"/>
      <c r="AWI22" s="39"/>
      <c r="AWJ22" s="39"/>
      <c r="AWK22" s="39"/>
      <c r="AWL22" s="39"/>
      <c r="AWM22" s="39"/>
      <c r="AWN22" s="39"/>
      <c r="AWO22" s="39"/>
      <c r="AWP22" s="39"/>
      <c r="AWQ22" s="39"/>
      <c r="AWR22" s="39"/>
      <c r="AWS22" s="39"/>
      <c r="AWT22" s="39"/>
      <c r="AWU22" s="39"/>
      <c r="AWV22" s="39"/>
      <c r="AWW22" s="39"/>
      <c r="AWX22" s="39"/>
      <c r="AWY22" s="39"/>
      <c r="AWZ22" s="39"/>
      <c r="AXA22" s="39"/>
      <c r="AXB22" s="39"/>
      <c r="AXC22" s="39"/>
      <c r="AXD22" s="39"/>
      <c r="AXE22" s="39"/>
      <c r="AXF22" s="39"/>
      <c r="AXG22" s="39"/>
      <c r="AXH22" s="39"/>
      <c r="AXI22" s="39"/>
      <c r="AXJ22" s="39"/>
      <c r="AXK22" s="39"/>
      <c r="AXL22" s="39"/>
      <c r="AXM22" s="39"/>
      <c r="AXN22" s="39"/>
      <c r="AXO22" s="39"/>
      <c r="AXP22" s="39"/>
      <c r="AXQ22" s="39"/>
      <c r="AXR22" s="39"/>
      <c r="AXS22" s="39"/>
      <c r="AXT22" s="39"/>
      <c r="AXU22" s="39"/>
      <c r="AXV22" s="39"/>
      <c r="AXW22" s="39"/>
      <c r="AXX22" s="39"/>
      <c r="AXY22" s="39"/>
      <c r="AXZ22" s="39"/>
      <c r="AYA22" s="39"/>
      <c r="AYB22" s="39"/>
      <c r="AYC22" s="39"/>
      <c r="AYD22" s="39"/>
      <c r="AYE22" s="39"/>
      <c r="AYF22" s="39"/>
      <c r="AYG22" s="39"/>
      <c r="AYH22" s="39"/>
      <c r="AYI22" s="39"/>
      <c r="AYJ22" s="39"/>
      <c r="AYK22" s="39"/>
      <c r="AYL22" s="39"/>
      <c r="AYM22" s="39"/>
      <c r="AYN22" s="39"/>
      <c r="AYO22" s="39"/>
      <c r="AYP22" s="39"/>
      <c r="AYQ22" s="39"/>
      <c r="AYR22" s="39"/>
      <c r="AYS22" s="39"/>
      <c r="AYT22" s="39"/>
      <c r="AYU22" s="39"/>
      <c r="AYV22" s="39"/>
      <c r="AYW22" s="39"/>
      <c r="AYX22" s="39"/>
      <c r="AYY22" s="39"/>
      <c r="AYZ22" s="39"/>
      <c r="AZA22" s="39"/>
      <c r="AZB22" s="39"/>
      <c r="AZC22" s="39"/>
      <c r="AZD22" s="39"/>
      <c r="AZE22" s="39"/>
      <c r="AZF22" s="39"/>
      <c r="AZG22" s="39"/>
      <c r="AZH22" s="39"/>
      <c r="AZI22" s="39"/>
      <c r="AZJ22" s="39"/>
      <c r="AZK22" s="39"/>
      <c r="AZL22" s="39"/>
      <c r="AZM22" s="39"/>
      <c r="AZN22" s="39"/>
      <c r="AZO22" s="39"/>
      <c r="AZP22" s="39"/>
      <c r="AZQ22" s="39"/>
      <c r="AZR22" s="39"/>
      <c r="AZS22" s="39"/>
      <c r="AZT22" s="39"/>
      <c r="AZU22" s="39"/>
      <c r="AZV22" s="39"/>
      <c r="AZW22" s="39"/>
      <c r="AZX22" s="39"/>
      <c r="AZY22" s="39"/>
      <c r="AZZ22" s="39"/>
      <c r="BAA22" s="39"/>
      <c r="BAB22" s="39"/>
      <c r="BAC22" s="39"/>
      <c r="BAD22" s="39"/>
      <c r="BAE22" s="39"/>
      <c r="BAF22" s="39"/>
      <c r="BAG22" s="39"/>
      <c r="BAH22" s="39"/>
      <c r="BAI22" s="39"/>
      <c r="BAJ22" s="39"/>
      <c r="BAK22" s="39"/>
      <c r="BAL22" s="39"/>
      <c r="BAM22" s="39"/>
      <c r="BAN22" s="39"/>
      <c r="BAO22" s="39"/>
      <c r="BAP22" s="39"/>
      <c r="BAQ22" s="39"/>
      <c r="BAR22" s="39"/>
      <c r="BAS22" s="39"/>
      <c r="BAT22" s="39"/>
      <c r="BAU22" s="39"/>
      <c r="BAV22" s="39"/>
      <c r="BAW22" s="39"/>
      <c r="BAX22" s="39"/>
      <c r="BAY22" s="39"/>
      <c r="BAZ22" s="39"/>
      <c r="BBA22" s="39"/>
      <c r="BBB22" s="39"/>
      <c r="BBC22" s="39"/>
      <c r="BBD22" s="39"/>
      <c r="BBE22" s="39"/>
      <c r="BBF22" s="39"/>
      <c r="BBG22" s="39"/>
      <c r="BBH22" s="39"/>
      <c r="BBI22" s="39"/>
      <c r="BBJ22" s="39"/>
      <c r="BBK22" s="39"/>
      <c r="BBL22" s="39"/>
      <c r="BBM22" s="39"/>
      <c r="BBN22" s="39"/>
      <c r="BBO22" s="39"/>
      <c r="BBP22" s="39"/>
      <c r="BBQ22" s="39"/>
      <c r="BBR22" s="39"/>
      <c r="BBS22" s="39"/>
      <c r="BBT22" s="39"/>
      <c r="BBU22" s="39"/>
      <c r="BBV22" s="39"/>
      <c r="BBW22" s="39"/>
      <c r="BBX22" s="39"/>
      <c r="BBY22" s="39"/>
      <c r="BBZ22" s="39"/>
      <c r="BCA22" s="39"/>
      <c r="BCB22" s="39"/>
      <c r="BCC22" s="39"/>
      <c r="BCD22" s="39"/>
      <c r="BCE22" s="39"/>
      <c r="BCF22" s="39"/>
      <c r="BCG22" s="39"/>
      <c r="BCH22" s="39"/>
      <c r="BCI22" s="39"/>
      <c r="BCJ22" s="39"/>
      <c r="BCK22" s="39"/>
      <c r="BCL22" s="39"/>
      <c r="BCM22" s="39"/>
      <c r="BCN22" s="39"/>
      <c r="BCO22" s="39"/>
      <c r="BCP22" s="39"/>
      <c r="BCQ22" s="39"/>
      <c r="BCR22" s="39"/>
      <c r="BCS22" s="39"/>
      <c r="BCT22" s="39"/>
      <c r="BCU22" s="39"/>
      <c r="BCV22" s="39"/>
      <c r="BCW22" s="39"/>
      <c r="BCX22" s="39"/>
      <c r="BCY22" s="39"/>
      <c r="BCZ22" s="39"/>
      <c r="BDA22" s="39"/>
      <c r="BDB22" s="39"/>
      <c r="BDC22" s="39"/>
      <c r="BDD22" s="39"/>
      <c r="BDE22" s="39"/>
      <c r="BDF22" s="39"/>
      <c r="BDG22" s="39"/>
      <c r="BDH22" s="39"/>
      <c r="BDI22" s="39"/>
      <c r="BDJ22" s="39"/>
      <c r="BDK22" s="39"/>
      <c r="BDL22" s="39"/>
      <c r="BDM22" s="39"/>
      <c r="BDN22" s="39"/>
      <c r="BDO22" s="39"/>
      <c r="BDP22" s="39"/>
      <c r="BDQ22" s="39"/>
      <c r="BDR22" s="39"/>
      <c r="BDS22" s="39"/>
      <c r="BDT22" s="39"/>
      <c r="BDU22" s="39"/>
      <c r="BDV22" s="39"/>
      <c r="BDW22" s="39"/>
      <c r="BDX22" s="39"/>
      <c r="BDY22" s="39"/>
      <c r="BDZ22" s="39"/>
      <c r="BEA22" s="39"/>
      <c r="BEB22" s="39"/>
      <c r="BEC22" s="39"/>
      <c r="BED22" s="39"/>
      <c r="BEE22" s="39"/>
      <c r="BEF22" s="39"/>
      <c r="BEG22" s="39"/>
      <c r="BEH22" s="39"/>
      <c r="BEI22" s="39"/>
      <c r="BEJ22" s="39"/>
      <c r="BEK22" s="39"/>
      <c r="BEL22" s="39"/>
      <c r="BEM22" s="39"/>
      <c r="BEN22" s="39"/>
      <c r="BEO22" s="39"/>
      <c r="BEP22" s="39"/>
      <c r="BEQ22" s="39"/>
      <c r="BER22" s="39"/>
      <c r="BES22" s="39"/>
      <c r="BET22" s="39"/>
      <c r="BEU22" s="39"/>
      <c r="BEV22" s="39"/>
      <c r="BEW22" s="39"/>
      <c r="BEX22" s="39"/>
      <c r="BEY22" s="39"/>
      <c r="BEZ22" s="39"/>
      <c r="BFA22" s="39"/>
      <c r="BFB22" s="39"/>
      <c r="BFC22" s="39"/>
      <c r="BFD22" s="39"/>
      <c r="BFE22" s="39"/>
      <c r="BFF22" s="39"/>
      <c r="BFG22" s="39"/>
      <c r="BFH22" s="39"/>
      <c r="BFI22" s="39"/>
      <c r="BFJ22" s="39"/>
      <c r="BFK22" s="39"/>
      <c r="BFL22" s="39"/>
      <c r="BFM22" s="39"/>
      <c r="BFN22" s="39"/>
      <c r="BFO22" s="39"/>
      <c r="BFP22" s="39"/>
      <c r="BFQ22" s="39"/>
      <c r="BFR22" s="39"/>
      <c r="BFS22" s="39"/>
      <c r="BFT22" s="39"/>
      <c r="BFU22" s="39"/>
      <c r="BFV22" s="39"/>
      <c r="BFW22" s="39"/>
      <c r="BFX22" s="39"/>
      <c r="BFY22" s="39"/>
      <c r="BFZ22" s="39"/>
      <c r="BGA22" s="39"/>
      <c r="BGB22" s="39"/>
      <c r="BGC22" s="39"/>
      <c r="BGD22" s="39"/>
      <c r="BGE22" s="39"/>
      <c r="BGF22" s="39"/>
      <c r="BGG22" s="39"/>
      <c r="BGH22" s="39"/>
      <c r="BGI22" s="39"/>
      <c r="BGJ22" s="39"/>
      <c r="BGK22" s="39"/>
      <c r="BGL22" s="39"/>
      <c r="BGM22" s="39"/>
      <c r="BGN22" s="39"/>
      <c r="BGO22" s="39"/>
      <c r="BGP22" s="39"/>
      <c r="BGQ22" s="39"/>
      <c r="BGR22" s="39"/>
      <c r="BGS22" s="39"/>
      <c r="BGT22" s="39"/>
      <c r="BGU22" s="39"/>
      <c r="BGV22" s="39"/>
      <c r="BGW22" s="39"/>
      <c r="BGX22" s="39"/>
      <c r="BGY22" s="39"/>
      <c r="BGZ22" s="39"/>
      <c r="BHA22" s="39"/>
      <c r="BHB22" s="39"/>
      <c r="BHC22" s="39"/>
      <c r="BHD22" s="39"/>
      <c r="BHE22" s="39"/>
      <c r="BHF22" s="39"/>
      <c r="BHG22" s="39"/>
      <c r="BHH22" s="39"/>
      <c r="BHI22" s="39"/>
      <c r="BHJ22" s="39"/>
      <c r="BHK22" s="39"/>
      <c r="BHL22" s="39"/>
      <c r="BHM22" s="39"/>
      <c r="BHN22" s="39"/>
      <c r="BHO22" s="39"/>
      <c r="BHP22" s="39"/>
      <c r="BHQ22" s="39"/>
      <c r="BHR22" s="39"/>
      <c r="BHS22" s="39"/>
      <c r="BHT22" s="39"/>
      <c r="BHU22" s="39"/>
      <c r="BHV22" s="39"/>
      <c r="BHW22" s="39"/>
      <c r="BHX22" s="39"/>
      <c r="BHY22" s="39"/>
      <c r="BHZ22" s="39"/>
      <c r="BIA22" s="39"/>
      <c r="BIB22" s="39"/>
      <c r="BIC22" s="39"/>
      <c r="BID22" s="39"/>
      <c r="BIE22" s="39"/>
      <c r="BIF22" s="39"/>
      <c r="BIG22" s="39"/>
      <c r="BIH22" s="39"/>
      <c r="BII22" s="39"/>
      <c r="BIJ22" s="39"/>
      <c r="BIK22" s="39"/>
      <c r="BIL22" s="39"/>
      <c r="BIM22" s="39"/>
      <c r="BIN22" s="39"/>
      <c r="BIO22" s="39"/>
      <c r="BIP22" s="39"/>
      <c r="BIQ22" s="39"/>
      <c r="BIR22" s="39"/>
      <c r="BIS22" s="39"/>
      <c r="BIT22" s="39"/>
      <c r="BIU22" s="39"/>
      <c r="BIV22" s="39"/>
      <c r="BIW22" s="39"/>
      <c r="BIX22" s="39"/>
      <c r="BIY22" s="39"/>
      <c r="BIZ22" s="39"/>
      <c r="BJA22" s="39"/>
      <c r="BJB22" s="39"/>
      <c r="BJC22" s="39"/>
      <c r="BJD22" s="39"/>
      <c r="BJE22" s="39"/>
      <c r="BJF22" s="39"/>
      <c r="BJG22" s="39"/>
      <c r="BJH22" s="39"/>
      <c r="BJI22" s="39"/>
      <c r="BJJ22" s="39"/>
      <c r="BJK22" s="39"/>
      <c r="BJL22" s="39"/>
      <c r="BJM22" s="39"/>
      <c r="BJN22" s="39"/>
      <c r="BJO22" s="39"/>
      <c r="BJP22" s="39"/>
      <c r="BJQ22" s="39"/>
      <c r="BJR22" s="39"/>
      <c r="BJS22" s="39"/>
      <c r="BJT22" s="39"/>
      <c r="BJU22" s="39"/>
      <c r="BJV22" s="39"/>
      <c r="BJW22" s="39"/>
      <c r="BJX22" s="39"/>
      <c r="BJY22" s="39"/>
      <c r="BJZ22" s="39"/>
      <c r="BKA22" s="39"/>
      <c r="BKB22" s="39"/>
      <c r="BKC22" s="39"/>
      <c r="BKD22" s="39"/>
      <c r="BKE22" s="39"/>
      <c r="BKF22" s="39"/>
      <c r="BKG22" s="39"/>
      <c r="BKH22" s="39"/>
      <c r="BKI22" s="39"/>
      <c r="BKJ22" s="39"/>
      <c r="BKK22" s="39"/>
      <c r="BKL22" s="39"/>
      <c r="BKM22" s="39"/>
      <c r="BKN22" s="39"/>
      <c r="BKO22" s="39"/>
      <c r="BKP22" s="39"/>
      <c r="BKQ22" s="39"/>
      <c r="BKR22" s="39"/>
      <c r="BKS22" s="39"/>
      <c r="BKT22" s="39"/>
      <c r="BKU22" s="39"/>
      <c r="BKV22" s="39"/>
      <c r="BKW22" s="39"/>
      <c r="BKX22" s="39"/>
      <c r="BKY22" s="39"/>
      <c r="BKZ22" s="39"/>
      <c r="BLA22" s="39"/>
      <c r="BLB22" s="39"/>
      <c r="BLC22" s="39"/>
      <c r="BLD22" s="39"/>
      <c r="BLE22" s="39"/>
      <c r="BLF22" s="39"/>
      <c r="BLG22" s="39"/>
      <c r="BLH22" s="39"/>
      <c r="BLI22" s="39"/>
      <c r="BLJ22" s="39"/>
      <c r="BLK22" s="39"/>
      <c r="BLL22" s="39"/>
      <c r="BLM22" s="39"/>
      <c r="BLN22" s="39"/>
      <c r="BLO22" s="39"/>
      <c r="BLP22" s="39"/>
      <c r="BLQ22" s="39"/>
      <c r="BLR22" s="39"/>
      <c r="BLS22" s="39"/>
      <c r="BLT22" s="39"/>
      <c r="BLU22" s="39"/>
      <c r="BLV22" s="39"/>
      <c r="BLW22" s="39"/>
      <c r="BLX22" s="39"/>
      <c r="BLY22" s="39"/>
      <c r="BLZ22" s="39"/>
      <c r="BMA22" s="39"/>
      <c r="BMB22" s="39"/>
      <c r="BMC22" s="39"/>
      <c r="BMD22" s="39"/>
      <c r="BME22" s="39"/>
      <c r="BMF22" s="39"/>
      <c r="BMG22" s="39"/>
      <c r="BMH22" s="39"/>
      <c r="BMI22" s="39"/>
      <c r="BMJ22" s="39"/>
      <c r="BMK22" s="39"/>
      <c r="BML22" s="39"/>
      <c r="BMM22" s="39"/>
      <c r="BMN22" s="39"/>
      <c r="BMO22" s="39"/>
      <c r="BMP22" s="39"/>
      <c r="BMQ22" s="39"/>
      <c r="BMR22" s="39"/>
      <c r="BMS22" s="39"/>
      <c r="BMT22" s="39"/>
      <c r="BMU22" s="39"/>
      <c r="BMV22" s="39"/>
      <c r="BMW22" s="39"/>
      <c r="BMX22" s="39"/>
      <c r="BMY22" s="39"/>
      <c r="BMZ22" s="39"/>
      <c r="BNA22" s="39"/>
      <c r="BNB22" s="39"/>
      <c r="BNC22" s="39"/>
      <c r="BND22" s="39"/>
      <c r="BNE22" s="39"/>
      <c r="BNF22" s="39"/>
      <c r="BNG22" s="39"/>
      <c r="BNH22" s="39"/>
      <c r="BNI22" s="39"/>
      <c r="BNJ22" s="39"/>
      <c r="BNK22" s="39"/>
      <c r="BNL22" s="39"/>
      <c r="BNM22" s="39"/>
      <c r="BNN22" s="39"/>
      <c r="BNO22" s="39"/>
      <c r="BNP22" s="39"/>
      <c r="BNQ22" s="39"/>
      <c r="BNR22" s="39"/>
      <c r="BNS22" s="39"/>
      <c r="BNT22" s="39"/>
      <c r="BNU22" s="39"/>
      <c r="BNV22" s="39"/>
      <c r="BNW22" s="39"/>
      <c r="BNX22" s="39"/>
      <c r="BNY22" s="39"/>
      <c r="BNZ22" s="39"/>
      <c r="BOA22" s="39"/>
      <c r="BOB22" s="39"/>
      <c r="BOC22" s="39"/>
      <c r="BOD22" s="39"/>
      <c r="BOE22" s="39"/>
      <c r="BOF22" s="39"/>
      <c r="BOG22" s="39"/>
      <c r="BOH22" s="39"/>
      <c r="BOI22" s="39"/>
      <c r="BOJ22" s="39"/>
      <c r="BOK22" s="39"/>
      <c r="BOL22" s="39"/>
      <c r="BOM22" s="39"/>
      <c r="BON22" s="39"/>
      <c r="BOO22" s="39"/>
      <c r="BOP22" s="39"/>
      <c r="BOQ22" s="39"/>
      <c r="BOR22" s="39"/>
      <c r="BOS22" s="39"/>
      <c r="BOT22" s="39"/>
      <c r="BOU22" s="39"/>
      <c r="BOV22" s="39"/>
      <c r="BOW22" s="39"/>
      <c r="BOX22" s="39"/>
      <c r="BOY22" s="39"/>
      <c r="BOZ22" s="39"/>
      <c r="BPA22" s="39"/>
      <c r="BPB22" s="39"/>
      <c r="BPC22" s="39"/>
      <c r="BPD22" s="39"/>
      <c r="BPE22" s="39"/>
      <c r="BPF22" s="39"/>
      <c r="BPG22" s="39"/>
      <c r="BPH22" s="39"/>
      <c r="BPI22" s="39"/>
      <c r="BPJ22" s="39"/>
      <c r="BPK22" s="39"/>
      <c r="BPL22" s="39"/>
      <c r="BPM22" s="39"/>
      <c r="BPN22" s="39"/>
      <c r="BPO22" s="39"/>
      <c r="BPP22" s="39"/>
      <c r="BPQ22" s="39"/>
      <c r="BPR22" s="39"/>
      <c r="BPS22" s="39"/>
      <c r="BPT22" s="39"/>
      <c r="BPU22" s="39"/>
      <c r="BPV22" s="39"/>
      <c r="BPW22" s="39"/>
      <c r="BPX22" s="39"/>
      <c r="BPY22" s="39"/>
      <c r="BPZ22" s="39"/>
      <c r="BQA22" s="39"/>
      <c r="BQB22" s="39"/>
      <c r="BQC22" s="39"/>
      <c r="BQD22" s="39"/>
      <c r="BQE22" s="39"/>
      <c r="BQF22" s="39"/>
      <c r="BQG22" s="39"/>
      <c r="BQH22" s="39"/>
      <c r="BQI22" s="39"/>
      <c r="BQJ22" s="39"/>
      <c r="BQK22" s="39"/>
      <c r="BQL22" s="39"/>
      <c r="BQM22" s="39"/>
      <c r="BQN22" s="39"/>
      <c r="BQO22" s="39"/>
      <c r="BQP22" s="39"/>
      <c r="BQQ22" s="39"/>
      <c r="BQR22" s="39"/>
      <c r="BQS22" s="39"/>
      <c r="BQT22" s="39"/>
      <c r="BQU22" s="39"/>
      <c r="BQV22" s="39"/>
      <c r="BQW22" s="39"/>
      <c r="BQX22" s="39"/>
      <c r="BQY22" s="39"/>
      <c r="BQZ22" s="39"/>
      <c r="BRA22" s="39"/>
      <c r="BRB22" s="39"/>
      <c r="BRC22" s="39"/>
      <c r="BRD22" s="39"/>
      <c r="BRE22" s="39"/>
      <c r="BRF22" s="39"/>
      <c r="BRG22" s="39"/>
      <c r="BRH22" s="39"/>
      <c r="BRI22" s="39"/>
      <c r="BRJ22" s="39"/>
      <c r="BRK22" s="39"/>
      <c r="BRL22" s="39"/>
      <c r="BRM22" s="39"/>
      <c r="BRN22" s="39"/>
      <c r="BRO22" s="39"/>
      <c r="BRP22" s="39"/>
      <c r="BRQ22" s="39"/>
      <c r="BRR22" s="39"/>
      <c r="BRS22" s="39"/>
      <c r="BRT22" s="39"/>
      <c r="BRU22" s="39"/>
      <c r="BRV22" s="39"/>
      <c r="BRW22" s="39"/>
      <c r="BRX22" s="39"/>
      <c r="BRY22" s="39"/>
      <c r="BRZ22" s="39"/>
      <c r="BSA22" s="39"/>
      <c r="BSB22" s="39"/>
      <c r="BSC22" s="39"/>
      <c r="BSD22" s="39"/>
      <c r="BSE22" s="39"/>
      <c r="BSF22" s="39"/>
      <c r="BSG22" s="39"/>
      <c r="BSH22" s="39"/>
      <c r="BSI22" s="39"/>
      <c r="BSJ22" s="39"/>
      <c r="BSK22" s="39"/>
      <c r="BSL22" s="39"/>
      <c r="BSM22" s="39"/>
      <c r="BSN22" s="39"/>
      <c r="BSO22" s="39"/>
      <c r="BSP22" s="39"/>
      <c r="BSQ22" s="39"/>
      <c r="BSR22" s="39"/>
      <c r="BSS22" s="39"/>
      <c r="BST22" s="39"/>
      <c r="BSU22" s="39"/>
      <c r="BSV22" s="39"/>
      <c r="BSW22" s="39"/>
      <c r="BSX22" s="39"/>
      <c r="BSY22" s="39"/>
      <c r="BSZ22" s="39"/>
      <c r="BTA22" s="39"/>
      <c r="BTB22" s="39"/>
      <c r="BTC22" s="39"/>
      <c r="BTD22" s="39"/>
      <c r="BTE22" s="39"/>
      <c r="BTF22" s="39"/>
      <c r="BTG22" s="39"/>
      <c r="BTH22" s="39"/>
      <c r="BTI22" s="39"/>
      <c r="BTJ22" s="39"/>
      <c r="BTK22" s="39"/>
      <c r="BTL22" s="39"/>
      <c r="BTM22" s="39"/>
      <c r="BTN22" s="39"/>
      <c r="BTO22" s="39"/>
      <c r="BTP22" s="39"/>
      <c r="BTQ22" s="39"/>
      <c r="BTR22" s="39"/>
      <c r="BTS22" s="39"/>
      <c r="BTT22" s="39"/>
      <c r="BTU22" s="39"/>
      <c r="BTV22" s="39"/>
      <c r="BTW22" s="39"/>
      <c r="BTX22" s="39"/>
      <c r="BTY22" s="39"/>
      <c r="BTZ22" s="39"/>
      <c r="BUA22" s="39"/>
      <c r="BUB22" s="39"/>
      <c r="BUC22" s="39"/>
      <c r="BUD22" s="39"/>
      <c r="BUE22" s="39"/>
      <c r="BUF22" s="39"/>
      <c r="BUG22" s="39"/>
      <c r="BUH22" s="39"/>
      <c r="BUI22" s="39"/>
      <c r="BUJ22" s="39"/>
      <c r="BUK22" s="39"/>
      <c r="BUL22" s="39"/>
      <c r="BUM22" s="39"/>
      <c r="BUN22" s="39"/>
      <c r="BUO22" s="39"/>
      <c r="BUP22" s="39"/>
      <c r="BUQ22" s="39"/>
      <c r="BUR22" s="39"/>
      <c r="BUS22" s="39"/>
      <c r="BUT22" s="39"/>
      <c r="BUU22" s="39"/>
      <c r="BUV22" s="39"/>
      <c r="BUW22" s="39"/>
      <c r="BUX22" s="39"/>
      <c r="BUY22" s="39"/>
      <c r="BUZ22" s="39"/>
      <c r="BVA22" s="39"/>
      <c r="BVB22" s="39"/>
      <c r="BVC22" s="39"/>
      <c r="BVD22" s="39"/>
      <c r="BVE22" s="39"/>
      <c r="BVF22" s="39"/>
      <c r="BVG22" s="39"/>
      <c r="BVH22" s="39"/>
      <c r="BVI22" s="39"/>
      <c r="BVJ22" s="39"/>
      <c r="BVK22" s="39"/>
      <c r="BVL22" s="39"/>
      <c r="BVM22" s="39"/>
      <c r="BVN22" s="39"/>
      <c r="BVO22" s="39"/>
      <c r="BVP22" s="39"/>
      <c r="BVQ22" s="39"/>
      <c r="BVR22" s="39"/>
      <c r="BVS22" s="39"/>
      <c r="BVT22" s="39"/>
      <c r="BVU22" s="39"/>
      <c r="BVV22" s="39"/>
      <c r="BVW22" s="39"/>
      <c r="BVX22" s="39"/>
      <c r="BVY22" s="39"/>
      <c r="BVZ22" s="39"/>
      <c r="BWA22" s="39"/>
      <c r="BWB22" s="39"/>
      <c r="BWC22" s="39"/>
      <c r="BWD22" s="39"/>
      <c r="BWE22" s="39"/>
      <c r="BWF22" s="39"/>
      <c r="BWG22" s="39"/>
      <c r="BWH22" s="39"/>
      <c r="BWI22" s="39"/>
      <c r="BWJ22" s="39"/>
      <c r="BWK22" s="39"/>
      <c r="BWL22" s="39"/>
      <c r="BWM22" s="39"/>
      <c r="BWN22" s="39"/>
      <c r="BWO22" s="39"/>
      <c r="BWP22" s="39"/>
      <c r="BWQ22" s="39"/>
      <c r="BWR22" s="39"/>
      <c r="BWS22" s="39"/>
      <c r="BWT22" s="39"/>
      <c r="BWU22" s="39"/>
      <c r="BWV22" s="39"/>
      <c r="BWW22" s="39"/>
      <c r="BWX22" s="39"/>
      <c r="BWY22" s="39"/>
      <c r="BWZ22" s="39"/>
      <c r="BXA22" s="39"/>
      <c r="BXB22" s="39"/>
      <c r="BXC22" s="39"/>
      <c r="BXD22" s="39"/>
      <c r="BXE22" s="39"/>
      <c r="BXF22" s="39"/>
      <c r="BXG22" s="39"/>
      <c r="BXH22" s="39"/>
      <c r="BXI22" s="39"/>
      <c r="BXJ22" s="39"/>
      <c r="BXK22" s="39"/>
      <c r="BXL22" s="39"/>
      <c r="BXM22" s="39"/>
      <c r="BXN22" s="39"/>
      <c r="BXO22" s="39"/>
      <c r="BXP22" s="39"/>
      <c r="BXQ22" s="39"/>
      <c r="BXR22" s="39"/>
      <c r="BXS22" s="39"/>
      <c r="BXT22" s="39"/>
      <c r="BXU22" s="39"/>
      <c r="BXV22" s="39"/>
      <c r="BXW22" s="39"/>
      <c r="BXX22" s="39"/>
      <c r="BXY22" s="39"/>
      <c r="BXZ22" s="39"/>
      <c r="BYA22" s="39"/>
      <c r="BYB22" s="39"/>
      <c r="BYC22" s="39"/>
      <c r="BYD22" s="39"/>
      <c r="BYE22" s="39"/>
      <c r="BYF22" s="39"/>
      <c r="BYG22" s="39"/>
      <c r="BYH22" s="39"/>
      <c r="BYI22" s="39"/>
      <c r="BYJ22" s="39"/>
      <c r="BYK22" s="39"/>
      <c r="BYL22" s="39"/>
      <c r="BYM22" s="39"/>
      <c r="BYN22" s="39"/>
      <c r="BYO22" s="39"/>
      <c r="BYP22" s="39"/>
      <c r="BYQ22" s="39"/>
      <c r="BYR22" s="39"/>
      <c r="BYS22" s="39"/>
      <c r="BYT22" s="39"/>
      <c r="BYU22" s="39"/>
      <c r="BYV22" s="39"/>
      <c r="BYW22" s="39"/>
      <c r="BYX22" s="39"/>
      <c r="BYY22" s="39"/>
      <c r="BYZ22" s="39"/>
      <c r="BZA22" s="39"/>
      <c r="BZB22" s="39"/>
      <c r="BZC22" s="39"/>
      <c r="BZD22" s="39"/>
      <c r="BZE22" s="39"/>
      <c r="BZF22" s="39"/>
      <c r="BZG22" s="39"/>
      <c r="BZH22" s="39"/>
      <c r="BZI22" s="39"/>
      <c r="BZJ22" s="39"/>
      <c r="BZK22" s="39"/>
      <c r="BZL22" s="39"/>
      <c r="BZM22" s="39"/>
      <c r="BZN22" s="39"/>
      <c r="BZO22" s="39"/>
      <c r="BZP22" s="39"/>
      <c r="BZQ22" s="39"/>
      <c r="BZR22" s="39"/>
      <c r="BZS22" s="39"/>
      <c r="BZT22" s="39"/>
      <c r="BZU22" s="39"/>
      <c r="BZV22" s="39"/>
      <c r="BZW22" s="39"/>
      <c r="BZX22" s="39"/>
      <c r="BZY22" s="39"/>
      <c r="BZZ22" s="39"/>
      <c r="CAA22" s="39"/>
      <c r="CAB22" s="39"/>
      <c r="CAC22" s="39"/>
      <c r="CAD22" s="39"/>
      <c r="CAE22" s="39"/>
      <c r="CAF22" s="39"/>
      <c r="CAG22" s="39"/>
      <c r="CAH22" s="39"/>
      <c r="CAI22" s="39"/>
      <c r="CAJ22" s="39"/>
      <c r="CAK22" s="39"/>
      <c r="CAL22" s="39"/>
      <c r="CAM22" s="39"/>
      <c r="CAN22" s="39"/>
      <c r="CAO22" s="39"/>
      <c r="CAP22" s="39"/>
      <c r="CAQ22" s="39"/>
      <c r="CAR22" s="39"/>
      <c r="CAS22" s="39"/>
      <c r="CAT22" s="39"/>
      <c r="CAU22" s="39"/>
      <c r="CAV22" s="39"/>
      <c r="CAW22" s="39"/>
      <c r="CAX22" s="39"/>
      <c r="CAY22" s="39"/>
      <c r="CAZ22" s="39"/>
      <c r="CBA22" s="39"/>
      <c r="CBB22" s="39"/>
      <c r="CBC22" s="39"/>
      <c r="CBD22" s="39"/>
      <c r="CBE22" s="39"/>
      <c r="CBF22" s="39"/>
      <c r="CBG22" s="39"/>
      <c r="CBH22" s="39"/>
      <c r="CBI22" s="39"/>
      <c r="CBJ22" s="39"/>
      <c r="CBK22" s="39"/>
      <c r="CBL22" s="39"/>
      <c r="CBM22" s="39"/>
      <c r="CBN22" s="39"/>
      <c r="CBO22" s="39"/>
      <c r="CBP22" s="39"/>
      <c r="CBQ22" s="39"/>
      <c r="CBR22" s="39"/>
      <c r="CBS22" s="39"/>
      <c r="CBT22" s="39"/>
      <c r="CBU22" s="39"/>
      <c r="CBV22" s="39"/>
      <c r="CBW22" s="39"/>
      <c r="CBX22" s="39"/>
      <c r="CBY22" s="39"/>
      <c r="CBZ22" s="39"/>
      <c r="CCA22" s="39"/>
      <c r="CCB22" s="39"/>
      <c r="CCC22" s="39"/>
      <c r="CCD22" s="39"/>
      <c r="CCE22" s="39"/>
      <c r="CCF22" s="39"/>
      <c r="CCG22" s="39"/>
      <c r="CCH22" s="39"/>
      <c r="CCI22" s="39"/>
      <c r="CCJ22" s="39"/>
      <c r="CCK22" s="39"/>
      <c r="CCL22" s="39"/>
      <c r="CCM22" s="39"/>
      <c r="CCN22" s="39"/>
      <c r="CCO22" s="39"/>
      <c r="CCP22" s="39"/>
      <c r="CCQ22" s="39"/>
      <c r="CCR22" s="39"/>
      <c r="CCS22" s="39"/>
      <c r="CCT22" s="39"/>
      <c r="CCU22" s="39"/>
      <c r="CCV22" s="39"/>
      <c r="CCW22" s="39"/>
      <c r="CCX22" s="39"/>
      <c r="CCY22" s="39"/>
      <c r="CCZ22" s="39"/>
      <c r="CDA22" s="39"/>
      <c r="CDB22" s="39"/>
      <c r="CDC22" s="39"/>
      <c r="CDD22" s="39"/>
      <c r="CDE22" s="39"/>
      <c r="CDF22" s="39"/>
      <c r="CDG22" s="39"/>
      <c r="CDH22" s="39"/>
      <c r="CDI22" s="39"/>
      <c r="CDJ22" s="39"/>
      <c r="CDK22" s="39"/>
      <c r="CDL22" s="39"/>
      <c r="CDM22" s="39"/>
      <c r="CDN22" s="39"/>
      <c r="CDO22" s="39"/>
      <c r="CDP22" s="39"/>
      <c r="CDQ22" s="39"/>
      <c r="CDR22" s="39"/>
      <c r="CDS22" s="39"/>
      <c r="CDT22" s="39"/>
      <c r="CDU22" s="39"/>
      <c r="CDV22" s="39"/>
      <c r="CDW22" s="39"/>
      <c r="CDX22" s="39"/>
      <c r="CDY22" s="39"/>
      <c r="CDZ22" s="39"/>
      <c r="CEA22" s="39"/>
      <c r="CEB22" s="39"/>
      <c r="CEC22" s="39"/>
      <c r="CED22" s="39"/>
      <c r="CEE22" s="39"/>
      <c r="CEF22" s="39"/>
      <c r="CEG22" s="39"/>
      <c r="CEH22" s="39"/>
      <c r="CEI22" s="39"/>
      <c r="CEJ22" s="39"/>
      <c r="CEK22" s="39"/>
      <c r="CEL22" s="39"/>
      <c r="CEM22" s="39"/>
      <c r="CEN22" s="39"/>
      <c r="CEO22" s="39"/>
      <c r="CEP22" s="39"/>
      <c r="CEQ22" s="39"/>
      <c r="CER22" s="39"/>
      <c r="CES22" s="39"/>
      <c r="CET22" s="39"/>
      <c r="CEU22" s="39"/>
      <c r="CEV22" s="39"/>
      <c r="CEW22" s="39"/>
      <c r="CEX22" s="39"/>
      <c r="CEY22" s="39"/>
      <c r="CEZ22" s="39"/>
      <c r="CFA22" s="39"/>
      <c r="CFB22" s="39"/>
      <c r="CFC22" s="39"/>
      <c r="CFD22" s="39"/>
      <c r="CFE22" s="39"/>
      <c r="CFF22" s="39"/>
      <c r="CFG22" s="39"/>
      <c r="CFH22" s="39"/>
      <c r="CFI22" s="39"/>
      <c r="CFJ22" s="39"/>
      <c r="CFK22" s="39"/>
      <c r="CFL22" s="39"/>
      <c r="CFM22" s="39"/>
      <c r="CFN22" s="39"/>
      <c r="CFO22" s="39"/>
      <c r="CFP22" s="39"/>
      <c r="CFQ22" s="39"/>
      <c r="CFR22" s="39"/>
      <c r="CFS22" s="39"/>
      <c r="CFT22" s="39"/>
      <c r="CFU22" s="39"/>
      <c r="CFV22" s="39"/>
      <c r="CFW22" s="39"/>
      <c r="CFX22" s="39"/>
      <c r="CFY22" s="39"/>
      <c r="CFZ22" s="39"/>
      <c r="CGA22" s="39"/>
      <c r="CGB22" s="39"/>
      <c r="CGC22" s="39"/>
      <c r="CGD22" s="39"/>
      <c r="CGE22" s="39"/>
      <c r="CGF22" s="39"/>
      <c r="CGG22" s="39"/>
      <c r="CGH22" s="39"/>
      <c r="CGI22" s="39"/>
      <c r="CGJ22" s="39"/>
      <c r="CGK22" s="39"/>
      <c r="CGL22" s="39"/>
      <c r="CGM22" s="39"/>
      <c r="CGN22" s="39"/>
      <c r="CGO22" s="39"/>
      <c r="CGP22" s="39"/>
      <c r="CGQ22" s="39"/>
      <c r="CGR22" s="39"/>
      <c r="CGS22" s="39"/>
      <c r="CGT22" s="39"/>
      <c r="CGU22" s="39"/>
      <c r="CGV22" s="39"/>
      <c r="CGW22" s="39"/>
      <c r="CGX22" s="39"/>
      <c r="CGY22" s="39"/>
      <c r="CGZ22" s="39"/>
      <c r="CHA22" s="39"/>
      <c r="CHB22" s="39"/>
      <c r="CHC22" s="39"/>
      <c r="CHD22" s="39"/>
      <c r="CHE22" s="39"/>
      <c r="CHF22" s="39"/>
      <c r="CHG22" s="39"/>
      <c r="CHH22" s="39"/>
      <c r="CHI22" s="39"/>
      <c r="CHJ22" s="39"/>
      <c r="CHK22" s="39"/>
      <c r="CHL22" s="39"/>
      <c r="CHM22" s="39"/>
      <c r="CHN22" s="39"/>
      <c r="CHO22" s="39"/>
      <c r="CHP22" s="39"/>
      <c r="CHQ22" s="39"/>
      <c r="CHR22" s="39"/>
      <c r="CHS22" s="39"/>
      <c r="CHT22" s="39"/>
      <c r="CHU22" s="39"/>
      <c r="CHV22" s="39"/>
      <c r="CHW22" s="39"/>
      <c r="CHX22" s="39"/>
      <c r="CHY22" s="39"/>
      <c r="CHZ22" s="39"/>
      <c r="CIA22" s="39"/>
      <c r="CIB22" s="39"/>
      <c r="CIC22" s="39"/>
      <c r="CID22" s="39"/>
      <c r="CIE22" s="39"/>
      <c r="CIF22" s="39"/>
      <c r="CIG22" s="39"/>
      <c r="CIH22" s="39"/>
      <c r="CII22" s="39"/>
      <c r="CIJ22" s="39"/>
      <c r="CIK22" s="39"/>
      <c r="CIL22" s="39"/>
      <c r="CIM22" s="39"/>
      <c r="CIN22" s="39"/>
      <c r="CIO22" s="39"/>
      <c r="CIP22" s="39"/>
      <c r="CIQ22" s="39"/>
      <c r="CIR22" s="39"/>
      <c r="CIS22" s="39"/>
      <c r="CIT22" s="39"/>
      <c r="CIU22" s="39"/>
      <c r="CIV22" s="39"/>
      <c r="CIW22" s="39"/>
      <c r="CIX22" s="39"/>
      <c r="CIY22" s="39"/>
      <c r="CIZ22" s="39"/>
      <c r="CJA22" s="39"/>
      <c r="CJB22" s="39"/>
      <c r="CJC22" s="39"/>
      <c r="CJD22" s="39"/>
      <c r="CJE22" s="39"/>
      <c r="CJF22" s="39"/>
      <c r="CJG22" s="39"/>
      <c r="CJH22" s="39"/>
      <c r="CJI22" s="39"/>
      <c r="CJJ22" s="39"/>
      <c r="CJK22" s="39"/>
      <c r="CJL22" s="39"/>
      <c r="CJM22" s="39"/>
      <c r="CJN22" s="39"/>
      <c r="CJO22" s="39"/>
      <c r="CJP22" s="39"/>
      <c r="CJQ22" s="39"/>
      <c r="CJR22" s="39"/>
      <c r="CJS22" s="39"/>
      <c r="CJT22" s="39"/>
      <c r="CJU22" s="39"/>
      <c r="CJV22" s="39"/>
      <c r="CJW22" s="39"/>
      <c r="CJX22" s="39"/>
      <c r="CJY22" s="39"/>
      <c r="CJZ22" s="39"/>
      <c r="CKA22" s="39"/>
      <c r="CKB22" s="39"/>
      <c r="CKC22" s="39"/>
      <c r="CKD22" s="39"/>
      <c r="CKE22" s="39"/>
      <c r="CKF22" s="39"/>
      <c r="CKG22" s="39"/>
      <c r="CKH22" s="39"/>
      <c r="CKI22" s="39"/>
      <c r="CKJ22" s="39"/>
      <c r="CKK22" s="39"/>
      <c r="CKL22" s="39"/>
      <c r="CKM22" s="39"/>
      <c r="CKN22" s="39"/>
      <c r="CKO22" s="39"/>
      <c r="CKP22" s="39"/>
      <c r="CKQ22" s="39"/>
      <c r="CKR22" s="39"/>
      <c r="CKS22" s="39"/>
      <c r="CKT22" s="39"/>
      <c r="CKU22" s="39"/>
      <c r="CKV22" s="39"/>
      <c r="CKW22" s="39"/>
      <c r="CKX22" s="39"/>
      <c r="CKY22" s="39"/>
      <c r="CKZ22" s="39"/>
      <c r="CLA22" s="39"/>
      <c r="CLB22" s="39"/>
      <c r="CLC22" s="39"/>
      <c r="CLD22" s="39"/>
      <c r="CLE22" s="39"/>
      <c r="CLF22" s="39"/>
      <c r="CLG22" s="39"/>
      <c r="CLH22" s="39"/>
      <c r="CLI22" s="39"/>
      <c r="CLJ22" s="39"/>
      <c r="CLK22" s="39"/>
      <c r="CLL22" s="39"/>
      <c r="CLM22" s="39"/>
      <c r="CLN22" s="39"/>
      <c r="CLO22" s="39"/>
      <c r="CLP22" s="39"/>
      <c r="CLQ22" s="39"/>
      <c r="CLR22" s="39"/>
      <c r="CLS22" s="39"/>
      <c r="CLT22" s="39"/>
      <c r="CLU22" s="39"/>
      <c r="CLV22" s="39"/>
      <c r="CLW22" s="39"/>
      <c r="CLX22" s="39"/>
      <c r="CLY22" s="39"/>
      <c r="CLZ22" s="39"/>
      <c r="CMA22" s="39"/>
      <c r="CMB22" s="39"/>
      <c r="CMC22" s="39"/>
      <c r="CMD22" s="39"/>
      <c r="CME22" s="39"/>
      <c r="CMF22" s="39"/>
      <c r="CMG22" s="39"/>
      <c r="CMH22" s="39"/>
      <c r="CMI22" s="39"/>
      <c r="CMJ22" s="39"/>
      <c r="CMK22" s="39"/>
      <c r="CML22" s="39"/>
      <c r="CMM22" s="39"/>
      <c r="CMN22" s="39"/>
      <c r="CMO22" s="39"/>
      <c r="CMP22" s="39"/>
      <c r="CMQ22" s="39"/>
      <c r="CMR22" s="39"/>
      <c r="CMS22" s="39"/>
      <c r="CMT22" s="39"/>
      <c r="CMU22" s="39"/>
      <c r="CMV22" s="39"/>
      <c r="CMW22" s="39"/>
      <c r="CMX22" s="39"/>
      <c r="CMY22" s="39"/>
      <c r="CMZ22" s="39"/>
      <c r="CNA22" s="39"/>
      <c r="CNB22" s="39"/>
      <c r="CNC22" s="39"/>
      <c r="CND22" s="39"/>
      <c r="CNE22" s="39"/>
      <c r="CNF22" s="39"/>
      <c r="CNG22" s="39"/>
      <c r="CNH22" s="39"/>
      <c r="CNI22" s="39"/>
      <c r="CNJ22" s="39"/>
      <c r="CNK22" s="39"/>
      <c r="CNL22" s="39"/>
      <c r="CNM22" s="39"/>
      <c r="CNN22" s="39"/>
      <c r="CNO22" s="39"/>
      <c r="CNP22" s="39"/>
      <c r="CNQ22" s="39"/>
      <c r="CNR22" s="39"/>
      <c r="CNS22" s="39"/>
      <c r="CNT22" s="39"/>
      <c r="CNU22" s="39"/>
      <c r="CNV22" s="39"/>
      <c r="CNW22" s="39"/>
      <c r="CNX22" s="39"/>
      <c r="CNY22" s="39"/>
      <c r="CNZ22" s="39"/>
      <c r="COA22" s="39"/>
      <c r="COB22" s="39"/>
      <c r="COC22" s="39"/>
      <c r="COD22" s="39"/>
      <c r="COE22" s="39"/>
      <c r="COF22" s="39"/>
      <c r="COG22" s="39"/>
      <c r="COH22" s="39"/>
      <c r="COI22" s="39"/>
      <c r="COJ22" s="39"/>
      <c r="COK22" s="39"/>
      <c r="COL22" s="39"/>
      <c r="COM22" s="39"/>
      <c r="CON22" s="39"/>
      <c r="COO22" s="39"/>
      <c r="COP22" s="39"/>
      <c r="COQ22" s="39"/>
      <c r="COR22" s="39"/>
      <c r="COS22" s="39"/>
      <c r="COT22" s="39"/>
      <c r="COU22" s="39"/>
      <c r="COV22" s="39"/>
      <c r="COW22" s="39"/>
      <c r="COX22" s="39"/>
      <c r="COY22" s="39"/>
      <c r="COZ22" s="39"/>
      <c r="CPA22" s="39"/>
      <c r="CPB22" s="39"/>
      <c r="CPC22" s="39"/>
      <c r="CPD22" s="39"/>
      <c r="CPE22" s="39"/>
      <c r="CPF22" s="39"/>
      <c r="CPG22" s="39"/>
      <c r="CPH22" s="39"/>
      <c r="CPI22" s="39"/>
      <c r="CPJ22" s="39"/>
      <c r="CPK22" s="39"/>
      <c r="CPL22" s="39"/>
      <c r="CPM22" s="39"/>
      <c r="CPN22" s="39"/>
      <c r="CPO22" s="39"/>
      <c r="CPP22" s="39"/>
      <c r="CPQ22" s="39"/>
      <c r="CPR22" s="39"/>
      <c r="CPS22" s="39"/>
      <c r="CPT22" s="39"/>
      <c r="CPU22" s="39"/>
      <c r="CPV22" s="39"/>
      <c r="CPW22" s="39"/>
      <c r="CPX22" s="39"/>
      <c r="CPY22" s="39"/>
      <c r="CPZ22" s="39"/>
      <c r="CQA22" s="39"/>
      <c r="CQB22" s="39"/>
      <c r="CQC22" s="39"/>
      <c r="CQD22" s="39"/>
      <c r="CQE22" s="39"/>
      <c r="CQF22" s="39"/>
      <c r="CQG22" s="39"/>
      <c r="CQH22" s="39"/>
      <c r="CQI22" s="39"/>
      <c r="CQJ22" s="39"/>
      <c r="CQK22" s="39"/>
      <c r="CQL22" s="39"/>
      <c r="CQM22" s="39"/>
      <c r="CQN22" s="39"/>
      <c r="CQO22" s="39"/>
      <c r="CQP22" s="39"/>
      <c r="CQQ22" s="39"/>
      <c r="CQR22" s="39"/>
      <c r="CQS22" s="39"/>
      <c r="CQT22" s="39"/>
      <c r="CQU22" s="39"/>
      <c r="CQV22" s="39"/>
      <c r="CQW22" s="39"/>
      <c r="CQX22" s="39"/>
      <c r="CQY22" s="39"/>
      <c r="CQZ22" s="39"/>
      <c r="CRA22" s="39"/>
      <c r="CRB22" s="39"/>
      <c r="CRC22" s="39"/>
      <c r="CRD22" s="39"/>
      <c r="CRE22" s="39"/>
      <c r="CRF22" s="39"/>
      <c r="CRG22" s="39"/>
      <c r="CRH22" s="39"/>
      <c r="CRI22" s="39"/>
      <c r="CRJ22" s="39"/>
      <c r="CRK22" s="39"/>
      <c r="CRL22" s="39"/>
      <c r="CRM22" s="39"/>
      <c r="CRN22" s="39"/>
      <c r="CRO22" s="39"/>
      <c r="CRP22" s="39"/>
      <c r="CRQ22" s="39"/>
      <c r="CRR22" s="39"/>
      <c r="CRS22" s="39"/>
      <c r="CRT22" s="39"/>
      <c r="CRU22" s="39"/>
      <c r="CRV22" s="39"/>
      <c r="CRW22" s="39"/>
      <c r="CRX22" s="39"/>
      <c r="CRY22" s="39"/>
      <c r="CRZ22" s="39"/>
      <c r="CSA22" s="39"/>
      <c r="CSB22" s="39"/>
      <c r="CSC22" s="39"/>
      <c r="CSD22" s="39"/>
      <c r="CSE22" s="39"/>
      <c r="CSF22" s="39"/>
      <c r="CSG22" s="39"/>
      <c r="CSH22" s="39"/>
      <c r="CSI22" s="39"/>
      <c r="CSJ22" s="39"/>
      <c r="CSK22" s="39"/>
      <c r="CSL22" s="39"/>
      <c r="CSM22" s="39"/>
      <c r="CSN22" s="39"/>
      <c r="CSO22" s="39"/>
      <c r="CSP22" s="39"/>
      <c r="CSQ22" s="39"/>
      <c r="CSR22" s="39"/>
      <c r="CSS22" s="39"/>
      <c r="CST22" s="39"/>
      <c r="CSU22" s="39"/>
      <c r="CSV22" s="39"/>
      <c r="CSW22" s="39"/>
      <c r="CSX22" s="39"/>
      <c r="CSY22" s="39"/>
      <c r="CSZ22" s="39"/>
      <c r="CTA22" s="39"/>
      <c r="CTB22" s="39"/>
      <c r="CTC22" s="39"/>
      <c r="CTD22" s="39"/>
      <c r="CTE22" s="39"/>
      <c r="CTF22" s="39"/>
      <c r="CTG22" s="39"/>
      <c r="CTH22" s="39"/>
      <c r="CTI22" s="39"/>
      <c r="CTJ22" s="39"/>
      <c r="CTK22" s="39"/>
      <c r="CTL22" s="39"/>
      <c r="CTM22" s="39"/>
      <c r="CTN22" s="39"/>
      <c r="CTO22" s="39"/>
      <c r="CTP22" s="39"/>
      <c r="CTQ22" s="39"/>
      <c r="CTR22" s="39"/>
      <c r="CTS22" s="39"/>
      <c r="CTT22" s="39"/>
      <c r="CTU22" s="39"/>
      <c r="CTV22" s="39"/>
      <c r="CTW22" s="39"/>
      <c r="CTX22" s="39"/>
      <c r="CTY22" s="39"/>
      <c r="CTZ22" s="39"/>
      <c r="CUA22" s="39"/>
      <c r="CUB22" s="39"/>
      <c r="CUC22" s="39"/>
      <c r="CUD22" s="39"/>
      <c r="CUE22" s="39"/>
      <c r="CUF22" s="39"/>
      <c r="CUG22" s="39"/>
      <c r="CUH22" s="39"/>
      <c r="CUI22" s="39"/>
      <c r="CUJ22" s="39"/>
      <c r="CUK22" s="39"/>
      <c r="CUL22" s="39"/>
      <c r="CUM22" s="39"/>
      <c r="CUN22" s="39"/>
      <c r="CUO22" s="39"/>
      <c r="CUP22" s="39"/>
      <c r="CUQ22" s="39"/>
      <c r="CUR22" s="39"/>
      <c r="CUS22" s="39"/>
      <c r="CUT22" s="39"/>
      <c r="CUU22" s="39"/>
      <c r="CUV22" s="39"/>
      <c r="CUW22" s="39"/>
      <c r="CUX22" s="39"/>
      <c r="CUY22" s="39"/>
      <c r="CUZ22" s="39"/>
      <c r="CVA22" s="39"/>
      <c r="CVB22" s="39"/>
      <c r="CVC22" s="39"/>
      <c r="CVD22" s="39"/>
      <c r="CVE22" s="39"/>
      <c r="CVF22" s="39"/>
      <c r="CVG22" s="39"/>
      <c r="CVH22" s="39"/>
      <c r="CVI22" s="39"/>
      <c r="CVJ22" s="39"/>
      <c r="CVK22" s="39"/>
      <c r="CVL22" s="39"/>
      <c r="CVM22" s="39"/>
      <c r="CVN22" s="39"/>
      <c r="CVO22" s="39"/>
      <c r="CVP22" s="39"/>
      <c r="CVQ22" s="39"/>
      <c r="CVR22" s="39"/>
      <c r="CVS22" s="39"/>
      <c r="CVT22" s="39"/>
      <c r="CVU22" s="39"/>
      <c r="CVV22" s="39"/>
      <c r="CVW22" s="39"/>
      <c r="CVX22" s="39"/>
      <c r="CVY22" s="39"/>
      <c r="CVZ22" s="39"/>
      <c r="CWA22" s="39"/>
      <c r="CWB22" s="39"/>
      <c r="CWC22" s="39"/>
      <c r="CWD22" s="39"/>
      <c r="CWE22" s="39"/>
      <c r="CWF22" s="39"/>
      <c r="CWG22" s="39"/>
      <c r="CWH22" s="39"/>
      <c r="CWI22" s="39"/>
      <c r="CWJ22" s="39"/>
      <c r="CWK22" s="39"/>
      <c r="CWL22" s="39"/>
      <c r="CWM22" s="39"/>
      <c r="CWN22" s="39"/>
      <c r="CWO22" s="39"/>
      <c r="CWP22" s="39"/>
      <c r="CWQ22" s="39"/>
      <c r="CWR22" s="39"/>
      <c r="CWS22" s="39"/>
      <c r="CWT22" s="39"/>
      <c r="CWU22" s="39"/>
      <c r="CWV22" s="39"/>
      <c r="CWW22" s="39"/>
      <c r="CWX22" s="39"/>
      <c r="CWY22" s="39"/>
      <c r="CWZ22" s="39"/>
      <c r="CXA22" s="39"/>
      <c r="CXB22" s="39"/>
      <c r="CXC22" s="39"/>
      <c r="CXD22" s="39"/>
      <c r="CXE22" s="39"/>
      <c r="CXF22" s="39"/>
      <c r="CXG22" s="39"/>
      <c r="CXH22" s="39"/>
      <c r="CXI22" s="39"/>
      <c r="CXJ22" s="39"/>
      <c r="CXK22" s="39"/>
      <c r="CXL22" s="39"/>
      <c r="CXM22" s="39"/>
      <c r="CXN22" s="39"/>
      <c r="CXO22" s="39"/>
      <c r="CXP22" s="39"/>
      <c r="CXQ22" s="39"/>
      <c r="CXR22" s="39"/>
      <c r="CXS22" s="39"/>
      <c r="CXT22" s="39"/>
      <c r="CXU22" s="39"/>
      <c r="CXV22" s="39"/>
      <c r="CXW22" s="39"/>
      <c r="CXX22" s="39"/>
      <c r="CXY22" s="39"/>
      <c r="CXZ22" s="39"/>
      <c r="CYA22" s="39"/>
      <c r="CYB22" s="39"/>
      <c r="CYC22" s="39"/>
      <c r="CYD22" s="39"/>
      <c r="CYE22" s="39"/>
      <c r="CYF22" s="39"/>
      <c r="CYG22" s="39"/>
      <c r="CYH22" s="39"/>
      <c r="CYI22" s="39"/>
      <c r="CYJ22" s="39"/>
      <c r="CYK22" s="39"/>
      <c r="CYL22" s="39"/>
      <c r="CYM22" s="39"/>
      <c r="CYN22" s="39"/>
      <c r="CYO22" s="39"/>
      <c r="CYP22" s="39"/>
      <c r="CYQ22" s="39"/>
      <c r="CYR22" s="39"/>
      <c r="CYS22" s="39"/>
      <c r="CYT22" s="39"/>
      <c r="CYU22" s="39"/>
      <c r="CYV22" s="39"/>
      <c r="CYW22" s="39"/>
      <c r="CYX22" s="39"/>
      <c r="CYY22" s="39"/>
      <c r="CYZ22" s="39"/>
      <c r="CZA22" s="39"/>
      <c r="CZB22" s="39"/>
      <c r="CZC22" s="39"/>
      <c r="CZD22" s="39"/>
      <c r="CZE22" s="39"/>
      <c r="CZF22" s="39"/>
      <c r="CZG22" s="39"/>
      <c r="CZH22" s="39"/>
      <c r="CZI22" s="39"/>
      <c r="CZJ22" s="39"/>
      <c r="CZK22" s="39"/>
      <c r="CZL22" s="39"/>
      <c r="CZM22" s="39"/>
      <c r="CZN22" s="39"/>
      <c r="CZO22" s="39"/>
      <c r="CZP22" s="39"/>
      <c r="CZQ22" s="39"/>
      <c r="CZR22" s="39"/>
      <c r="CZS22" s="39"/>
      <c r="CZT22" s="39"/>
      <c r="CZU22" s="39"/>
      <c r="CZV22" s="39"/>
      <c r="CZW22" s="39"/>
      <c r="CZX22" s="39"/>
      <c r="CZY22" s="39"/>
      <c r="CZZ22" s="39"/>
      <c r="DAA22" s="39"/>
      <c r="DAB22" s="39"/>
      <c r="DAC22" s="39"/>
      <c r="DAD22" s="39"/>
      <c r="DAE22" s="39"/>
      <c r="DAF22" s="39"/>
      <c r="DAG22" s="39"/>
      <c r="DAH22" s="39"/>
      <c r="DAI22" s="39"/>
      <c r="DAJ22" s="39"/>
      <c r="DAK22" s="39"/>
      <c r="DAL22" s="39"/>
      <c r="DAM22" s="39"/>
      <c r="DAN22" s="39"/>
      <c r="DAO22" s="39"/>
      <c r="DAP22" s="39"/>
      <c r="DAQ22" s="39"/>
      <c r="DAR22" s="39"/>
      <c r="DAS22" s="39"/>
      <c r="DAT22" s="39"/>
      <c r="DAU22" s="39"/>
      <c r="DAV22" s="39"/>
      <c r="DAW22" s="39"/>
      <c r="DAX22" s="39"/>
      <c r="DAY22" s="39"/>
      <c r="DAZ22" s="39"/>
      <c r="DBA22" s="39"/>
      <c r="DBB22" s="39"/>
      <c r="DBC22" s="39"/>
      <c r="DBD22" s="39"/>
      <c r="DBE22" s="39"/>
      <c r="DBF22" s="39"/>
      <c r="DBG22" s="39"/>
      <c r="DBH22" s="39"/>
      <c r="DBI22" s="39"/>
      <c r="DBJ22" s="39"/>
      <c r="DBK22" s="39"/>
      <c r="DBL22" s="39"/>
      <c r="DBM22" s="39"/>
      <c r="DBN22" s="39"/>
      <c r="DBO22" s="39"/>
      <c r="DBP22" s="39"/>
      <c r="DBQ22" s="39"/>
      <c r="DBR22" s="39"/>
      <c r="DBS22" s="39"/>
      <c r="DBT22" s="39"/>
      <c r="DBU22" s="39"/>
      <c r="DBV22" s="39"/>
      <c r="DBW22" s="39"/>
      <c r="DBX22" s="39"/>
      <c r="DBY22" s="39"/>
      <c r="DBZ22" s="39"/>
      <c r="DCA22" s="39"/>
      <c r="DCB22" s="39"/>
      <c r="DCC22" s="39"/>
      <c r="DCD22" s="39"/>
      <c r="DCE22" s="39"/>
      <c r="DCF22" s="39"/>
      <c r="DCG22" s="39"/>
      <c r="DCH22" s="39"/>
      <c r="DCI22" s="39"/>
      <c r="DCJ22" s="39"/>
      <c r="DCK22" s="39"/>
      <c r="DCL22" s="39"/>
      <c r="DCM22" s="39"/>
      <c r="DCN22" s="39"/>
      <c r="DCO22" s="39"/>
      <c r="DCP22" s="39"/>
      <c r="DCQ22" s="39"/>
      <c r="DCR22" s="39"/>
      <c r="DCS22" s="39"/>
      <c r="DCT22" s="39"/>
      <c r="DCU22" s="39"/>
      <c r="DCV22" s="39"/>
      <c r="DCW22" s="39"/>
      <c r="DCX22" s="39"/>
      <c r="DCY22" s="39"/>
      <c r="DCZ22" s="39"/>
      <c r="DDA22" s="39"/>
      <c r="DDB22" s="39"/>
      <c r="DDC22" s="39"/>
      <c r="DDD22" s="39"/>
      <c r="DDE22" s="39"/>
      <c r="DDF22" s="39"/>
      <c r="DDG22" s="39"/>
      <c r="DDH22" s="39"/>
      <c r="DDI22" s="39"/>
      <c r="DDJ22" s="39"/>
      <c r="DDK22" s="39"/>
      <c r="DDL22" s="39"/>
      <c r="DDM22" s="39"/>
      <c r="DDN22" s="39"/>
      <c r="DDO22" s="39"/>
      <c r="DDP22" s="39"/>
      <c r="DDQ22" s="39"/>
      <c r="DDR22" s="39"/>
      <c r="DDS22" s="39"/>
      <c r="DDT22" s="39"/>
      <c r="DDU22" s="39"/>
      <c r="DDV22" s="39"/>
      <c r="DDW22" s="39"/>
      <c r="DDX22" s="39"/>
      <c r="DDY22" s="39"/>
      <c r="DDZ22" s="39"/>
      <c r="DEA22" s="39"/>
      <c r="DEB22" s="39"/>
      <c r="DEC22" s="39"/>
      <c r="DED22" s="39"/>
      <c r="DEE22" s="39"/>
      <c r="DEF22" s="39"/>
      <c r="DEG22" s="39"/>
      <c r="DEH22" s="39"/>
      <c r="DEI22" s="39"/>
      <c r="DEJ22" s="39"/>
      <c r="DEK22" s="39"/>
      <c r="DEL22" s="39"/>
      <c r="DEM22" s="39"/>
      <c r="DEN22" s="39"/>
      <c r="DEO22" s="39"/>
      <c r="DEP22" s="39"/>
      <c r="DEQ22" s="39"/>
      <c r="DER22" s="39"/>
      <c r="DES22" s="39"/>
      <c r="DET22" s="39"/>
      <c r="DEU22" s="39"/>
      <c r="DEV22" s="39"/>
      <c r="DEW22" s="39"/>
      <c r="DEX22" s="39"/>
      <c r="DEY22" s="39"/>
      <c r="DEZ22" s="39"/>
      <c r="DFA22" s="39"/>
      <c r="DFB22" s="39"/>
      <c r="DFC22" s="39"/>
      <c r="DFD22" s="39"/>
      <c r="DFE22" s="39"/>
      <c r="DFF22" s="39"/>
      <c r="DFG22" s="39"/>
      <c r="DFH22" s="39"/>
      <c r="DFI22" s="39"/>
      <c r="DFJ22" s="39"/>
      <c r="DFK22" s="39"/>
      <c r="DFL22" s="39"/>
      <c r="DFM22" s="39"/>
      <c r="DFN22" s="39"/>
      <c r="DFO22" s="39"/>
      <c r="DFP22" s="39"/>
      <c r="DFQ22" s="39"/>
      <c r="DFR22" s="39"/>
      <c r="DFS22" s="39"/>
      <c r="DFT22" s="39"/>
      <c r="DFU22" s="39"/>
      <c r="DFV22" s="39"/>
      <c r="DFW22" s="39"/>
      <c r="DFX22" s="39"/>
      <c r="DFY22" s="39"/>
      <c r="DFZ22" s="39"/>
      <c r="DGA22" s="39"/>
      <c r="DGB22" s="39"/>
      <c r="DGC22" s="39"/>
      <c r="DGD22" s="39"/>
      <c r="DGE22" s="39"/>
      <c r="DGF22" s="39"/>
      <c r="DGG22" s="39"/>
      <c r="DGH22" s="39"/>
      <c r="DGI22" s="39"/>
      <c r="DGJ22" s="39"/>
      <c r="DGK22" s="39"/>
      <c r="DGL22" s="39"/>
      <c r="DGM22" s="39"/>
      <c r="DGN22" s="39"/>
      <c r="DGO22" s="39"/>
      <c r="DGP22" s="39"/>
      <c r="DGQ22" s="39"/>
      <c r="DGR22" s="39"/>
      <c r="DGS22" s="39"/>
      <c r="DGT22" s="39"/>
      <c r="DGU22" s="39"/>
      <c r="DGV22" s="39"/>
      <c r="DGW22" s="39"/>
      <c r="DGX22" s="39"/>
      <c r="DGY22" s="39"/>
      <c r="DGZ22" s="39"/>
      <c r="DHA22" s="39"/>
      <c r="DHB22" s="39"/>
      <c r="DHC22" s="39"/>
      <c r="DHD22" s="39"/>
      <c r="DHE22" s="39"/>
      <c r="DHF22" s="39"/>
      <c r="DHG22" s="39"/>
      <c r="DHH22" s="39"/>
      <c r="DHI22" s="39"/>
      <c r="DHJ22" s="39"/>
      <c r="DHK22" s="39"/>
      <c r="DHL22" s="39"/>
      <c r="DHM22" s="39"/>
      <c r="DHN22" s="39"/>
      <c r="DHO22" s="39"/>
      <c r="DHP22" s="39"/>
      <c r="DHQ22" s="39"/>
      <c r="DHR22" s="39"/>
      <c r="DHS22" s="39"/>
      <c r="DHT22" s="39"/>
      <c r="DHU22" s="39"/>
      <c r="DHV22" s="39"/>
      <c r="DHW22" s="39"/>
      <c r="DHX22" s="39"/>
      <c r="DHY22" s="39"/>
      <c r="DHZ22" s="39"/>
      <c r="DIA22" s="39"/>
      <c r="DIB22" s="39"/>
      <c r="DIC22" s="39"/>
      <c r="DID22" s="39"/>
      <c r="DIE22" s="39"/>
      <c r="DIF22" s="39"/>
      <c r="DIG22" s="39"/>
      <c r="DIH22" s="39"/>
      <c r="DII22" s="39"/>
      <c r="DIJ22" s="39"/>
      <c r="DIK22" s="39"/>
      <c r="DIL22" s="39"/>
      <c r="DIM22" s="39"/>
      <c r="DIN22" s="39"/>
      <c r="DIO22" s="39"/>
      <c r="DIP22" s="39"/>
      <c r="DIQ22" s="39"/>
      <c r="DIR22" s="39"/>
      <c r="DIS22" s="39"/>
      <c r="DIT22" s="39"/>
      <c r="DIU22" s="39"/>
      <c r="DIV22" s="39"/>
      <c r="DIW22" s="39"/>
      <c r="DIX22" s="39"/>
      <c r="DIY22" s="39"/>
      <c r="DIZ22" s="39"/>
      <c r="DJA22" s="39"/>
      <c r="DJB22" s="39"/>
      <c r="DJC22" s="39"/>
      <c r="DJD22" s="39"/>
      <c r="DJE22" s="39"/>
      <c r="DJF22" s="39"/>
      <c r="DJG22" s="39"/>
      <c r="DJH22" s="39"/>
      <c r="DJI22" s="39"/>
      <c r="DJJ22" s="39"/>
      <c r="DJK22" s="39"/>
      <c r="DJL22" s="39"/>
      <c r="DJM22" s="39"/>
      <c r="DJN22" s="39"/>
      <c r="DJO22" s="39"/>
      <c r="DJP22" s="39"/>
      <c r="DJQ22" s="39"/>
      <c r="DJR22" s="39"/>
      <c r="DJS22" s="39"/>
      <c r="DJT22" s="39"/>
      <c r="DJU22" s="39"/>
      <c r="DJV22" s="39"/>
      <c r="DJW22" s="39"/>
      <c r="DJX22" s="39"/>
      <c r="DJY22" s="39"/>
      <c r="DJZ22" s="39"/>
      <c r="DKA22" s="39"/>
      <c r="DKB22" s="39"/>
      <c r="DKC22" s="39"/>
      <c r="DKD22" s="39"/>
      <c r="DKE22" s="39"/>
      <c r="DKF22" s="39"/>
      <c r="DKG22" s="39"/>
      <c r="DKH22" s="39"/>
      <c r="DKI22" s="39"/>
      <c r="DKJ22" s="39"/>
      <c r="DKK22" s="39"/>
      <c r="DKL22" s="39"/>
      <c r="DKM22" s="39"/>
      <c r="DKN22" s="39"/>
      <c r="DKO22" s="39"/>
      <c r="DKP22" s="39"/>
      <c r="DKQ22" s="39"/>
      <c r="DKR22" s="39"/>
      <c r="DKS22" s="39"/>
      <c r="DKT22" s="39"/>
      <c r="DKU22" s="39"/>
      <c r="DKV22" s="39"/>
      <c r="DKW22" s="39"/>
      <c r="DKX22" s="39"/>
      <c r="DKY22" s="39"/>
      <c r="DKZ22" s="39"/>
      <c r="DLA22" s="39"/>
      <c r="DLB22" s="39"/>
      <c r="DLC22" s="39"/>
      <c r="DLD22" s="39"/>
      <c r="DLE22" s="39"/>
      <c r="DLF22" s="39"/>
      <c r="DLG22" s="39"/>
      <c r="DLH22" s="39"/>
      <c r="DLI22" s="39"/>
      <c r="DLJ22" s="39"/>
      <c r="DLK22" s="39"/>
      <c r="DLL22" s="39"/>
      <c r="DLM22" s="39"/>
      <c r="DLN22" s="39"/>
      <c r="DLO22" s="39"/>
      <c r="DLP22" s="39"/>
      <c r="DLQ22" s="39"/>
      <c r="DLR22" s="39"/>
      <c r="DLS22" s="39"/>
      <c r="DLT22" s="39"/>
      <c r="DLU22" s="39"/>
      <c r="DLV22" s="39"/>
      <c r="DLW22" s="39"/>
      <c r="DLX22" s="39"/>
      <c r="DLY22" s="39"/>
      <c r="DLZ22" s="39"/>
      <c r="DMA22" s="39"/>
      <c r="DMB22" s="39"/>
      <c r="DMC22" s="39"/>
      <c r="DMD22" s="39"/>
      <c r="DME22" s="39"/>
      <c r="DMF22" s="39"/>
      <c r="DMG22" s="39"/>
      <c r="DMH22" s="39"/>
      <c r="DMI22" s="39"/>
      <c r="DMJ22" s="39"/>
      <c r="DMK22" s="39"/>
      <c r="DML22" s="39"/>
      <c r="DMM22" s="39"/>
      <c r="DMN22" s="39"/>
      <c r="DMO22" s="39"/>
      <c r="DMP22" s="39"/>
      <c r="DMQ22" s="39"/>
      <c r="DMR22" s="39"/>
      <c r="DMS22" s="39"/>
      <c r="DMT22" s="39"/>
      <c r="DMU22" s="39"/>
      <c r="DMV22" s="39"/>
      <c r="DMW22" s="39"/>
      <c r="DMX22" s="39"/>
      <c r="DMY22" s="39"/>
      <c r="DMZ22" s="39"/>
      <c r="DNA22" s="39"/>
      <c r="DNB22" s="39"/>
      <c r="DNC22" s="39"/>
      <c r="DND22" s="39"/>
      <c r="DNE22" s="39"/>
      <c r="DNF22" s="39"/>
      <c r="DNG22" s="39"/>
      <c r="DNH22" s="39"/>
      <c r="DNI22" s="39"/>
      <c r="DNJ22" s="39"/>
      <c r="DNK22" s="39"/>
      <c r="DNL22" s="39"/>
      <c r="DNM22" s="39"/>
      <c r="DNN22" s="39"/>
      <c r="DNO22" s="39"/>
      <c r="DNP22" s="39"/>
      <c r="DNQ22" s="39"/>
      <c r="DNR22" s="39"/>
      <c r="DNS22" s="39"/>
      <c r="DNT22" s="39"/>
      <c r="DNU22" s="39"/>
      <c r="DNV22" s="39"/>
      <c r="DNW22" s="39"/>
      <c r="DNX22" s="39"/>
      <c r="DNY22" s="39"/>
      <c r="DNZ22" s="39"/>
      <c r="DOA22" s="39"/>
      <c r="DOB22" s="39"/>
      <c r="DOC22" s="39"/>
      <c r="DOD22" s="39"/>
      <c r="DOE22" s="39"/>
      <c r="DOF22" s="39"/>
      <c r="DOG22" s="39"/>
      <c r="DOH22" s="39"/>
      <c r="DOI22" s="39"/>
      <c r="DOJ22" s="39"/>
      <c r="DOK22" s="39"/>
      <c r="DOL22" s="39"/>
      <c r="DOM22" s="39"/>
      <c r="DON22" s="39"/>
      <c r="DOO22" s="39"/>
      <c r="DOP22" s="39"/>
      <c r="DOQ22" s="39"/>
      <c r="DOR22" s="39"/>
      <c r="DOS22" s="39"/>
      <c r="DOT22" s="39"/>
      <c r="DOU22" s="39"/>
      <c r="DOV22" s="39"/>
      <c r="DOW22" s="39"/>
      <c r="DOX22" s="39"/>
      <c r="DOY22" s="39"/>
      <c r="DOZ22" s="39"/>
      <c r="DPA22" s="39"/>
      <c r="DPB22" s="39"/>
      <c r="DPC22" s="39"/>
      <c r="DPD22" s="39"/>
      <c r="DPE22" s="39"/>
      <c r="DPF22" s="39"/>
      <c r="DPG22" s="39"/>
      <c r="DPH22" s="39"/>
      <c r="DPI22" s="39"/>
      <c r="DPJ22" s="39"/>
      <c r="DPK22" s="39"/>
      <c r="DPL22" s="39"/>
      <c r="DPM22" s="39"/>
      <c r="DPN22" s="39"/>
      <c r="DPO22" s="39"/>
      <c r="DPP22" s="39"/>
      <c r="DPQ22" s="39"/>
      <c r="DPR22" s="39"/>
      <c r="DPS22" s="39"/>
      <c r="DPT22" s="39"/>
      <c r="DPU22" s="39"/>
      <c r="DPV22" s="39"/>
      <c r="DPW22" s="39"/>
      <c r="DPX22" s="39"/>
      <c r="DPY22" s="39"/>
      <c r="DPZ22" s="39"/>
      <c r="DQA22" s="39"/>
      <c r="DQB22" s="39"/>
      <c r="DQC22" s="39"/>
      <c r="DQD22" s="39"/>
      <c r="DQE22" s="39"/>
      <c r="DQF22" s="39"/>
      <c r="DQG22" s="39"/>
      <c r="DQH22" s="39"/>
      <c r="DQI22" s="39"/>
      <c r="DQJ22" s="39"/>
      <c r="DQK22" s="39"/>
      <c r="DQL22" s="39"/>
      <c r="DQM22" s="39"/>
      <c r="DQN22" s="39"/>
      <c r="DQO22" s="39"/>
      <c r="DQP22" s="39"/>
      <c r="DQQ22" s="39"/>
      <c r="DQR22" s="39"/>
      <c r="DQS22" s="39"/>
      <c r="DQT22" s="39"/>
      <c r="DQU22" s="39"/>
      <c r="DQV22" s="39"/>
      <c r="DQW22" s="39"/>
      <c r="DQX22" s="39"/>
      <c r="DQY22" s="39"/>
      <c r="DQZ22" s="39"/>
      <c r="DRA22" s="39"/>
      <c r="DRB22" s="39"/>
      <c r="DRC22" s="39"/>
      <c r="DRD22" s="39"/>
      <c r="DRE22" s="39"/>
      <c r="DRF22" s="39"/>
      <c r="DRG22" s="39"/>
      <c r="DRH22" s="39"/>
      <c r="DRI22" s="39"/>
      <c r="DRJ22" s="39"/>
      <c r="DRK22" s="39"/>
      <c r="DRL22" s="39"/>
      <c r="DRM22" s="39"/>
      <c r="DRN22" s="39"/>
      <c r="DRO22" s="39"/>
      <c r="DRP22" s="39"/>
      <c r="DRQ22" s="39"/>
      <c r="DRR22" s="39"/>
      <c r="DRS22" s="39"/>
      <c r="DRT22" s="39"/>
      <c r="DRU22" s="39"/>
      <c r="DRV22" s="39"/>
      <c r="DRW22" s="39"/>
      <c r="DRX22" s="39"/>
      <c r="DRY22" s="39"/>
      <c r="DRZ22" s="39"/>
      <c r="DSA22" s="39"/>
      <c r="DSB22" s="39"/>
      <c r="DSC22" s="39"/>
      <c r="DSD22" s="39"/>
      <c r="DSE22" s="39"/>
      <c r="DSF22" s="39"/>
      <c r="DSG22" s="39"/>
      <c r="DSH22" s="39"/>
      <c r="DSI22" s="39"/>
      <c r="DSJ22" s="39"/>
      <c r="DSK22" s="39"/>
      <c r="DSL22" s="39"/>
      <c r="DSM22" s="39"/>
      <c r="DSN22" s="39"/>
      <c r="DSO22" s="39"/>
      <c r="DSP22" s="39"/>
      <c r="DSQ22" s="39"/>
      <c r="DSR22" s="39"/>
      <c r="DSS22" s="39"/>
      <c r="DST22" s="39"/>
      <c r="DSU22" s="39"/>
      <c r="DSV22" s="39"/>
      <c r="DSW22" s="39"/>
      <c r="DSX22" s="39"/>
      <c r="DSY22" s="39"/>
      <c r="DSZ22" s="39"/>
      <c r="DTA22" s="39"/>
      <c r="DTB22" s="39"/>
      <c r="DTC22" s="39"/>
      <c r="DTD22" s="39"/>
      <c r="DTE22" s="39"/>
      <c r="DTF22" s="39"/>
      <c r="DTG22" s="39"/>
      <c r="DTH22" s="39"/>
      <c r="DTI22" s="39"/>
      <c r="DTJ22" s="39"/>
      <c r="DTK22" s="39"/>
      <c r="DTL22" s="39"/>
      <c r="DTM22" s="39"/>
      <c r="DTN22" s="39"/>
      <c r="DTO22" s="39"/>
      <c r="DTP22" s="39"/>
      <c r="DTQ22" s="39"/>
      <c r="DTR22" s="39"/>
      <c r="DTS22" s="39"/>
      <c r="DTT22" s="39"/>
      <c r="DTU22" s="39"/>
      <c r="DTV22" s="39"/>
      <c r="DTW22" s="39"/>
      <c r="DTX22" s="39"/>
      <c r="DTY22" s="39"/>
      <c r="DTZ22" s="39"/>
      <c r="DUA22" s="39"/>
      <c r="DUB22" s="39"/>
      <c r="DUC22" s="39"/>
      <c r="DUD22" s="39"/>
      <c r="DUE22" s="39"/>
      <c r="DUF22" s="39"/>
      <c r="DUG22" s="39"/>
      <c r="DUH22" s="39"/>
      <c r="DUI22" s="39"/>
      <c r="DUJ22" s="39"/>
      <c r="DUK22" s="39"/>
      <c r="DUL22" s="39"/>
      <c r="DUM22" s="39"/>
      <c r="DUN22" s="39"/>
      <c r="DUO22" s="39"/>
      <c r="DUP22" s="39"/>
      <c r="DUQ22" s="39"/>
      <c r="DUR22" s="39"/>
      <c r="DUS22" s="39"/>
      <c r="DUT22" s="39"/>
      <c r="DUU22" s="39"/>
      <c r="DUV22" s="39"/>
      <c r="DUW22" s="39"/>
      <c r="DUX22" s="39"/>
      <c r="DUY22" s="39"/>
      <c r="DUZ22" s="39"/>
      <c r="DVA22" s="39"/>
      <c r="DVB22" s="39"/>
      <c r="DVC22" s="39"/>
      <c r="DVD22" s="39"/>
      <c r="DVE22" s="39"/>
      <c r="DVF22" s="39"/>
      <c r="DVG22" s="39"/>
      <c r="DVH22" s="39"/>
      <c r="DVI22" s="39"/>
      <c r="DVJ22" s="39"/>
      <c r="DVK22" s="39"/>
      <c r="DVL22" s="39"/>
      <c r="DVM22" s="39"/>
      <c r="DVN22" s="39"/>
      <c r="DVO22" s="39"/>
      <c r="DVP22" s="39"/>
      <c r="DVQ22" s="39"/>
      <c r="DVR22" s="39"/>
      <c r="DVS22" s="39"/>
      <c r="DVT22" s="39"/>
      <c r="DVU22" s="39"/>
      <c r="DVV22" s="39"/>
      <c r="DVW22" s="39"/>
      <c r="DVX22" s="39"/>
      <c r="DVY22" s="39"/>
      <c r="DVZ22" s="39"/>
      <c r="DWA22" s="39"/>
      <c r="DWB22" s="39"/>
      <c r="DWC22" s="39"/>
      <c r="DWD22" s="39"/>
      <c r="DWE22" s="39"/>
      <c r="DWF22" s="39"/>
      <c r="DWG22" s="39"/>
      <c r="DWH22" s="39"/>
      <c r="DWI22" s="39"/>
      <c r="DWJ22" s="39"/>
      <c r="DWK22" s="39"/>
      <c r="DWL22" s="39"/>
      <c r="DWM22" s="39"/>
      <c r="DWN22" s="39"/>
      <c r="DWO22" s="39"/>
      <c r="DWP22" s="39"/>
      <c r="DWQ22" s="39"/>
      <c r="DWR22" s="39"/>
      <c r="DWS22" s="39"/>
      <c r="DWT22" s="39"/>
      <c r="DWU22" s="39"/>
      <c r="DWV22" s="39"/>
      <c r="DWW22" s="39"/>
      <c r="DWX22" s="39"/>
      <c r="DWY22" s="39"/>
      <c r="DWZ22" s="39"/>
      <c r="DXA22" s="39"/>
      <c r="DXB22" s="39"/>
      <c r="DXC22" s="39"/>
      <c r="DXD22" s="39"/>
      <c r="DXE22" s="39"/>
      <c r="DXF22" s="39"/>
      <c r="DXG22" s="39"/>
      <c r="DXH22" s="39"/>
      <c r="DXI22" s="39"/>
      <c r="DXJ22" s="39"/>
      <c r="DXK22" s="39"/>
      <c r="DXL22" s="39"/>
      <c r="DXM22" s="39"/>
      <c r="DXN22" s="39"/>
      <c r="DXO22" s="39"/>
      <c r="DXP22" s="39"/>
      <c r="DXQ22" s="39"/>
      <c r="DXR22" s="39"/>
      <c r="DXS22" s="39"/>
      <c r="DXT22" s="39"/>
      <c r="DXU22" s="39"/>
      <c r="DXV22" s="39"/>
      <c r="DXW22" s="39"/>
      <c r="DXX22" s="39"/>
      <c r="DXY22" s="39"/>
      <c r="DXZ22" s="39"/>
      <c r="DYA22" s="39"/>
      <c r="DYB22" s="39"/>
      <c r="DYC22" s="39"/>
      <c r="DYD22" s="39"/>
      <c r="DYE22" s="39"/>
      <c r="DYF22" s="39"/>
      <c r="DYG22" s="39"/>
      <c r="DYH22" s="39"/>
      <c r="DYI22" s="39"/>
      <c r="DYJ22" s="39"/>
      <c r="DYK22" s="39"/>
      <c r="DYL22" s="39"/>
      <c r="DYM22" s="39"/>
      <c r="DYN22" s="39"/>
      <c r="DYO22" s="39"/>
      <c r="DYP22" s="39"/>
      <c r="DYQ22" s="39"/>
      <c r="DYR22" s="39"/>
      <c r="DYS22" s="39"/>
      <c r="DYT22" s="39"/>
      <c r="DYU22" s="39"/>
      <c r="DYV22" s="39"/>
      <c r="DYW22" s="39"/>
      <c r="DYX22" s="39"/>
      <c r="DYY22" s="39"/>
      <c r="DYZ22" s="39"/>
      <c r="DZA22" s="39"/>
      <c r="DZB22" s="39"/>
      <c r="DZC22" s="39"/>
      <c r="DZD22" s="39"/>
      <c r="DZE22" s="39"/>
      <c r="DZF22" s="39"/>
      <c r="DZG22" s="39"/>
      <c r="DZH22" s="39"/>
      <c r="DZI22" s="39"/>
      <c r="DZJ22" s="39"/>
      <c r="DZK22" s="39"/>
      <c r="DZL22" s="39"/>
      <c r="DZM22" s="39"/>
      <c r="DZN22" s="39"/>
      <c r="DZO22" s="39"/>
      <c r="DZP22" s="39"/>
      <c r="DZQ22" s="39"/>
      <c r="DZR22" s="39"/>
      <c r="DZS22" s="39"/>
      <c r="DZT22" s="39"/>
      <c r="DZU22" s="39"/>
      <c r="DZV22" s="39"/>
      <c r="DZW22" s="39"/>
      <c r="DZX22" s="39"/>
      <c r="DZY22" s="39"/>
      <c r="DZZ22" s="39"/>
      <c r="EAA22" s="39"/>
      <c r="EAB22" s="39"/>
      <c r="EAC22" s="39"/>
      <c r="EAD22" s="39"/>
      <c r="EAE22" s="39"/>
      <c r="EAF22" s="39"/>
      <c r="EAG22" s="39"/>
      <c r="EAH22" s="39"/>
      <c r="EAI22" s="39"/>
      <c r="EAJ22" s="39"/>
      <c r="EAK22" s="39"/>
      <c r="EAL22" s="39"/>
      <c r="EAM22" s="39"/>
      <c r="EAN22" s="39"/>
      <c r="EAO22" s="39"/>
      <c r="EAP22" s="39"/>
      <c r="EAQ22" s="39"/>
      <c r="EAR22" s="39"/>
      <c r="EAS22" s="39"/>
      <c r="EAT22" s="39"/>
      <c r="EAU22" s="39"/>
      <c r="EAV22" s="39"/>
      <c r="EAW22" s="39"/>
      <c r="EAX22" s="39"/>
      <c r="EAY22" s="39"/>
      <c r="EAZ22" s="39"/>
      <c r="EBA22" s="39"/>
      <c r="EBB22" s="39"/>
      <c r="EBC22" s="39"/>
      <c r="EBD22" s="39"/>
      <c r="EBE22" s="39"/>
      <c r="EBF22" s="39"/>
      <c r="EBG22" s="39"/>
      <c r="EBH22" s="39"/>
      <c r="EBI22" s="39"/>
      <c r="EBJ22" s="39"/>
      <c r="EBK22" s="39"/>
      <c r="EBL22" s="39"/>
      <c r="EBM22" s="39"/>
      <c r="EBN22" s="39"/>
      <c r="EBO22" s="39"/>
      <c r="EBP22" s="39"/>
      <c r="EBQ22" s="39"/>
      <c r="EBR22" s="39"/>
      <c r="EBS22" s="39"/>
      <c r="EBT22" s="39"/>
      <c r="EBU22" s="39"/>
      <c r="EBV22" s="39"/>
      <c r="EBW22" s="39"/>
      <c r="EBX22" s="39"/>
      <c r="EBY22" s="39"/>
      <c r="EBZ22" s="39"/>
      <c r="ECA22" s="39"/>
      <c r="ECB22" s="39"/>
      <c r="ECC22" s="39"/>
      <c r="ECD22" s="39"/>
      <c r="ECE22" s="39"/>
      <c r="ECF22" s="39"/>
      <c r="ECG22" s="39"/>
      <c r="ECH22" s="39"/>
      <c r="ECI22" s="39"/>
      <c r="ECJ22" s="39"/>
      <c r="ECK22" s="39"/>
      <c r="ECL22" s="39"/>
      <c r="ECM22" s="39"/>
      <c r="ECN22" s="39"/>
      <c r="ECO22" s="39"/>
      <c r="ECP22" s="39"/>
      <c r="ECQ22" s="39"/>
      <c r="ECR22" s="39"/>
      <c r="ECS22" s="39"/>
      <c r="ECT22" s="39"/>
      <c r="ECU22" s="39"/>
      <c r="ECV22" s="39"/>
      <c r="ECW22" s="39"/>
      <c r="ECX22" s="39"/>
      <c r="ECY22" s="39"/>
      <c r="ECZ22" s="39"/>
      <c r="EDA22" s="39"/>
      <c r="EDB22" s="39"/>
      <c r="EDC22" s="39"/>
      <c r="EDD22" s="39"/>
      <c r="EDE22" s="39"/>
      <c r="EDF22" s="39"/>
      <c r="EDG22" s="39"/>
      <c r="EDH22" s="39"/>
      <c r="EDI22" s="39"/>
      <c r="EDJ22" s="39"/>
      <c r="EDK22" s="39"/>
      <c r="EDL22" s="39"/>
      <c r="EDM22" s="39"/>
      <c r="EDN22" s="39"/>
      <c r="EDO22" s="39"/>
      <c r="EDP22" s="39"/>
      <c r="EDQ22" s="39"/>
      <c r="EDR22" s="39"/>
      <c r="EDS22" s="39"/>
      <c r="EDT22" s="39"/>
      <c r="EDU22" s="39"/>
      <c r="EDV22" s="39"/>
      <c r="EDW22" s="39"/>
      <c r="EDX22" s="39"/>
      <c r="EDY22" s="39"/>
      <c r="EDZ22" s="39"/>
      <c r="EEA22" s="39"/>
      <c r="EEB22" s="39"/>
      <c r="EEC22" s="39"/>
      <c r="EED22" s="39"/>
      <c r="EEE22" s="39"/>
      <c r="EEF22" s="39"/>
      <c r="EEG22" s="39"/>
      <c r="EEH22" s="39"/>
      <c r="EEI22" s="39"/>
      <c r="EEJ22" s="39"/>
      <c r="EEK22" s="39"/>
      <c r="EEL22" s="39"/>
      <c r="EEM22" s="39"/>
      <c r="EEN22" s="39"/>
      <c r="EEO22" s="39"/>
      <c r="EEP22" s="39"/>
      <c r="EEQ22" s="39"/>
      <c r="EER22" s="39"/>
      <c r="EES22" s="39"/>
      <c r="EET22" s="39"/>
      <c r="EEU22" s="39"/>
      <c r="EEV22" s="39"/>
      <c r="EEW22" s="39"/>
      <c r="EEX22" s="39"/>
      <c r="EEY22" s="39"/>
      <c r="EEZ22" s="39"/>
      <c r="EFA22" s="39"/>
      <c r="EFB22" s="39"/>
      <c r="EFC22" s="39"/>
      <c r="EFD22" s="39"/>
      <c r="EFE22" s="39"/>
      <c r="EFF22" s="39"/>
      <c r="EFG22" s="39"/>
      <c r="EFH22" s="39"/>
      <c r="EFI22" s="39"/>
      <c r="EFJ22" s="39"/>
      <c r="EFK22" s="39"/>
      <c r="EFL22" s="39"/>
      <c r="EFM22" s="39"/>
      <c r="EFN22" s="39"/>
      <c r="EFO22" s="39"/>
      <c r="EFP22" s="39"/>
      <c r="EFQ22" s="39"/>
      <c r="EFR22" s="39"/>
      <c r="EFS22" s="39"/>
      <c r="EFT22" s="39"/>
      <c r="EFU22" s="39"/>
      <c r="EFV22" s="39"/>
      <c r="EFW22" s="39"/>
      <c r="EFX22" s="39"/>
      <c r="EFY22" s="39"/>
      <c r="EFZ22" s="39"/>
      <c r="EGA22" s="39"/>
      <c r="EGB22" s="39"/>
      <c r="EGC22" s="39"/>
      <c r="EGD22" s="39"/>
      <c r="EGE22" s="39"/>
      <c r="EGF22" s="39"/>
      <c r="EGG22" s="39"/>
      <c r="EGH22" s="39"/>
      <c r="EGI22" s="39"/>
      <c r="EGJ22" s="39"/>
      <c r="EGK22" s="39"/>
      <c r="EGL22" s="39"/>
      <c r="EGM22" s="39"/>
      <c r="EGN22" s="39"/>
      <c r="EGO22" s="39"/>
      <c r="EGP22" s="39"/>
      <c r="EGQ22" s="39"/>
      <c r="EGR22" s="39"/>
      <c r="EGS22" s="39"/>
      <c r="EGT22" s="39"/>
      <c r="EGU22" s="39"/>
      <c r="EGV22" s="39"/>
      <c r="EGW22" s="39"/>
      <c r="EGX22" s="39"/>
      <c r="EGY22" s="39"/>
      <c r="EGZ22" s="39"/>
      <c r="EHA22" s="39"/>
      <c r="EHB22" s="39"/>
      <c r="EHC22" s="39"/>
      <c r="EHD22" s="39"/>
      <c r="EHE22" s="39"/>
      <c r="EHF22" s="39"/>
      <c r="EHG22" s="39"/>
      <c r="EHH22" s="39"/>
      <c r="EHI22" s="39"/>
      <c r="EHJ22" s="39"/>
      <c r="EHK22" s="39"/>
      <c r="EHL22" s="39"/>
      <c r="EHM22" s="39"/>
      <c r="EHN22" s="39"/>
      <c r="EHO22" s="39"/>
      <c r="EHP22" s="39"/>
      <c r="EHQ22" s="39"/>
      <c r="EHR22" s="39"/>
      <c r="EHS22" s="39"/>
      <c r="EHT22" s="39"/>
      <c r="EHU22" s="39"/>
      <c r="EHV22" s="39"/>
      <c r="EHW22" s="39"/>
      <c r="EHX22" s="39"/>
      <c r="EHY22" s="39"/>
      <c r="EHZ22" s="39"/>
      <c r="EIA22" s="39"/>
      <c r="EIB22" s="39"/>
      <c r="EIC22" s="39"/>
      <c r="EID22" s="39"/>
      <c r="EIE22" s="39"/>
      <c r="EIF22" s="39"/>
      <c r="EIG22" s="39"/>
      <c r="EIH22" s="39"/>
      <c r="EII22" s="39"/>
      <c r="EIJ22" s="39"/>
      <c r="EIK22" s="39"/>
      <c r="EIL22" s="39"/>
      <c r="EIM22" s="39"/>
      <c r="EIN22" s="39"/>
      <c r="EIO22" s="39"/>
      <c r="EIP22" s="39"/>
      <c r="EIQ22" s="39"/>
      <c r="EIR22" s="39"/>
      <c r="EIS22" s="39"/>
      <c r="EIT22" s="39"/>
      <c r="EIU22" s="39"/>
      <c r="EIV22" s="39"/>
      <c r="EIW22" s="39"/>
      <c r="EIX22" s="39"/>
      <c r="EIY22" s="39"/>
      <c r="EIZ22" s="39"/>
      <c r="EJA22" s="39"/>
      <c r="EJB22" s="39"/>
      <c r="EJC22" s="39"/>
      <c r="EJD22" s="39"/>
      <c r="EJE22" s="39"/>
      <c r="EJF22" s="39"/>
      <c r="EJG22" s="39"/>
      <c r="EJH22" s="39"/>
      <c r="EJI22" s="39"/>
      <c r="EJJ22" s="39"/>
      <c r="EJK22" s="39"/>
      <c r="EJL22" s="39"/>
      <c r="EJM22" s="39"/>
      <c r="EJN22" s="39"/>
      <c r="EJO22" s="39"/>
      <c r="EJP22" s="39"/>
      <c r="EJQ22" s="39"/>
      <c r="EJR22" s="39"/>
      <c r="EJS22" s="39"/>
      <c r="EJT22" s="39"/>
      <c r="EJU22" s="39"/>
      <c r="EJV22" s="39"/>
      <c r="EJW22" s="39"/>
      <c r="EJX22" s="39"/>
      <c r="EJY22" s="39"/>
      <c r="EJZ22" s="39"/>
      <c r="EKA22" s="39"/>
      <c r="EKB22" s="39"/>
      <c r="EKC22" s="39"/>
      <c r="EKD22" s="39"/>
      <c r="EKE22" s="39"/>
      <c r="EKF22" s="39"/>
      <c r="EKG22" s="39"/>
      <c r="EKH22" s="39"/>
      <c r="EKI22" s="39"/>
      <c r="EKJ22" s="39"/>
      <c r="EKK22" s="39"/>
      <c r="EKL22" s="39"/>
      <c r="EKM22" s="39"/>
      <c r="EKN22" s="39"/>
      <c r="EKO22" s="39"/>
      <c r="EKP22" s="39"/>
      <c r="EKQ22" s="39"/>
      <c r="EKR22" s="39"/>
      <c r="EKS22" s="39"/>
      <c r="EKT22" s="39"/>
      <c r="EKU22" s="39"/>
      <c r="EKV22" s="39"/>
      <c r="EKW22" s="39"/>
      <c r="EKX22" s="39"/>
      <c r="EKY22" s="39"/>
      <c r="EKZ22" s="39"/>
      <c r="ELA22" s="39"/>
      <c r="ELB22" s="39"/>
      <c r="ELC22" s="39"/>
      <c r="ELD22" s="39"/>
      <c r="ELE22" s="39"/>
      <c r="ELF22" s="39"/>
      <c r="ELG22" s="39"/>
      <c r="ELH22" s="39"/>
      <c r="ELI22" s="39"/>
      <c r="ELJ22" s="39"/>
      <c r="ELK22" s="39"/>
      <c r="ELL22" s="39"/>
      <c r="ELM22" s="39"/>
      <c r="ELN22" s="39"/>
      <c r="ELO22" s="39"/>
      <c r="ELP22" s="39"/>
      <c r="ELQ22" s="39"/>
      <c r="ELR22" s="39"/>
      <c r="ELS22" s="39"/>
      <c r="ELT22" s="39"/>
      <c r="ELU22" s="39"/>
      <c r="ELV22" s="39"/>
      <c r="ELW22" s="39"/>
      <c r="ELX22" s="39"/>
      <c r="ELY22" s="39"/>
      <c r="ELZ22" s="39"/>
      <c r="EMA22" s="39"/>
      <c r="EMB22" s="39"/>
      <c r="EMC22" s="39"/>
      <c r="EMD22" s="39"/>
      <c r="EME22" s="39"/>
      <c r="EMF22" s="39"/>
      <c r="EMG22" s="39"/>
      <c r="EMH22" s="39"/>
      <c r="EMI22" s="39"/>
      <c r="EMJ22" s="39"/>
      <c r="EMK22" s="39"/>
      <c r="EML22" s="39"/>
      <c r="EMM22" s="39"/>
      <c r="EMN22" s="39"/>
      <c r="EMO22" s="39"/>
      <c r="EMP22" s="39"/>
      <c r="EMQ22" s="39"/>
      <c r="EMR22" s="39"/>
      <c r="EMS22" s="39"/>
      <c r="EMT22" s="39"/>
      <c r="EMU22" s="39"/>
      <c r="EMV22" s="39"/>
      <c r="EMW22" s="39"/>
      <c r="EMX22" s="39"/>
      <c r="EMY22" s="39"/>
      <c r="EMZ22" s="39"/>
      <c r="ENA22" s="39"/>
      <c r="ENB22" s="39"/>
      <c r="ENC22" s="39"/>
      <c r="END22" s="39"/>
      <c r="ENE22" s="39"/>
      <c r="ENF22" s="39"/>
      <c r="ENG22" s="39"/>
      <c r="ENH22" s="39"/>
      <c r="ENI22" s="39"/>
      <c r="ENJ22" s="39"/>
      <c r="ENK22" s="39"/>
      <c r="ENL22" s="39"/>
      <c r="ENM22" s="39"/>
      <c r="ENN22" s="39"/>
      <c r="ENO22" s="39"/>
      <c r="ENP22" s="39"/>
      <c r="ENQ22" s="39"/>
      <c r="ENR22" s="39"/>
      <c r="ENS22" s="39"/>
      <c r="ENT22" s="39"/>
      <c r="ENU22" s="39"/>
      <c r="ENV22" s="39"/>
      <c r="ENW22" s="39"/>
      <c r="ENX22" s="39"/>
      <c r="ENY22" s="39"/>
      <c r="ENZ22" s="39"/>
      <c r="EOA22" s="39"/>
      <c r="EOB22" s="39"/>
      <c r="EOC22" s="39"/>
      <c r="EOD22" s="39"/>
      <c r="EOE22" s="39"/>
      <c r="EOF22" s="39"/>
      <c r="EOG22" s="39"/>
      <c r="EOH22" s="39"/>
      <c r="EOI22" s="39"/>
      <c r="EOJ22" s="39"/>
      <c r="EOK22" s="39"/>
      <c r="EOL22" s="39"/>
      <c r="EOM22" s="39"/>
      <c r="EON22" s="39"/>
      <c r="EOO22" s="39"/>
      <c r="EOP22" s="39"/>
      <c r="EOQ22" s="39"/>
      <c r="EOR22" s="39"/>
      <c r="EOS22" s="39"/>
      <c r="EOT22" s="39"/>
      <c r="EOU22" s="39"/>
      <c r="EOV22" s="39"/>
      <c r="EOW22" s="39"/>
      <c r="EOX22" s="39"/>
      <c r="EOY22" s="39"/>
      <c r="EOZ22" s="39"/>
      <c r="EPA22" s="39"/>
      <c r="EPB22" s="39"/>
      <c r="EPC22" s="39"/>
      <c r="EPD22" s="39"/>
      <c r="EPE22" s="39"/>
      <c r="EPF22" s="39"/>
      <c r="EPG22" s="39"/>
      <c r="EPH22" s="39"/>
      <c r="EPI22" s="39"/>
      <c r="EPJ22" s="39"/>
      <c r="EPK22" s="39"/>
      <c r="EPL22" s="39"/>
      <c r="EPM22" s="39"/>
      <c r="EPN22" s="39"/>
      <c r="EPO22" s="39"/>
      <c r="EPP22" s="39"/>
      <c r="EPQ22" s="39"/>
      <c r="EPR22" s="39"/>
      <c r="EPS22" s="39"/>
      <c r="EPT22" s="39"/>
      <c r="EPU22" s="39"/>
      <c r="EPV22" s="39"/>
      <c r="EPW22" s="39"/>
      <c r="EPX22" s="39"/>
      <c r="EPY22" s="39"/>
      <c r="EPZ22" s="39"/>
      <c r="EQA22" s="39"/>
      <c r="EQB22" s="39"/>
      <c r="EQC22" s="39"/>
      <c r="EQD22" s="39"/>
      <c r="EQE22" s="39"/>
      <c r="EQF22" s="39"/>
      <c r="EQG22" s="39"/>
      <c r="EQH22" s="39"/>
      <c r="EQI22" s="39"/>
      <c r="EQJ22" s="39"/>
      <c r="EQK22" s="39"/>
      <c r="EQL22" s="39"/>
      <c r="EQM22" s="39"/>
      <c r="EQN22" s="39"/>
      <c r="EQO22" s="39"/>
      <c r="EQP22" s="39"/>
      <c r="EQQ22" s="39"/>
      <c r="EQR22" s="39"/>
      <c r="EQS22" s="39"/>
      <c r="EQT22" s="39"/>
      <c r="EQU22" s="39"/>
      <c r="EQV22" s="39"/>
      <c r="EQW22" s="39"/>
      <c r="EQX22" s="39"/>
      <c r="EQY22" s="39"/>
      <c r="EQZ22" s="39"/>
      <c r="ERA22" s="39"/>
      <c r="ERB22" s="39"/>
      <c r="ERC22" s="39"/>
      <c r="ERD22" s="39"/>
      <c r="ERE22" s="39"/>
      <c r="ERF22" s="39"/>
      <c r="ERG22" s="39"/>
      <c r="ERH22" s="39"/>
      <c r="ERI22" s="39"/>
      <c r="ERJ22" s="39"/>
      <c r="ERK22" s="39"/>
      <c r="ERL22" s="39"/>
      <c r="ERM22" s="39"/>
      <c r="ERN22" s="39"/>
      <c r="ERO22" s="39"/>
      <c r="ERP22" s="39"/>
      <c r="ERQ22" s="39"/>
      <c r="ERR22" s="39"/>
      <c r="ERS22" s="39"/>
      <c r="ERT22" s="39"/>
      <c r="ERU22" s="39"/>
      <c r="ERV22" s="39"/>
      <c r="ERW22" s="39"/>
      <c r="ERX22" s="39"/>
      <c r="ERY22" s="39"/>
      <c r="ERZ22" s="39"/>
      <c r="ESA22" s="39"/>
      <c r="ESB22" s="39"/>
      <c r="ESC22" s="39"/>
      <c r="ESD22" s="39"/>
      <c r="ESE22" s="39"/>
      <c r="ESF22" s="39"/>
      <c r="ESG22" s="39"/>
      <c r="ESH22" s="39"/>
      <c r="ESI22" s="39"/>
      <c r="ESJ22" s="39"/>
      <c r="ESK22" s="39"/>
      <c r="ESL22" s="39"/>
      <c r="ESM22" s="39"/>
      <c r="ESN22" s="39"/>
      <c r="ESO22" s="39"/>
      <c r="ESP22" s="39"/>
      <c r="ESQ22" s="39"/>
      <c r="ESR22" s="39"/>
      <c r="ESS22" s="39"/>
      <c r="EST22" s="39"/>
      <c r="ESU22" s="39"/>
      <c r="ESV22" s="39"/>
      <c r="ESW22" s="39"/>
      <c r="ESX22" s="39"/>
      <c r="ESY22" s="39"/>
      <c r="ESZ22" s="39"/>
      <c r="ETA22" s="39"/>
      <c r="ETB22" s="39"/>
      <c r="ETC22" s="39"/>
      <c r="ETD22" s="39"/>
      <c r="ETE22" s="39"/>
      <c r="ETF22" s="39"/>
      <c r="ETG22" s="39"/>
      <c r="ETH22" s="39"/>
      <c r="ETI22" s="39"/>
      <c r="ETJ22" s="39"/>
      <c r="ETK22" s="39"/>
      <c r="ETL22" s="39"/>
      <c r="ETM22" s="39"/>
      <c r="ETN22" s="39"/>
      <c r="ETO22" s="39"/>
      <c r="ETP22" s="39"/>
      <c r="ETQ22" s="39"/>
      <c r="ETR22" s="39"/>
      <c r="ETS22" s="39"/>
      <c r="ETT22" s="39"/>
      <c r="ETU22" s="39"/>
      <c r="ETV22" s="39"/>
      <c r="ETW22" s="39"/>
      <c r="ETX22" s="39"/>
      <c r="ETY22" s="39"/>
      <c r="ETZ22" s="39"/>
      <c r="EUA22" s="39"/>
      <c r="EUB22" s="39"/>
      <c r="EUC22" s="39"/>
      <c r="EUD22" s="39"/>
      <c r="EUE22" s="39"/>
      <c r="EUF22" s="39"/>
      <c r="EUG22" s="39"/>
      <c r="EUH22" s="39"/>
      <c r="EUI22" s="39"/>
      <c r="EUJ22" s="39"/>
      <c r="EUK22" s="39"/>
      <c r="EUL22" s="39"/>
      <c r="EUM22" s="39"/>
      <c r="EUN22" s="39"/>
      <c r="EUO22" s="39"/>
      <c r="EUP22" s="39"/>
      <c r="EUQ22" s="39"/>
      <c r="EUR22" s="39"/>
      <c r="EUS22" s="39"/>
      <c r="EUT22" s="39"/>
      <c r="EUU22" s="39"/>
      <c r="EUV22" s="39"/>
      <c r="EUW22" s="39"/>
      <c r="EUX22" s="39"/>
      <c r="EUY22" s="39"/>
      <c r="EUZ22" s="39"/>
      <c r="EVA22" s="39"/>
      <c r="EVB22" s="39"/>
      <c r="EVC22" s="39"/>
      <c r="EVD22" s="39"/>
      <c r="EVE22" s="39"/>
      <c r="EVF22" s="39"/>
      <c r="EVG22" s="39"/>
      <c r="EVH22" s="39"/>
      <c r="EVI22" s="39"/>
      <c r="EVJ22" s="39"/>
      <c r="EVK22" s="39"/>
      <c r="EVL22" s="39"/>
      <c r="EVM22" s="39"/>
      <c r="EVN22" s="39"/>
      <c r="EVO22" s="39"/>
      <c r="EVP22" s="39"/>
      <c r="EVQ22" s="39"/>
      <c r="EVR22" s="39"/>
      <c r="EVS22" s="39"/>
      <c r="EVT22" s="39"/>
      <c r="EVU22" s="39"/>
      <c r="EVV22" s="39"/>
      <c r="EVW22" s="39"/>
      <c r="EVX22" s="39"/>
      <c r="EVY22" s="39"/>
      <c r="EVZ22" s="39"/>
      <c r="EWA22" s="39"/>
      <c r="EWB22" s="39"/>
      <c r="EWC22" s="39"/>
      <c r="EWD22" s="39"/>
      <c r="EWE22" s="39"/>
      <c r="EWF22" s="39"/>
      <c r="EWG22" s="39"/>
      <c r="EWH22" s="39"/>
      <c r="EWI22" s="39"/>
      <c r="EWJ22" s="39"/>
      <c r="EWK22" s="39"/>
      <c r="EWL22" s="39"/>
      <c r="EWM22" s="39"/>
      <c r="EWN22" s="39"/>
      <c r="EWO22" s="39"/>
      <c r="EWP22" s="39"/>
      <c r="EWQ22" s="39"/>
      <c r="EWR22" s="39"/>
      <c r="EWS22" s="39"/>
      <c r="EWT22" s="39"/>
      <c r="EWU22" s="39"/>
      <c r="EWV22" s="39"/>
      <c r="EWW22" s="39"/>
      <c r="EWX22" s="39"/>
      <c r="EWY22" s="39"/>
      <c r="EWZ22" s="39"/>
      <c r="EXA22" s="39"/>
      <c r="EXB22" s="39"/>
      <c r="EXC22" s="39"/>
      <c r="EXD22" s="39"/>
      <c r="EXE22" s="39"/>
      <c r="EXF22" s="39"/>
      <c r="EXG22" s="39"/>
      <c r="EXH22" s="39"/>
      <c r="EXI22" s="39"/>
      <c r="EXJ22" s="39"/>
      <c r="EXK22" s="39"/>
      <c r="EXL22" s="39"/>
      <c r="EXM22" s="39"/>
      <c r="EXN22" s="39"/>
      <c r="EXO22" s="39"/>
      <c r="EXP22" s="39"/>
      <c r="EXQ22" s="39"/>
      <c r="EXR22" s="39"/>
      <c r="EXS22" s="39"/>
      <c r="EXT22" s="39"/>
      <c r="EXU22" s="39"/>
      <c r="EXV22" s="39"/>
      <c r="EXW22" s="39"/>
      <c r="EXX22" s="39"/>
      <c r="EXY22" s="39"/>
      <c r="EXZ22" s="39"/>
      <c r="EYA22" s="39"/>
      <c r="EYB22" s="39"/>
      <c r="EYC22" s="39"/>
      <c r="EYD22" s="39"/>
      <c r="EYE22" s="39"/>
      <c r="EYF22" s="39"/>
      <c r="EYG22" s="39"/>
      <c r="EYH22" s="39"/>
      <c r="EYI22" s="39"/>
      <c r="EYJ22" s="39"/>
      <c r="EYK22" s="39"/>
      <c r="EYL22" s="39"/>
      <c r="EYM22" s="39"/>
      <c r="EYN22" s="39"/>
      <c r="EYO22" s="39"/>
      <c r="EYP22" s="39"/>
      <c r="EYQ22" s="39"/>
      <c r="EYR22" s="39"/>
      <c r="EYS22" s="39"/>
      <c r="EYT22" s="39"/>
      <c r="EYU22" s="39"/>
      <c r="EYV22" s="39"/>
      <c r="EYW22" s="39"/>
      <c r="EYX22" s="39"/>
      <c r="EYY22" s="39"/>
      <c r="EYZ22" s="39"/>
      <c r="EZA22" s="39"/>
      <c r="EZB22" s="39"/>
      <c r="EZC22" s="39"/>
      <c r="EZD22" s="39"/>
      <c r="EZE22" s="39"/>
      <c r="EZF22" s="39"/>
      <c r="EZG22" s="39"/>
      <c r="EZH22" s="39"/>
      <c r="EZI22" s="39"/>
      <c r="EZJ22" s="39"/>
      <c r="EZK22" s="39"/>
      <c r="EZL22" s="39"/>
      <c r="EZM22" s="39"/>
      <c r="EZN22" s="39"/>
      <c r="EZO22" s="39"/>
      <c r="EZP22" s="39"/>
      <c r="EZQ22" s="39"/>
      <c r="EZR22" s="39"/>
      <c r="EZS22" s="39"/>
      <c r="EZT22" s="39"/>
      <c r="EZU22" s="39"/>
      <c r="EZV22" s="39"/>
      <c r="EZW22" s="39"/>
      <c r="EZX22" s="39"/>
      <c r="EZY22" s="39"/>
      <c r="EZZ22" s="39"/>
      <c r="FAA22" s="39"/>
      <c r="FAB22" s="39"/>
      <c r="FAC22" s="39"/>
      <c r="FAD22" s="39"/>
      <c r="FAE22" s="39"/>
      <c r="FAF22" s="39"/>
      <c r="FAG22" s="39"/>
      <c r="FAH22" s="39"/>
      <c r="FAI22" s="39"/>
      <c r="FAJ22" s="39"/>
      <c r="FAK22" s="39"/>
      <c r="FAL22" s="39"/>
      <c r="FAM22" s="39"/>
      <c r="FAN22" s="39"/>
      <c r="FAO22" s="39"/>
      <c r="FAP22" s="39"/>
      <c r="FAQ22" s="39"/>
      <c r="FAR22" s="39"/>
      <c r="FAS22" s="39"/>
      <c r="FAT22" s="39"/>
      <c r="FAU22" s="39"/>
      <c r="FAV22" s="39"/>
      <c r="FAW22" s="39"/>
      <c r="FAX22" s="39"/>
      <c r="FAY22" s="39"/>
      <c r="FAZ22" s="39"/>
      <c r="FBA22" s="39"/>
      <c r="FBB22" s="39"/>
      <c r="FBC22" s="39"/>
      <c r="FBD22" s="39"/>
      <c r="FBE22" s="39"/>
      <c r="FBF22" s="39"/>
      <c r="FBG22" s="39"/>
      <c r="FBH22" s="39"/>
      <c r="FBI22" s="39"/>
      <c r="FBJ22" s="39"/>
      <c r="FBK22" s="39"/>
      <c r="FBL22" s="39"/>
      <c r="FBM22" s="39"/>
      <c r="FBN22" s="39"/>
      <c r="FBO22" s="39"/>
      <c r="FBP22" s="39"/>
      <c r="FBQ22" s="39"/>
      <c r="FBR22" s="39"/>
      <c r="FBS22" s="39"/>
      <c r="FBT22" s="39"/>
      <c r="FBU22" s="39"/>
      <c r="FBV22" s="39"/>
      <c r="FBW22" s="39"/>
      <c r="FBX22" s="39"/>
      <c r="FBY22" s="39"/>
      <c r="FBZ22" s="39"/>
      <c r="FCA22" s="39"/>
      <c r="FCB22" s="39"/>
      <c r="FCC22" s="39"/>
      <c r="FCD22" s="39"/>
      <c r="FCE22" s="39"/>
      <c r="FCF22" s="39"/>
      <c r="FCG22" s="39"/>
      <c r="FCH22" s="39"/>
      <c r="FCI22" s="39"/>
      <c r="FCJ22" s="39"/>
      <c r="FCK22" s="39"/>
      <c r="FCL22" s="39"/>
      <c r="FCM22" s="39"/>
      <c r="FCN22" s="39"/>
      <c r="FCO22" s="39"/>
      <c r="FCP22" s="39"/>
      <c r="FCQ22" s="39"/>
      <c r="FCR22" s="39"/>
      <c r="FCS22" s="39"/>
      <c r="FCT22" s="39"/>
      <c r="FCU22" s="39"/>
      <c r="FCV22" s="39"/>
      <c r="FCW22" s="39"/>
      <c r="FCX22" s="39"/>
      <c r="FCY22" s="39"/>
      <c r="FCZ22" s="39"/>
      <c r="FDA22" s="39"/>
      <c r="FDB22" s="39"/>
      <c r="FDC22" s="39"/>
      <c r="FDD22" s="39"/>
      <c r="FDE22" s="39"/>
      <c r="FDF22" s="39"/>
      <c r="FDG22" s="39"/>
      <c r="FDH22" s="39"/>
      <c r="FDI22" s="39"/>
      <c r="FDJ22" s="39"/>
      <c r="FDK22" s="39"/>
      <c r="FDL22" s="39"/>
      <c r="FDM22" s="39"/>
      <c r="FDN22" s="39"/>
      <c r="FDO22" s="39"/>
      <c r="FDP22" s="39"/>
      <c r="FDQ22" s="39"/>
      <c r="FDR22" s="39"/>
      <c r="FDS22" s="39"/>
      <c r="FDT22" s="39"/>
      <c r="FDU22" s="39"/>
      <c r="FDV22" s="39"/>
      <c r="FDW22" s="39"/>
      <c r="FDX22" s="39"/>
      <c r="FDY22" s="39"/>
      <c r="FDZ22" s="39"/>
      <c r="FEA22" s="39"/>
      <c r="FEB22" s="39"/>
      <c r="FEC22" s="39"/>
      <c r="FED22" s="39"/>
      <c r="FEE22" s="39"/>
      <c r="FEF22" s="39"/>
      <c r="FEG22" s="39"/>
      <c r="FEH22" s="39"/>
      <c r="FEI22" s="39"/>
      <c r="FEJ22" s="39"/>
      <c r="FEK22" s="39"/>
      <c r="FEL22" s="39"/>
      <c r="FEM22" s="39"/>
      <c r="FEN22" s="39"/>
      <c r="FEO22" s="39"/>
      <c r="FEP22" s="39"/>
      <c r="FEQ22" s="39"/>
      <c r="FER22" s="39"/>
      <c r="FES22" s="39"/>
      <c r="FET22" s="39"/>
      <c r="FEU22" s="39"/>
      <c r="FEV22" s="39"/>
      <c r="FEW22" s="39"/>
      <c r="FEX22" s="39"/>
      <c r="FEY22" s="39"/>
      <c r="FEZ22" s="39"/>
      <c r="FFA22" s="39"/>
      <c r="FFB22" s="39"/>
      <c r="FFC22" s="39"/>
      <c r="FFD22" s="39"/>
      <c r="FFE22" s="39"/>
      <c r="FFF22" s="39"/>
      <c r="FFG22" s="39"/>
      <c r="FFH22" s="39"/>
      <c r="FFI22" s="39"/>
      <c r="FFJ22" s="39"/>
      <c r="FFK22" s="39"/>
      <c r="FFL22" s="39"/>
      <c r="FFM22" s="39"/>
      <c r="FFN22" s="39"/>
      <c r="FFO22" s="39"/>
      <c r="FFP22" s="39"/>
      <c r="FFQ22" s="39"/>
      <c r="FFR22" s="39"/>
      <c r="FFS22" s="39"/>
      <c r="FFT22" s="39"/>
      <c r="FFU22" s="39"/>
      <c r="FFV22" s="39"/>
      <c r="FFW22" s="39"/>
      <c r="FFX22" s="39"/>
      <c r="FFY22" s="39"/>
      <c r="FFZ22" s="39"/>
      <c r="FGA22" s="39"/>
      <c r="FGB22" s="39"/>
      <c r="FGC22" s="39"/>
      <c r="FGD22" s="39"/>
      <c r="FGE22" s="39"/>
      <c r="FGF22" s="39"/>
      <c r="FGG22" s="39"/>
      <c r="FGH22" s="39"/>
      <c r="FGI22" s="39"/>
      <c r="FGJ22" s="39"/>
      <c r="FGK22" s="39"/>
      <c r="FGL22" s="39"/>
      <c r="FGM22" s="39"/>
      <c r="FGN22" s="39"/>
      <c r="FGO22" s="39"/>
      <c r="FGP22" s="39"/>
      <c r="FGQ22" s="39"/>
      <c r="FGR22" s="39"/>
      <c r="FGS22" s="39"/>
      <c r="FGT22" s="39"/>
      <c r="FGU22" s="39"/>
      <c r="FGV22" s="39"/>
      <c r="FGW22" s="39"/>
      <c r="FGX22" s="39"/>
      <c r="FGY22" s="39"/>
      <c r="FGZ22" s="39"/>
      <c r="FHA22" s="39"/>
      <c r="FHB22" s="39"/>
      <c r="FHC22" s="39"/>
      <c r="FHD22" s="39"/>
      <c r="FHE22" s="39"/>
      <c r="FHF22" s="39"/>
      <c r="FHG22" s="39"/>
      <c r="FHH22" s="39"/>
      <c r="FHI22" s="39"/>
      <c r="FHJ22" s="39"/>
      <c r="FHK22" s="39"/>
      <c r="FHL22" s="39"/>
      <c r="FHM22" s="39"/>
      <c r="FHN22" s="39"/>
      <c r="FHO22" s="39"/>
      <c r="FHP22" s="39"/>
      <c r="FHQ22" s="39"/>
      <c r="FHR22" s="39"/>
      <c r="FHS22" s="39"/>
      <c r="FHT22" s="39"/>
      <c r="FHU22" s="39"/>
      <c r="FHV22" s="39"/>
      <c r="FHW22" s="39"/>
      <c r="FHX22" s="39"/>
      <c r="FHY22" s="39"/>
      <c r="FHZ22" s="39"/>
      <c r="FIA22" s="39"/>
      <c r="FIB22" s="39"/>
      <c r="FIC22" s="39"/>
      <c r="FID22" s="39"/>
      <c r="FIE22" s="39"/>
      <c r="FIF22" s="39"/>
      <c r="FIG22" s="39"/>
      <c r="FIH22" s="39"/>
      <c r="FII22" s="39"/>
      <c r="FIJ22" s="39"/>
      <c r="FIK22" s="39"/>
      <c r="FIL22" s="39"/>
      <c r="FIM22" s="39"/>
      <c r="FIN22" s="39"/>
      <c r="FIO22" s="39"/>
      <c r="FIP22" s="39"/>
      <c r="FIQ22" s="39"/>
      <c r="FIR22" s="39"/>
      <c r="FIS22" s="39"/>
      <c r="FIT22" s="39"/>
      <c r="FIU22" s="39"/>
      <c r="FIV22" s="39"/>
      <c r="FIW22" s="39"/>
      <c r="FIX22" s="39"/>
      <c r="FIY22" s="39"/>
      <c r="FIZ22" s="39"/>
      <c r="FJA22" s="39"/>
      <c r="FJB22" s="39"/>
      <c r="FJC22" s="39"/>
      <c r="FJD22" s="39"/>
      <c r="FJE22" s="39"/>
      <c r="FJF22" s="39"/>
      <c r="FJG22" s="39"/>
      <c r="FJH22" s="39"/>
      <c r="FJI22" s="39"/>
      <c r="FJJ22" s="39"/>
      <c r="FJK22" s="39"/>
      <c r="FJL22" s="39"/>
      <c r="FJM22" s="39"/>
      <c r="FJN22" s="39"/>
      <c r="FJO22" s="39"/>
      <c r="FJP22" s="39"/>
      <c r="FJQ22" s="39"/>
      <c r="FJR22" s="39"/>
      <c r="FJS22" s="39"/>
      <c r="FJT22" s="39"/>
      <c r="FJU22" s="39"/>
      <c r="FJV22" s="39"/>
      <c r="FJW22" s="39"/>
      <c r="FJX22" s="39"/>
      <c r="FJY22" s="39"/>
      <c r="FJZ22" s="39"/>
      <c r="FKA22" s="39"/>
      <c r="FKB22" s="39"/>
      <c r="FKC22" s="39"/>
      <c r="FKD22" s="39"/>
      <c r="FKE22" s="39"/>
      <c r="FKF22" s="39"/>
      <c r="FKG22" s="39"/>
      <c r="FKH22" s="39"/>
      <c r="FKI22" s="39"/>
      <c r="FKJ22" s="39"/>
      <c r="FKK22" s="39"/>
      <c r="FKL22" s="39"/>
      <c r="FKM22" s="39"/>
      <c r="FKN22" s="39"/>
      <c r="FKO22" s="39"/>
      <c r="FKP22" s="39"/>
      <c r="FKQ22" s="39"/>
      <c r="FKR22" s="39"/>
      <c r="FKS22" s="39"/>
      <c r="FKT22" s="39"/>
      <c r="FKU22" s="39"/>
      <c r="FKV22" s="39"/>
      <c r="FKW22" s="39"/>
      <c r="FKX22" s="39"/>
      <c r="FKY22" s="39"/>
      <c r="FKZ22" s="39"/>
      <c r="FLA22" s="39"/>
      <c r="FLB22" s="39"/>
      <c r="FLC22" s="39"/>
      <c r="FLD22" s="39"/>
      <c r="FLE22" s="39"/>
      <c r="FLF22" s="39"/>
      <c r="FLG22" s="39"/>
      <c r="FLH22" s="39"/>
      <c r="FLI22" s="39"/>
      <c r="FLJ22" s="39"/>
      <c r="FLK22" s="39"/>
      <c r="FLL22" s="39"/>
      <c r="FLM22" s="39"/>
      <c r="FLN22" s="39"/>
      <c r="FLO22" s="39"/>
      <c r="FLP22" s="39"/>
      <c r="FLQ22" s="39"/>
      <c r="FLR22" s="39"/>
      <c r="FLS22" s="39"/>
      <c r="FLT22" s="39"/>
      <c r="FLU22" s="39"/>
      <c r="FLV22" s="39"/>
      <c r="FLW22" s="39"/>
      <c r="FLX22" s="39"/>
      <c r="FLY22" s="39"/>
      <c r="FLZ22" s="39"/>
      <c r="FMA22" s="39"/>
      <c r="FMB22" s="39"/>
      <c r="FMC22" s="39"/>
      <c r="FMD22" s="39"/>
      <c r="FME22" s="39"/>
      <c r="FMF22" s="39"/>
      <c r="FMG22" s="39"/>
      <c r="FMH22" s="39"/>
      <c r="FMI22" s="39"/>
      <c r="FMJ22" s="39"/>
      <c r="FMK22" s="39"/>
      <c r="FML22" s="39"/>
      <c r="FMM22" s="39"/>
      <c r="FMN22" s="39"/>
      <c r="FMO22" s="39"/>
      <c r="FMP22" s="39"/>
      <c r="FMQ22" s="39"/>
      <c r="FMR22" s="39"/>
      <c r="FMS22" s="39"/>
      <c r="FMT22" s="39"/>
      <c r="FMU22" s="39"/>
      <c r="FMV22" s="39"/>
      <c r="FMW22" s="39"/>
      <c r="FMX22" s="39"/>
      <c r="FMY22" s="39"/>
      <c r="FMZ22" s="39"/>
      <c r="FNA22" s="39"/>
      <c r="FNB22" s="39"/>
      <c r="FNC22" s="39"/>
      <c r="FND22" s="39"/>
      <c r="FNE22" s="39"/>
      <c r="FNF22" s="39"/>
      <c r="FNG22" s="39"/>
      <c r="FNH22" s="39"/>
      <c r="FNI22" s="39"/>
      <c r="FNJ22" s="39"/>
      <c r="FNK22" s="39"/>
      <c r="FNL22" s="39"/>
      <c r="FNM22" s="39"/>
      <c r="FNN22" s="39"/>
      <c r="FNO22" s="39"/>
      <c r="FNP22" s="39"/>
      <c r="FNQ22" s="39"/>
      <c r="FNR22" s="39"/>
      <c r="FNS22" s="39"/>
      <c r="FNT22" s="39"/>
      <c r="FNU22" s="39"/>
      <c r="FNV22" s="39"/>
      <c r="FNW22" s="39"/>
      <c r="FNX22" s="39"/>
      <c r="FNY22" s="39"/>
      <c r="FNZ22" s="39"/>
      <c r="FOA22" s="39"/>
      <c r="FOB22" s="39"/>
      <c r="FOC22" s="39"/>
      <c r="FOD22" s="39"/>
      <c r="FOE22" s="39"/>
      <c r="FOF22" s="39"/>
      <c r="FOG22" s="39"/>
      <c r="FOH22" s="39"/>
      <c r="FOI22" s="39"/>
      <c r="FOJ22" s="39"/>
      <c r="FOK22" s="39"/>
      <c r="FOL22" s="39"/>
      <c r="FOM22" s="39"/>
      <c r="FON22" s="39"/>
      <c r="FOO22" s="39"/>
      <c r="FOP22" s="39"/>
      <c r="FOQ22" s="39"/>
      <c r="FOR22" s="39"/>
      <c r="FOS22" s="39"/>
      <c r="FOT22" s="39"/>
      <c r="FOU22" s="39"/>
      <c r="FOV22" s="39"/>
      <c r="FOW22" s="39"/>
      <c r="FOX22" s="39"/>
      <c r="FOY22" s="39"/>
      <c r="FOZ22" s="39"/>
      <c r="FPA22" s="39"/>
      <c r="FPB22" s="39"/>
      <c r="FPC22" s="39"/>
      <c r="FPD22" s="39"/>
      <c r="FPE22" s="39"/>
      <c r="FPF22" s="39"/>
      <c r="FPG22" s="39"/>
      <c r="FPH22" s="39"/>
      <c r="FPI22" s="39"/>
      <c r="FPJ22" s="39"/>
      <c r="FPK22" s="39"/>
      <c r="FPL22" s="39"/>
      <c r="FPM22" s="39"/>
      <c r="FPN22" s="39"/>
      <c r="FPO22" s="39"/>
      <c r="FPP22" s="39"/>
      <c r="FPQ22" s="39"/>
      <c r="FPR22" s="39"/>
      <c r="FPS22" s="39"/>
      <c r="FPT22" s="39"/>
      <c r="FPU22" s="39"/>
      <c r="FPV22" s="39"/>
      <c r="FPW22" s="39"/>
      <c r="FPX22" s="39"/>
      <c r="FPY22" s="39"/>
      <c r="FPZ22" s="39"/>
      <c r="FQA22" s="39"/>
      <c r="FQB22" s="39"/>
      <c r="FQC22" s="39"/>
      <c r="FQD22" s="39"/>
      <c r="FQE22" s="39"/>
      <c r="FQF22" s="39"/>
      <c r="FQG22" s="39"/>
      <c r="FQH22" s="39"/>
      <c r="FQI22" s="39"/>
      <c r="FQJ22" s="39"/>
      <c r="FQK22" s="39"/>
      <c r="FQL22" s="39"/>
      <c r="FQM22" s="39"/>
      <c r="FQN22" s="39"/>
      <c r="FQO22" s="39"/>
      <c r="FQP22" s="39"/>
      <c r="FQQ22" s="39"/>
      <c r="FQR22" s="39"/>
      <c r="FQS22" s="39"/>
      <c r="FQT22" s="39"/>
      <c r="FQU22" s="39"/>
      <c r="FQV22" s="39"/>
      <c r="FQW22" s="39"/>
      <c r="FQX22" s="39"/>
      <c r="FQY22" s="39"/>
      <c r="FQZ22" s="39"/>
      <c r="FRA22" s="39"/>
      <c r="FRB22" s="39"/>
      <c r="FRC22" s="39"/>
      <c r="FRD22" s="39"/>
      <c r="FRE22" s="39"/>
      <c r="FRF22" s="39"/>
      <c r="FRG22" s="39"/>
      <c r="FRH22" s="39"/>
      <c r="FRI22" s="39"/>
      <c r="FRJ22" s="39"/>
      <c r="FRK22" s="39"/>
      <c r="FRL22" s="39"/>
      <c r="FRM22" s="39"/>
      <c r="FRN22" s="39"/>
      <c r="FRO22" s="39"/>
      <c r="FRP22" s="39"/>
      <c r="FRQ22" s="39"/>
      <c r="FRR22" s="39"/>
      <c r="FRS22" s="39"/>
      <c r="FRT22" s="39"/>
      <c r="FRU22" s="39"/>
      <c r="FRV22" s="39"/>
      <c r="FRW22" s="39"/>
      <c r="FRX22" s="39"/>
      <c r="FRY22" s="39"/>
      <c r="FRZ22" s="39"/>
      <c r="FSA22" s="39"/>
      <c r="FSB22" s="39"/>
      <c r="FSC22" s="39"/>
      <c r="FSD22" s="39"/>
      <c r="FSE22" s="39"/>
      <c r="FSF22" s="39"/>
      <c r="FSG22" s="39"/>
      <c r="FSH22" s="39"/>
      <c r="FSI22" s="39"/>
      <c r="FSJ22" s="39"/>
      <c r="FSK22" s="39"/>
      <c r="FSL22" s="39"/>
      <c r="FSM22" s="39"/>
      <c r="FSN22" s="39"/>
      <c r="FSO22" s="39"/>
      <c r="FSP22" s="39"/>
      <c r="FSQ22" s="39"/>
      <c r="FSR22" s="39"/>
      <c r="FSS22" s="39"/>
      <c r="FST22" s="39"/>
      <c r="FSU22" s="39"/>
      <c r="FSV22" s="39"/>
      <c r="FSW22" s="39"/>
      <c r="FSX22" s="39"/>
      <c r="FSY22" s="39"/>
      <c r="FSZ22" s="39"/>
      <c r="FTA22" s="39"/>
      <c r="FTB22" s="39"/>
      <c r="FTC22" s="39"/>
      <c r="FTD22" s="39"/>
      <c r="FTE22" s="39"/>
      <c r="FTF22" s="39"/>
      <c r="FTG22" s="39"/>
      <c r="FTH22" s="39"/>
      <c r="FTI22" s="39"/>
      <c r="FTJ22" s="39"/>
      <c r="FTK22" s="39"/>
      <c r="FTL22" s="39"/>
      <c r="FTM22" s="39"/>
      <c r="FTN22" s="39"/>
      <c r="FTO22" s="39"/>
      <c r="FTP22" s="39"/>
      <c r="FTQ22" s="39"/>
      <c r="FTR22" s="39"/>
      <c r="FTS22" s="39"/>
      <c r="FTT22" s="39"/>
      <c r="FTU22" s="39"/>
      <c r="FTV22" s="39"/>
      <c r="FTW22" s="39"/>
      <c r="FTX22" s="39"/>
      <c r="FTY22" s="39"/>
      <c r="FTZ22" s="39"/>
      <c r="FUA22" s="39"/>
      <c r="FUB22" s="39"/>
      <c r="FUC22" s="39"/>
      <c r="FUD22" s="39"/>
      <c r="FUE22" s="39"/>
      <c r="FUF22" s="39"/>
      <c r="FUG22" s="39"/>
      <c r="FUH22" s="39"/>
      <c r="FUI22" s="39"/>
      <c r="FUJ22" s="39"/>
      <c r="FUK22" s="39"/>
      <c r="FUL22" s="39"/>
      <c r="FUM22" s="39"/>
      <c r="FUN22" s="39"/>
      <c r="FUO22" s="39"/>
      <c r="FUP22" s="39"/>
      <c r="FUQ22" s="39"/>
      <c r="FUR22" s="39"/>
      <c r="FUS22" s="39"/>
      <c r="FUT22" s="39"/>
      <c r="FUU22" s="39"/>
      <c r="FUV22" s="39"/>
      <c r="FUW22" s="39"/>
      <c r="FUX22" s="39"/>
      <c r="FUY22" s="39"/>
      <c r="FUZ22" s="39"/>
      <c r="FVA22" s="39"/>
      <c r="FVB22" s="39"/>
      <c r="FVC22" s="39"/>
      <c r="FVD22" s="39"/>
      <c r="FVE22" s="39"/>
      <c r="FVF22" s="39"/>
      <c r="FVG22" s="39"/>
      <c r="FVH22" s="39"/>
      <c r="FVI22" s="39"/>
      <c r="FVJ22" s="39"/>
      <c r="FVK22" s="39"/>
      <c r="FVL22" s="39"/>
      <c r="FVM22" s="39"/>
      <c r="FVN22" s="39"/>
      <c r="FVO22" s="39"/>
      <c r="FVP22" s="39"/>
      <c r="FVQ22" s="39"/>
      <c r="FVR22" s="39"/>
      <c r="FVS22" s="39"/>
      <c r="FVT22" s="39"/>
      <c r="FVU22" s="39"/>
      <c r="FVV22" s="39"/>
      <c r="FVW22" s="39"/>
      <c r="FVX22" s="39"/>
      <c r="FVY22" s="39"/>
      <c r="FVZ22" s="39"/>
      <c r="FWA22" s="39"/>
      <c r="FWB22" s="39"/>
      <c r="FWC22" s="39"/>
      <c r="FWD22" s="39"/>
      <c r="FWE22" s="39"/>
      <c r="FWF22" s="39"/>
      <c r="FWG22" s="39"/>
      <c r="FWH22" s="39"/>
      <c r="FWI22" s="39"/>
      <c r="FWJ22" s="39"/>
      <c r="FWK22" s="39"/>
      <c r="FWL22" s="39"/>
      <c r="FWM22" s="39"/>
      <c r="FWN22" s="39"/>
      <c r="FWO22" s="39"/>
      <c r="FWP22" s="39"/>
      <c r="FWQ22" s="39"/>
      <c r="FWR22" s="39"/>
      <c r="FWS22" s="39"/>
      <c r="FWT22" s="39"/>
      <c r="FWU22" s="39"/>
      <c r="FWV22" s="39"/>
      <c r="FWW22" s="39"/>
      <c r="FWX22" s="39"/>
      <c r="FWY22" s="39"/>
      <c r="FWZ22" s="39"/>
      <c r="FXA22" s="39"/>
      <c r="FXB22" s="39"/>
      <c r="FXC22" s="39"/>
      <c r="FXD22" s="39"/>
      <c r="FXE22" s="39"/>
      <c r="FXF22" s="39"/>
      <c r="FXG22" s="39"/>
      <c r="FXH22" s="39"/>
      <c r="FXI22" s="39"/>
      <c r="FXJ22" s="39"/>
      <c r="FXK22" s="39"/>
      <c r="FXL22" s="39"/>
      <c r="FXM22" s="39"/>
      <c r="FXN22" s="39"/>
      <c r="FXO22" s="39"/>
      <c r="FXP22" s="39"/>
      <c r="FXQ22" s="39"/>
      <c r="FXR22" s="39"/>
      <c r="FXS22" s="39"/>
      <c r="FXT22" s="39"/>
      <c r="FXU22" s="39"/>
      <c r="FXV22" s="39"/>
      <c r="FXW22" s="39"/>
      <c r="FXX22" s="39"/>
      <c r="FXY22" s="39"/>
      <c r="FXZ22" s="39"/>
      <c r="FYA22" s="39"/>
      <c r="FYB22" s="39"/>
      <c r="FYC22" s="39"/>
      <c r="FYD22" s="39"/>
      <c r="FYE22" s="39"/>
      <c r="FYF22" s="39"/>
      <c r="FYG22" s="39"/>
      <c r="FYH22" s="39"/>
      <c r="FYI22" s="39"/>
      <c r="FYJ22" s="39"/>
      <c r="FYK22" s="39"/>
      <c r="FYL22" s="39"/>
      <c r="FYM22" s="39"/>
      <c r="FYN22" s="39"/>
      <c r="FYO22" s="39"/>
      <c r="FYP22" s="39"/>
      <c r="FYQ22" s="39"/>
      <c r="FYR22" s="39"/>
      <c r="FYS22" s="39"/>
      <c r="FYT22" s="39"/>
      <c r="FYU22" s="39"/>
      <c r="FYV22" s="39"/>
      <c r="FYW22" s="39"/>
      <c r="FYX22" s="39"/>
      <c r="FYY22" s="39"/>
      <c r="FYZ22" s="39"/>
      <c r="FZA22" s="39"/>
      <c r="FZB22" s="39"/>
      <c r="FZC22" s="39"/>
      <c r="FZD22" s="39"/>
      <c r="FZE22" s="39"/>
      <c r="FZF22" s="39"/>
      <c r="FZG22" s="39"/>
      <c r="FZH22" s="39"/>
      <c r="FZI22" s="39"/>
      <c r="FZJ22" s="39"/>
      <c r="FZK22" s="39"/>
      <c r="FZL22" s="39"/>
      <c r="FZM22" s="39"/>
      <c r="FZN22" s="39"/>
      <c r="FZO22" s="39"/>
      <c r="FZP22" s="39"/>
      <c r="FZQ22" s="39"/>
      <c r="FZR22" s="39"/>
      <c r="FZS22" s="39"/>
      <c r="FZT22" s="39"/>
      <c r="FZU22" s="39"/>
      <c r="FZV22" s="39"/>
      <c r="FZW22" s="39"/>
      <c r="FZX22" s="39"/>
      <c r="FZY22" s="39"/>
      <c r="FZZ22" s="39"/>
      <c r="GAA22" s="39"/>
      <c r="GAB22" s="39"/>
      <c r="GAC22" s="39"/>
      <c r="GAD22" s="39"/>
      <c r="GAE22" s="39"/>
      <c r="GAF22" s="39"/>
      <c r="GAG22" s="39"/>
      <c r="GAH22" s="39"/>
      <c r="GAI22" s="39"/>
      <c r="GAJ22" s="39"/>
      <c r="GAK22" s="39"/>
      <c r="GAL22" s="39"/>
      <c r="GAM22" s="39"/>
      <c r="GAN22" s="39"/>
      <c r="GAO22" s="39"/>
      <c r="GAP22" s="39"/>
      <c r="GAQ22" s="39"/>
      <c r="GAR22" s="39"/>
      <c r="GAS22" s="39"/>
      <c r="GAT22" s="39"/>
      <c r="GAU22" s="39"/>
      <c r="GAV22" s="39"/>
      <c r="GAW22" s="39"/>
      <c r="GAX22" s="39"/>
      <c r="GAY22" s="39"/>
      <c r="GAZ22" s="39"/>
      <c r="GBA22" s="39"/>
      <c r="GBB22" s="39"/>
      <c r="GBC22" s="39"/>
      <c r="GBD22" s="39"/>
      <c r="GBE22" s="39"/>
      <c r="GBF22" s="39"/>
      <c r="GBG22" s="39"/>
      <c r="GBH22" s="39"/>
      <c r="GBI22" s="39"/>
      <c r="GBJ22" s="39"/>
      <c r="GBK22" s="39"/>
      <c r="GBL22" s="39"/>
      <c r="GBM22" s="39"/>
      <c r="GBN22" s="39"/>
      <c r="GBO22" s="39"/>
      <c r="GBP22" s="39"/>
      <c r="GBQ22" s="39"/>
      <c r="GBR22" s="39"/>
      <c r="GBS22" s="39"/>
      <c r="GBT22" s="39"/>
      <c r="GBU22" s="39"/>
      <c r="GBV22" s="39"/>
      <c r="GBW22" s="39"/>
      <c r="GBX22" s="39"/>
      <c r="GBY22" s="39"/>
      <c r="GBZ22" s="39"/>
      <c r="GCA22" s="39"/>
      <c r="GCB22" s="39"/>
      <c r="GCC22" s="39"/>
      <c r="GCD22" s="39"/>
      <c r="GCE22" s="39"/>
      <c r="GCF22" s="39"/>
      <c r="GCG22" s="39"/>
      <c r="GCH22" s="39"/>
      <c r="GCI22" s="39"/>
      <c r="GCJ22" s="39"/>
      <c r="GCK22" s="39"/>
      <c r="GCL22" s="39"/>
      <c r="GCM22" s="39"/>
      <c r="GCN22" s="39"/>
      <c r="GCO22" s="39"/>
      <c r="GCP22" s="39"/>
      <c r="GCQ22" s="39"/>
      <c r="GCR22" s="39"/>
      <c r="GCS22" s="39"/>
      <c r="GCT22" s="39"/>
      <c r="GCU22" s="39"/>
      <c r="GCV22" s="39"/>
      <c r="GCW22" s="39"/>
      <c r="GCX22" s="39"/>
      <c r="GCY22" s="39"/>
      <c r="GCZ22" s="39"/>
      <c r="GDA22" s="39"/>
      <c r="GDB22" s="39"/>
      <c r="GDC22" s="39"/>
      <c r="GDD22" s="39"/>
      <c r="GDE22" s="39"/>
      <c r="GDF22" s="39"/>
      <c r="GDG22" s="39"/>
      <c r="GDH22" s="39"/>
      <c r="GDI22" s="39"/>
      <c r="GDJ22" s="39"/>
      <c r="GDK22" s="39"/>
      <c r="GDL22" s="39"/>
      <c r="GDM22" s="39"/>
      <c r="GDN22" s="39"/>
      <c r="GDO22" s="39"/>
      <c r="GDP22" s="39"/>
      <c r="GDQ22" s="39"/>
      <c r="GDR22" s="39"/>
      <c r="GDS22" s="39"/>
      <c r="GDT22" s="39"/>
      <c r="GDU22" s="39"/>
      <c r="GDV22" s="39"/>
      <c r="GDW22" s="39"/>
      <c r="GDX22" s="39"/>
      <c r="GDY22" s="39"/>
      <c r="GDZ22" s="39"/>
      <c r="GEA22" s="39"/>
      <c r="GEB22" s="39"/>
      <c r="GEC22" s="39"/>
      <c r="GED22" s="39"/>
      <c r="GEE22" s="39"/>
      <c r="GEF22" s="39"/>
      <c r="GEG22" s="39"/>
      <c r="GEH22" s="39"/>
      <c r="GEI22" s="39"/>
      <c r="GEJ22" s="39"/>
      <c r="GEK22" s="39"/>
      <c r="GEL22" s="39"/>
      <c r="GEM22" s="39"/>
      <c r="GEN22" s="39"/>
      <c r="GEO22" s="39"/>
      <c r="GEP22" s="39"/>
      <c r="GEQ22" s="39"/>
      <c r="GER22" s="39"/>
      <c r="GES22" s="39"/>
      <c r="GET22" s="39"/>
      <c r="GEU22" s="39"/>
      <c r="GEV22" s="39"/>
      <c r="GEW22" s="39"/>
      <c r="GEX22" s="39"/>
      <c r="GEY22" s="39"/>
      <c r="GEZ22" s="39"/>
      <c r="GFA22" s="39"/>
      <c r="GFB22" s="39"/>
      <c r="GFC22" s="39"/>
      <c r="GFD22" s="39"/>
      <c r="GFE22" s="39"/>
      <c r="GFF22" s="39"/>
      <c r="GFG22" s="39"/>
      <c r="GFH22" s="39"/>
      <c r="GFI22" s="39"/>
      <c r="GFJ22" s="39"/>
      <c r="GFK22" s="39"/>
      <c r="GFL22" s="39"/>
      <c r="GFM22" s="39"/>
      <c r="GFN22" s="39"/>
      <c r="GFO22" s="39"/>
      <c r="GFP22" s="39"/>
      <c r="GFQ22" s="39"/>
      <c r="GFR22" s="39"/>
      <c r="GFS22" s="39"/>
      <c r="GFT22" s="39"/>
      <c r="GFU22" s="39"/>
      <c r="GFV22" s="39"/>
      <c r="GFW22" s="39"/>
      <c r="GFX22" s="39"/>
      <c r="GFY22" s="39"/>
      <c r="GFZ22" s="39"/>
      <c r="GGA22" s="39"/>
      <c r="GGB22" s="39"/>
      <c r="GGC22" s="39"/>
      <c r="GGD22" s="39"/>
      <c r="GGE22" s="39"/>
      <c r="GGF22" s="39"/>
      <c r="GGG22" s="39"/>
      <c r="GGH22" s="39"/>
      <c r="GGI22" s="39"/>
      <c r="GGJ22" s="39"/>
      <c r="GGK22" s="39"/>
      <c r="GGL22" s="39"/>
      <c r="GGM22" s="39"/>
      <c r="GGN22" s="39"/>
      <c r="GGO22" s="39"/>
      <c r="GGP22" s="39"/>
      <c r="GGQ22" s="39"/>
      <c r="GGR22" s="39"/>
      <c r="GGS22" s="39"/>
      <c r="GGT22" s="39"/>
      <c r="GGU22" s="39"/>
      <c r="GGV22" s="39"/>
      <c r="GGW22" s="39"/>
      <c r="GGX22" s="39"/>
      <c r="GGY22" s="39"/>
      <c r="GGZ22" s="39"/>
      <c r="GHA22" s="39"/>
      <c r="GHB22" s="39"/>
      <c r="GHC22" s="39"/>
      <c r="GHD22" s="39"/>
      <c r="GHE22" s="39"/>
      <c r="GHF22" s="39"/>
      <c r="GHG22" s="39"/>
      <c r="GHH22" s="39"/>
      <c r="GHI22" s="39"/>
      <c r="GHJ22" s="39"/>
      <c r="GHK22" s="39"/>
      <c r="GHL22" s="39"/>
      <c r="GHM22" s="39"/>
      <c r="GHN22" s="39"/>
      <c r="GHO22" s="39"/>
      <c r="GHP22" s="39"/>
      <c r="GHQ22" s="39"/>
      <c r="GHR22" s="39"/>
      <c r="GHS22" s="39"/>
      <c r="GHT22" s="39"/>
      <c r="GHU22" s="39"/>
      <c r="GHV22" s="39"/>
      <c r="GHW22" s="39"/>
      <c r="GHX22" s="39"/>
      <c r="GHY22" s="39"/>
      <c r="GHZ22" s="39"/>
      <c r="GIA22" s="39"/>
      <c r="GIB22" s="39"/>
      <c r="GIC22" s="39"/>
      <c r="GID22" s="39"/>
      <c r="GIE22" s="39"/>
      <c r="GIF22" s="39"/>
      <c r="GIG22" s="39"/>
      <c r="GIH22" s="39"/>
      <c r="GII22" s="39"/>
      <c r="GIJ22" s="39"/>
      <c r="GIK22" s="39"/>
      <c r="GIL22" s="39"/>
      <c r="GIM22" s="39"/>
      <c r="GIN22" s="39"/>
      <c r="GIO22" s="39"/>
      <c r="GIP22" s="39"/>
      <c r="GIQ22" s="39"/>
      <c r="GIR22" s="39"/>
      <c r="GIS22" s="39"/>
      <c r="GIT22" s="39"/>
      <c r="GIU22" s="39"/>
      <c r="GIV22" s="39"/>
      <c r="GIW22" s="39"/>
      <c r="GIX22" s="39"/>
      <c r="GIY22" s="39"/>
      <c r="GIZ22" s="39"/>
      <c r="GJA22" s="39"/>
      <c r="GJB22" s="39"/>
      <c r="GJC22" s="39"/>
      <c r="GJD22" s="39"/>
      <c r="GJE22" s="39"/>
      <c r="GJF22" s="39"/>
      <c r="GJG22" s="39"/>
      <c r="GJH22" s="39"/>
      <c r="GJI22" s="39"/>
      <c r="GJJ22" s="39"/>
      <c r="GJK22" s="39"/>
      <c r="GJL22" s="39"/>
      <c r="GJM22" s="39"/>
      <c r="GJN22" s="39"/>
      <c r="GJO22" s="39"/>
      <c r="GJP22" s="39"/>
      <c r="GJQ22" s="39"/>
      <c r="GJR22" s="39"/>
      <c r="GJS22" s="39"/>
      <c r="GJT22" s="39"/>
      <c r="GJU22" s="39"/>
      <c r="GJV22" s="39"/>
      <c r="GJW22" s="39"/>
      <c r="GJX22" s="39"/>
      <c r="GJY22" s="39"/>
      <c r="GJZ22" s="39"/>
      <c r="GKA22" s="39"/>
      <c r="GKB22" s="39"/>
      <c r="GKC22" s="39"/>
      <c r="GKD22" s="39"/>
      <c r="GKE22" s="39"/>
      <c r="GKF22" s="39"/>
      <c r="GKG22" s="39"/>
      <c r="GKH22" s="39"/>
      <c r="GKI22" s="39"/>
      <c r="GKJ22" s="39"/>
      <c r="GKK22" s="39"/>
      <c r="GKL22" s="39"/>
      <c r="GKM22" s="39"/>
      <c r="GKN22" s="39"/>
      <c r="GKO22" s="39"/>
      <c r="GKP22" s="39"/>
      <c r="GKQ22" s="39"/>
      <c r="GKR22" s="39"/>
      <c r="GKS22" s="39"/>
      <c r="GKT22" s="39"/>
      <c r="GKU22" s="39"/>
      <c r="GKV22" s="39"/>
      <c r="GKW22" s="39"/>
      <c r="GKX22" s="39"/>
      <c r="GKY22" s="39"/>
      <c r="GKZ22" s="39"/>
      <c r="GLA22" s="39"/>
      <c r="GLB22" s="39"/>
      <c r="GLC22" s="39"/>
      <c r="GLD22" s="39"/>
      <c r="GLE22" s="39"/>
      <c r="GLF22" s="39"/>
      <c r="GLG22" s="39"/>
      <c r="GLH22" s="39"/>
      <c r="GLI22" s="39"/>
      <c r="GLJ22" s="39"/>
      <c r="GLK22" s="39"/>
      <c r="GLL22" s="39"/>
      <c r="GLM22" s="39"/>
      <c r="GLN22" s="39"/>
      <c r="GLO22" s="39"/>
      <c r="GLP22" s="39"/>
      <c r="GLQ22" s="39"/>
      <c r="GLR22" s="39"/>
      <c r="GLS22" s="39"/>
      <c r="GLT22" s="39"/>
      <c r="GLU22" s="39"/>
      <c r="GLV22" s="39"/>
      <c r="GLW22" s="39"/>
      <c r="GLX22" s="39"/>
      <c r="GLY22" s="39"/>
      <c r="GLZ22" s="39"/>
      <c r="GMA22" s="39"/>
      <c r="GMB22" s="39"/>
      <c r="GMC22" s="39"/>
      <c r="GMD22" s="39"/>
      <c r="GME22" s="39"/>
      <c r="GMF22" s="39"/>
      <c r="GMG22" s="39"/>
      <c r="GMH22" s="39"/>
      <c r="GMI22" s="39"/>
      <c r="GMJ22" s="39"/>
      <c r="GMK22" s="39"/>
      <c r="GML22" s="39"/>
      <c r="GMM22" s="39"/>
      <c r="GMN22" s="39"/>
      <c r="GMO22" s="39"/>
      <c r="GMP22" s="39"/>
      <c r="GMQ22" s="39"/>
      <c r="GMR22" s="39"/>
      <c r="GMS22" s="39"/>
      <c r="GMT22" s="39"/>
      <c r="GMU22" s="39"/>
      <c r="GMV22" s="39"/>
      <c r="GMW22" s="39"/>
      <c r="GMX22" s="39"/>
      <c r="GMY22" s="39"/>
      <c r="GMZ22" s="39"/>
      <c r="GNA22" s="39"/>
      <c r="GNB22" s="39"/>
      <c r="GNC22" s="39"/>
      <c r="GND22" s="39"/>
      <c r="GNE22" s="39"/>
      <c r="GNF22" s="39"/>
      <c r="GNG22" s="39"/>
      <c r="GNH22" s="39"/>
      <c r="GNI22" s="39"/>
      <c r="GNJ22" s="39"/>
      <c r="GNK22" s="39"/>
      <c r="GNL22" s="39"/>
      <c r="GNM22" s="39"/>
      <c r="GNN22" s="39"/>
      <c r="GNO22" s="39"/>
      <c r="GNP22" s="39"/>
      <c r="GNQ22" s="39"/>
      <c r="GNR22" s="39"/>
      <c r="GNS22" s="39"/>
      <c r="GNT22" s="39"/>
      <c r="GNU22" s="39"/>
      <c r="GNV22" s="39"/>
      <c r="GNW22" s="39"/>
      <c r="GNX22" s="39"/>
      <c r="GNY22" s="39"/>
      <c r="GNZ22" s="39"/>
      <c r="GOA22" s="39"/>
      <c r="GOB22" s="39"/>
      <c r="GOC22" s="39"/>
      <c r="GOD22" s="39"/>
      <c r="GOE22" s="39"/>
      <c r="GOF22" s="39"/>
      <c r="GOG22" s="39"/>
      <c r="GOH22" s="39"/>
      <c r="GOI22" s="39"/>
      <c r="GOJ22" s="39"/>
      <c r="GOK22" s="39"/>
      <c r="GOL22" s="39"/>
      <c r="GOM22" s="39"/>
      <c r="GON22" s="39"/>
      <c r="GOO22" s="39"/>
      <c r="GOP22" s="39"/>
      <c r="GOQ22" s="39"/>
      <c r="GOR22" s="39"/>
      <c r="GOS22" s="39"/>
      <c r="GOT22" s="39"/>
      <c r="GOU22" s="39"/>
      <c r="GOV22" s="39"/>
      <c r="GOW22" s="39"/>
      <c r="GOX22" s="39"/>
      <c r="GOY22" s="39"/>
      <c r="GOZ22" s="39"/>
      <c r="GPA22" s="39"/>
      <c r="GPB22" s="39"/>
      <c r="GPC22" s="39"/>
      <c r="GPD22" s="39"/>
      <c r="GPE22" s="39"/>
      <c r="GPF22" s="39"/>
      <c r="GPG22" s="39"/>
      <c r="GPH22" s="39"/>
      <c r="GPI22" s="39"/>
      <c r="GPJ22" s="39"/>
      <c r="GPK22" s="39"/>
      <c r="GPL22" s="39"/>
      <c r="GPM22" s="39"/>
      <c r="GPN22" s="39"/>
      <c r="GPO22" s="39"/>
      <c r="GPP22" s="39"/>
      <c r="GPQ22" s="39"/>
      <c r="GPR22" s="39"/>
      <c r="GPS22" s="39"/>
      <c r="GPT22" s="39"/>
      <c r="GPU22" s="39"/>
      <c r="GPV22" s="39"/>
      <c r="GPW22" s="39"/>
      <c r="GPX22" s="39"/>
      <c r="GPY22" s="39"/>
      <c r="GPZ22" s="39"/>
      <c r="GQA22" s="39"/>
      <c r="GQB22" s="39"/>
      <c r="GQC22" s="39"/>
      <c r="GQD22" s="39"/>
      <c r="GQE22" s="39"/>
      <c r="GQF22" s="39"/>
      <c r="GQG22" s="39"/>
      <c r="GQH22" s="39"/>
      <c r="GQI22" s="39"/>
      <c r="GQJ22" s="39"/>
      <c r="GQK22" s="39"/>
      <c r="GQL22" s="39"/>
      <c r="GQM22" s="39"/>
      <c r="GQN22" s="39"/>
      <c r="GQO22" s="39"/>
      <c r="GQP22" s="39"/>
      <c r="GQQ22" s="39"/>
      <c r="GQR22" s="39"/>
      <c r="GQS22" s="39"/>
      <c r="GQT22" s="39"/>
      <c r="GQU22" s="39"/>
      <c r="GQV22" s="39"/>
      <c r="GQW22" s="39"/>
      <c r="GQX22" s="39"/>
      <c r="GQY22" s="39"/>
      <c r="GQZ22" s="39"/>
      <c r="GRA22" s="39"/>
      <c r="GRB22" s="39"/>
      <c r="GRC22" s="39"/>
      <c r="GRD22" s="39"/>
      <c r="GRE22" s="39"/>
      <c r="GRF22" s="39"/>
      <c r="GRG22" s="39"/>
      <c r="GRH22" s="39"/>
      <c r="GRI22" s="39"/>
      <c r="GRJ22" s="39"/>
      <c r="GRK22" s="39"/>
      <c r="GRL22" s="39"/>
      <c r="GRM22" s="39"/>
      <c r="GRN22" s="39"/>
      <c r="GRO22" s="39"/>
      <c r="GRP22" s="39"/>
      <c r="GRQ22" s="39"/>
      <c r="GRR22" s="39"/>
      <c r="GRS22" s="39"/>
      <c r="GRT22" s="39"/>
      <c r="GRU22" s="39"/>
      <c r="GRV22" s="39"/>
      <c r="GRW22" s="39"/>
      <c r="GRX22" s="39"/>
      <c r="GRY22" s="39"/>
      <c r="GRZ22" s="39"/>
      <c r="GSA22" s="39"/>
      <c r="GSB22" s="39"/>
      <c r="GSC22" s="39"/>
      <c r="GSD22" s="39"/>
      <c r="GSE22" s="39"/>
      <c r="GSF22" s="39"/>
      <c r="GSG22" s="39"/>
      <c r="GSH22" s="39"/>
      <c r="GSI22" s="39"/>
      <c r="GSJ22" s="39"/>
      <c r="GSK22" s="39"/>
      <c r="GSL22" s="39"/>
      <c r="GSM22" s="39"/>
      <c r="GSN22" s="39"/>
      <c r="GSO22" s="39"/>
      <c r="GSP22" s="39"/>
      <c r="GSQ22" s="39"/>
      <c r="GSR22" s="39"/>
      <c r="GSS22" s="39"/>
      <c r="GST22" s="39"/>
      <c r="GSU22" s="39"/>
      <c r="GSV22" s="39"/>
      <c r="GSW22" s="39"/>
      <c r="GSX22" s="39"/>
      <c r="GSY22" s="39"/>
      <c r="GSZ22" s="39"/>
      <c r="GTA22" s="39"/>
      <c r="GTB22" s="39"/>
      <c r="GTC22" s="39"/>
      <c r="GTD22" s="39"/>
      <c r="GTE22" s="39"/>
      <c r="GTF22" s="39"/>
      <c r="GTG22" s="39"/>
      <c r="GTH22" s="39"/>
      <c r="GTI22" s="39"/>
      <c r="GTJ22" s="39"/>
      <c r="GTK22" s="39"/>
      <c r="GTL22" s="39"/>
      <c r="GTM22" s="39"/>
      <c r="GTN22" s="39"/>
      <c r="GTO22" s="39"/>
      <c r="GTP22" s="39"/>
      <c r="GTQ22" s="39"/>
      <c r="GTR22" s="39"/>
      <c r="GTS22" s="39"/>
      <c r="GTT22" s="39"/>
      <c r="GTU22" s="39"/>
      <c r="GTV22" s="39"/>
      <c r="GTW22" s="39"/>
      <c r="GTX22" s="39"/>
      <c r="GTY22" s="39"/>
      <c r="GTZ22" s="39"/>
      <c r="GUA22" s="39"/>
      <c r="GUB22" s="39"/>
      <c r="GUC22" s="39"/>
      <c r="GUD22" s="39"/>
      <c r="GUE22" s="39"/>
      <c r="GUF22" s="39"/>
      <c r="GUG22" s="39"/>
      <c r="GUH22" s="39"/>
      <c r="GUI22" s="39"/>
      <c r="GUJ22" s="39"/>
      <c r="GUK22" s="39"/>
      <c r="GUL22" s="39"/>
      <c r="GUM22" s="39"/>
      <c r="GUN22" s="39"/>
      <c r="GUO22" s="39"/>
      <c r="GUP22" s="39"/>
      <c r="GUQ22" s="39"/>
      <c r="GUR22" s="39"/>
      <c r="GUS22" s="39"/>
      <c r="GUT22" s="39"/>
      <c r="GUU22" s="39"/>
      <c r="GUV22" s="39"/>
      <c r="GUW22" s="39"/>
      <c r="GUX22" s="39"/>
      <c r="GUY22" s="39"/>
      <c r="GUZ22" s="39"/>
      <c r="GVA22" s="39"/>
      <c r="GVB22" s="39"/>
      <c r="GVC22" s="39"/>
      <c r="GVD22" s="39"/>
      <c r="GVE22" s="39"/>
      <c r="GVF22" s="39"/>
      <c r="GVG22" s="39"/>
      <c r="GVH22" s="39"/>
      <c r="GVI22" s="39"/>
      <c r="GVJ22" s="39"/>
      <c r="GVK22" s="39"/>
      <c r="GVL22" s="39"/>
      <c r="GVM22" s="39"/>
      <c r="GVN22" s="39"/>
      <c r="GVO22" s="39"/>
      <c r="GVP22" s="39"/>
      <c r="GVQ22" s="39"/>
      <c r="GVR22" s="39"/>
      <c r="GVS22" s="39"/>
      <c r="GVT22" s="39"/>
      <c r="GVU22" s="39"/>
      <c r="GVV22" s="39"/>
      <c r="GVW22" s="39"/>
      <c r="GVX22" s="39"/>
      <c r="GVY22" s="39"/>
      <c r="GVZ22" s="39"/>
      <c r="GWA22" s="39"/>
      <c r="GWB22" s="39"/>
      <c r="GWC22" s="39"/>
      <c r="GWD22" s="39"/>
      <c r="GWE22" s="39"/>
      <c r="GWF22" s="39"/>
      <c r="GWG22" s="39"/>
      <c r="GWH22" s="39"/>
      <c r="GWI22" s="39"/>
      <c r="GWJ22" s="39"/>
      <c r="GWK22" s="39"/>
      <c r="GWL22" s="39"/>
      <c r="GWM22" s="39"/>
      <c r="GWN22" s="39"/>
      <c r="GWO22" s="39"/>
      <c r="GWP22" s="39"/>
      <c r="GWQ22" s="39"/>
      <c r="GWR22" s="39"/>
      <c r="GWS22" s="39"/>
      <c r="GWT22" s="39"/>
      <c r="GWU22" s="39"/>
      <c r="GWV22" s="39"/>
      <c r="GWW22" s="39"/>
      <c r="GWX22" s="39"/>
      <c r="GWY22" s="39"/>
      <c r="GWZ22" s="39"/>
      <c r="GXA22" s="39"/>
      <c r="GXB22" s="39"/>
      <c r="GXC22" s="39"/>
      <c r="GXD22" s="39"/>
      <c r="GXE22" s="39"/>
      <c r="GXF22" s="39"/>
      <c r="GXG22" s="39"/>
      <c r="GXH22" s="39"/>
      <c r="GXI22" s="39"/>
      <c r="GXJ22" s="39"/>
      <c r="GXK22" s="39"/>
      <c r="GXL22" s="39"/>
      <c r="GXM22" s="39"/>
      <c r="GXN22" s="39"/>
      <c r="GXO22" s="39"/>
      <c r="GXP22" s="39"/>
      <c r="GXQ22" s="39"/>
      <c r="GXR22" s="39"/>
      <c r="GXS22" s="39"/>
      <c r="GXT22" s="39"/>
      <c r="GXU22" s="39"/>
      <c r="GXV22" s="39"/>
      <c r="GXW22" s="39"/>
      <c r="GXX22" s="39"/>
      <c r="GXY22" s="39"/>
      <c r="GXZ22" s="39"/>
      <c r="GYA22" s="39"/>
      <c r="GYB22" s="39"/>
      <c r="GYC22" s="39"/>
      <c r="GYD22" s="39"/>
      <c r="GYE22" s="39"/>
      <c r="GYF22" s="39"/>
      <c r="GYG22" s="39"/>
      <c r="GYH22" s="39"/>
      <c r="GYI22" s="39"/>
      <c r="GYJ22" s="39"/>
      <c r="GYK22" s="39"/>
      <c r="GYL22" s="39"/>
      <c r="GYM22" s="39"/>
      <c r="GYN22" s="39"/>
      <c r="GYO22" s="39"/>
      <c r="GYP22" s="39"/>
      <c r="GYQ22" s="39"/>
      <c r="GYR22" s="39"/>
      <c r="GYS22" s="39"/>
      <c r="GYT22" s="39"/>
      <c r="GYU22" s="39"/>
      <c r="GYV22" s="39"/>
      <c r="GYW22" s="39"/>
      <c r="GYX22" s="39"/>
      <c r="GYY22" s="39"/>
      <c r="GYZ22" s="39"/>
      <c r="GZA22" s="39"/>
      <c r="GZB22" s="39"/>
      <c r="GZC22" s="39"/>
      <c r="GZD22" s="39"/>
      <c r="GZE22" s="39"/>
      <c r="GZF22" s="39"/>
      <c r="GZG22" s="39"/>
      <c r="GZH22" s="39"/>
      <c r="GZI22" s="39"/>
      <c r="GZJ22" s="39"/>
      <c r="GZK22" s="39"/>
      <c r="GZL22" s="39"/>
      <c r="GZM22" s="39"/>
      <c r="GZN22" s="39"/>
      <c r="GZO22" s="39"/>
      <c r="GZP22" s="39"/>
      <c r="GZQ22" s="39"/>
      <c r="GZR22" s="39"/>
      <c r="GZS22" s="39"/>
      <c r="GZT22" s="39"/>
      <c r="GZU22" s="39"/>
      <c r="GZV22" s="39"/>
      <c r="GZW22" s="39"/>
      <c r="GZX22" s="39"/>
      <c r="GZY22" s="39"/>
      <c r="GZZ22" s="39"/>
      <c r="HAA22" s="39"/>
      <c r="HAB22" s="39"/>
      <c r="HAC22" s="39"/>
      <c r="HAD22" s="39"/>
      <c r="HAE22" s="39"/>
      <c r="HAF22" s="39"/>
      <c r="HAG22" s="39"/>
      <c r="HAH22" s="39"/>
      <c r="HAI22" s="39"/>
      <c r="HAJ22" s="39"/>
      <c r="HAK22" s="39"/>
      <c r="HAL22" s="39"/>
      <c r="HAM22" s="39"/>
      <c r="HAN22" s="39"/>
      <c r="HAO22" s="39"/>
      <c r="HAP22" s="39"/>
      <c r="HAQ22" s="39"/>
      <c r="HAR22" s="39"/>
      <c r="HAS22" s="39"/>
      <c r="HAT22" s="39"/>
      <c r="HAU22" s="39"/>
      <c r="HAV22" s="39"/>
      <c r="HAW22" s="39"/>
      <c r="HAX22" s="39"/>
      <c r="HAY22" s="39"/>
      <c r="HAZ22" s="39"/>
      <c r="HBA22" s="39"/>
      <c r="HBB22" s="39"/>
      <c r="HBC22" s="39"/>
      <c r="HBD22" s="39"/>
      <c r="HBE22" s="39"/>
      <c r="HBF22" s="39"/>
      <c r="HBG22" s="39"/>
      <c r="HBH22" s="39"/>
      <c r="HBI22" s="39"/>
      <c r="HBJ22" s="39"/>
      <c r="HBK22" s="39"/>
      <c r="HBL22" s="39"/>
      <c r="HBM22" s="39"/>
      <c r="HBN22" s="39"/>
      <c r="HBO22" s="39"/>
      <c r="HBP22" s="39"/>
      <c r="HBQ22" s="39"/>
      <c r="HBR22" s="39"/>
      <c r="HBS22" s="39"/>
      <c r="HBT22" s="39"/>
      <c r="HBU22" s="39"/>
      <c r="HBV22" s="39"/>
      <c r="HBW22" s="39"/>
      <c r="HBX22" s="39"/>
      <c r="HBY22" s="39"/>
      <c r="HBZ22" s="39"/>
      <c r="HCA22" s="39"/>
      <c r="HCB22" s="39"/>
      <c r="HCC22" s="39"/>
      <c r="HCD22" s="39"/>
      <c r="HCE22" s="39"/>
      <c r="HCF22" s="39"/>
      <c r="HCG22" s="39"/>
      <c r="HCH22" s="39"/>
      <c r="HCI22" s="39"/>
      <c r="HCJ22" s="39"/>
      <c r="HCK22" s="39"/>
      <c r="HCL22" s="39"/>
      <c r="HCM22" s="39"/>
      <c r="HCN22" s="39"/>
      <c r="HCO22" s="39"/>
      <c r="HCP22" s="39"/>
      <c r="HCQ22" s="39"/>
      <c r="HCR22" s="39"/>
      <c r="HCS22" s="39"/>
      <c r="HCT22" s="39"/>
      <c r="HCU22" s="39"/>
      <c r="HCV22" s="39"/>
      <c r="HCW22" s="39"/>
      <c r="HCX22" s="39"/>
      <c r="HCY22" s="39"/>
      <c r="HCZ22" s="39"/>
      <c r="HDA22" s="39"/>
      <c r="HDB22" s="39"/>
      <c r="HDC22" s="39"/>
      <c r="HDD22" s="39"/>
      <c r="HDE22" s="39"/>
      <c r="HDF22" s="39"/>
      <c r="HDG22" s="39"/>
      <c r="HDH22" s="39"/>
      <c r="HDI22" s="39"/>
      <c r="HDJ22" s="39"/>
      <c r="HDK22" s="39"/>
      <c r="HDL22" s="39"/>
      <c r="HDM22" s="39"/>
      <c r="HDN22" s="39"/>
      <c r="HDO22" s="39"/>
      <c r="HDP22" s="39"/>
      <c r="HDQ22" s="39"/>
      <c r="HDR22" s="39"/>
      <c r="HDS22" s="39"/>
      <c r="HDT22" s="39"/>
      <c r="HDU22" s="39"/>
      <c r="HDV22" s="39"/>
      <c r="HDW22" s="39"/>
      <c r="HDX22" s="39"/>
      <c r="HDY22" s="39"/>
      <c r="HDZ22" s="39"/>
      <c r="HEA22" s="39"/>
      <c r="HEB22" s="39"/>
      <c r="HEC22" s="39"/>
      <c r="HED22" s="39"/>
      <c r="HEE22" s="39"/>
      <c r="HEF22" s="39"/>
      <c r="HEG22" s="39"/>
      <c r="HEH22" s="39"/>
      <c r="HEI22" s="39"/>
      <c r="HEJ22" s="39"/>
      <c r="HEK22" s="39"/>
      <c r="HEL22" s="39"/>
      <c r="HEM22" s="39"/>
      <c r="HEN22" s="39"/>
      <c r="HEO22" s="39"/>
      <c r="HEP22" s="39"/>
      <c r="HEQ22" s="39"/>
      <c r="HER22" s="39"/>
      <c r="HES22" s="39"/>
      <c r="HET22" s="39"/>
      <c r="HEU22" s="39"/>
      <c r="HEV22" s="39"/>
      <c r="HEW22" s="39"/>
      <c r="HEX22" s="39"/>
      <c r="HEY22" s="39"/>
      <c r="HEZ22" s="39"/>
      <c r="HFA22" s="39"/>
      <c r="HFB22" s="39"/>
      <c r="HFC22" s="39"/>
      <c r="HFD22" s="39"/>
      <c r="HFE22" s="39"/>
      <c r="HFF22" s="39"/>
      <c r="HFG22" s="39"/>
      <c r="HFH22" s="39"/>
      <c r="HFI22" s="39"/>
      <c r="HFJ22" s="39"/>
      <c r="HFK22" s="39"/>
      <c r="HFL22" s="39"/>
      <c r="HFM22" s="39"/>
      <c r="HFN22" s="39"/>
      <c r="HFO22" s="39"/>
      <c r="HFP22" s="39"/>
      <c r="HFQ22" s="39"/>
      <c r="HFR22" s="39"/>
      <c r="HFS22" s="39"/>
      <c r="HFT22" s="39"/>
      <c r="HFU22" s="39"/>
      <c r="HFV22" s="39"/>
      <c r="HFW22" s="39"/>
      <c r="HFX22" s="39"/>
      <c r="HFY22" s="39"/>
      <c r="HFZ22" s="39"/>
      <c r="HGA22" s="39"/>
      <c r="HGB22" s="39"/>
      <c r="HGC22" s="39"/>
      <c r="HGD22" s="39"/>
      <c r="HGE22" s="39"/>
      <c r="HGF22" s="39"/>
      <c r="HGG22" s="39"/>
      <c r="HGH22" s="39"/>
      <c r="HGI22" s="39"/>
      <c r="HGJ22" s="39"/>
      <c r="HGK22" s="39"/>
      <c r="HGL22" s="39"/>
      <c r="HGM22" s="39"/>
      <c r="HGN22" s="39"/>
      <c r="HGO22" s="39"/>
      <c r="HGP22" s="39"/>
      <c r="HGQ22" s="39"/>
      <c r="HGR22" s="39"/>
      <c r="HGS22" s="39"/>
      <c r="HGT22" s="39"/>
      <c r="HGU22" s="39"/>
      <c r="HGV22" s="39"/>
      <c r="HGW22" s="39"/>
      <c r="HGX22" s="39"/>
      <c r="HGY22" s="39"/>
      <c r="HGZ22" s="39"/>
      <c r="HHA22" s="39"/>
      <c r="HHB22" s="39"/>
      <c r="HHC22" s="39"/>
      <c r="HHD22" s="39"/>
      <c r="HHE22" s="39"/>
      <c r="HHF22" s="39"/>
      <c r="HHG22" s="39"/>
      <c r="HHH22" s="39"/>
      <c r="HHI22" s="39"/>
      <c r="HHJ22" s="39"/>
      <c r="HHK22" s="39"/>
      <c r="HHL22" s="39"/>
      <c r="HHM22" s="39"/>
      <c r="HHN22" s="39"/>
      <c r="HHO22" s="39"/>
      <c r="HHP22" s="39"/>
      <c r="HHQ22" s="39"/>
      <c r="HHR22" s="39"/>
      <c r="HHS22" s="39"/>
      <c r="HHT22" s="39"/>
      <c r="HHU22" s="39"/>
      <c r="HHV22" s="39"/>
      <c r="HHW22" s="39"/>
      <c r="HHX22" s="39"/>
      <c r="HHY22" s="39"/>
      <c r="HHZ22" s="39"/>
      <c r="HIA22" s="39"/>
      <c r="HIB22" s="39"/>
      <c r="HIC22" s="39"/>
      <c r="HID22" s="39"/>
      <c r="HIE22" s="39"/>
      <c r="HIF22" s="39"/>
      <c r="HIG22" s="39"/>
      <c r="HIH22" s="39"/>
      <c r="HII22" s="39"/>
      <c r="HIJ22" s="39"/>
      <c r="HIK22" s="39"/>
      <c r="HIL22" s="39"/>
      <c r="HIM22" s="39"/>
      <c r="HIN22" s="39"/>
      <c r="HIO22" s="39"/>
      <c r="HIP22" s="39"/>
      <c r="HIQ22" s="39"/>
      <c r="HIR22" s="39"/>
      <c r="HIS22" s="39"/>
      <c r="HIT22" s="39"/>
      <c r="HIU22" s="39"/>
      <c r="HIV22" s="39"/>
      <c r="HIW22" s="39"/>
      <c r="HIX22" s="39"/>
      <c r="HIY22" s="39"/>
      <c r="HIZ22" s="39"/>
      <c r="HJA22" s="39"/>
      <c r="HJB22" s="39"/>
      <c r="HJC22" s="39"/>
      <c r="HJD22" s="39"/>
      <c r="HJE22" s="39"/>
      <c r="HJF22" s="39"/>
      <c r="HJG22" s="39"/>
      <c r="HJH22" s="39"/>
      <c r="HJI22" s="39"/>
      <c r="HJJ22" s="39"/>
      <c r="HJK22" s="39"/>
      <c r="HJL22" s="39"/>
      <c r="HJM22" s="39"/>
      <c r="HJN22" s="39"/>
      <c r="HJO22" s="39"/>
      <c r="HJP22" s="39"/>
      <c r="HJQ22" s="39"/>
      <c r="HJR22" s="39"/>
      <c r="HJS22" s="39"/>
      <c r="HJT22" s="39"/>
      <c r="HJU22" s="39"/>
      <c r="HJV22" s="39"/>
      <c r="HJW22" s="39"/>
      <c r="HJX22" s="39"/>
      <c r="HJY22" s="39"/>
      <c r="HJZ22" s="39"/>
      <c r="HKA22" s="39"/>
      <c r="HKB22" s="39"/>
      <c r="HKC22" s="39"/>
      <c r="HKD22" s="39"/>
      <c r="HKE22" s="39"/>
      <c r="HKF22" s="39"/>
      <c r="HKG22" s="39"/>
      <c r="HKH22" s="39"/>
      <c r="HKI22" s="39"/>
      <c r="HKJ22" s="39"/>
      <c r="HKK22" s="39"/>
      <c r="HKL22" s="39"/>
      <c r="HKM22" s="39"/>
      <c r="HKN22" s="39"/>
      <c r="HKO22" s="39"/>
      <c r="HKP22" s="39"/>
      <c r="HKQ22" s="39"/>
      <c r="HKR22" s="39"/>
      <c r="HKS22" s="39"/>
      <c r="HKT22" s="39"/>
      <c r="HKU22" s="39"/>
      <c r="HKV22" s="39"/>
      <c r="HKW22" s="39"/>
      <c r="HKX22" s="39"/>
      <c r="HKY22" s="39"/>
      <c r="HKZ22" s="39"/>
      <c r="HLA22" s="39"/>
      <c r="HLB22" s="39"/>
      <c r="HLC22" s="39"/>
      <c r="HLD22" s="39"/>
      <c r="HLE22" s="39"/>
      <c r="HLF22" s="39"/>
      <c r="HLG22" s="39"/>
      <c r="HLH22" s="39"/>
      <c r="HLI22" s="39"/>
      <c r="HLJ22" s="39"/>
      <c r="HLK22" s="39"/>
      <c r="HLL22" s="39"/>
      <c r="HLM22" s="39"/>
      <c r="HLN22" s="39"/>
      <c r="HLO22" s="39"/>
      <c r="HLP22" s="39"/>
      <c r="HLQ22" s="39"/>
      <c r="HLR22" s="39"/>
      <c r="HLS22" s="39"/>
      <c r="HLT22" s="39"/>
      <c r="HLU22" s="39"/>
      <c r="HLV22" s="39"/>
      <c r="HLW22" s="39"/>
      <c r="HLX22" s="39"/>
      <c r="HLY22" s="39"/>
      <c r="HLZ22" s="39"/>
      <c r="HMA22" s="39"/>
      <c r="HMB22" s="39"/>
      <c r="HMC22" s="39"/>
      <c r="HMD22" s="39"/>
      <c r="HME22" s="39"/>
      <c r="HMF22" s="39"/>
      <c r="HMG22" s="39"/>
      <c r="HMH22" s="39"/>
      <c r="HMI22" s="39"/>
      <c r="HMJ22" s="39"/>
      <c r="HMK22" s="39"/>
      <c r="HML22" s="39"/>
      <c r="HMM22" s="39"/>
      <c r="HMN22" s="39"/>
      <c r="HMO22" s="39"/>
      <c r="HMP22" s="39"/>
      <c r="HMQ22" s="39"/>
      <c r="HMR22" s="39"/>
      <c r="HMS22" s="39"/>
      <c r="HMT22" s="39"/>
      <c r="HMU22" s="39"/>
      <c r="HMV22" s="39"/>
      <c r="HMW22" s="39"/>
      <c r="HMX22" s="39"/>
      <c r="HMY22" s="39"/>
      <c r="HMZ22" s="39"/>
      <c r="HNA22" s="39"/>
      <c r="HNB22" s="39"/>
      <c r="HNC22" s="39"/>
      <c r="HND22" s="39"/>
      <c r="HNE22" s="39"/>
      <c r="HNF22" s="39"/>
      <c r="HNG22" s="39"/>
      <c r="HNH22" s="39"/>
      <c r="HNI22" s="39"/>
      <c r="HNJ22" s="39"/>
      <c r="HNK22" s="39"/>
      <c r="HNL22" s="39"/>
      <c r="HNM22" s="39"/>
      <c r="HNN22" s="39"/>
      <c r="HNO22" s="39"/>
      <c r="HNP22" s="39"/>
      <c r="HNQ22" s="39"/>
      <c r="HNR22" s="39"/>
      <c r="HNS22" s="39"/>
      <c r="HNT22" s="39"/>
      <c r="HNU22" s="39"/>
      <c r="HNV22" s="39"/>
      <c r="HNW22" s="39"/>
      <c r="HNX22" s="39"/>
      <c r="HNY22" s="39"/>
      <c r="HNZ22" s="39"/>
      <c r="HOA22" s="39"/>
      <c r="HOB22" s="39"/>
      <c r="HOC22" s="39"/>
      <c r="HOD22" s="39"/>
      <c r="HOE22" s="39"/>
      <c r="HOF22" s="39"/>
      <c r="HOG22" s="39"/>
      <c r="HOH22" s="39"/>
      <c r="HOI22" s="39"/>
      <c r="HOJ22" s="39"/>
      <c r="HOK22" s="39"/>
      <c r="HOL22" s="39"/>
      <c r="HOM22" s="39"/>
      <c r="HON22" s="39"/>
      <c r="HOO22" s="39"/>
      <c r="HOP22" s="39"/>
      <c r="HOQ22" s="39"/>
      <c r="HOR22" s="39"/>
      <c r="HOS22" s="39"/>
      <c r="HOT22" s="39"/>
      <c r="HOU22" s="39"/>
      <c r="HOV22" s="39"/>
      <c r="HOW22" s="39"/>
      <c r="HOX22" s="39"/>
      <c r="HOY22" s="39"/>
      <c r="HOZ22" s="39"/>
      <c r="HPA22" s="39"/>
      <c r="HPB22" s="39"/>
      <c r="HPC22" s="39"/>
      <c r="HPD22" s="39"/>
      <c r="HPE22" s="39"/>
      <c r="HPF22" s="39"/>
      <c r="HPG22" s="39"/>
      <c r="HPH22" s="39"/>
      <c r="HPI22" s="39"/>
      <c r="HPJ22" s="39"/>
      <c r="HPK22" s="39"/>
      <c r="HPL22" s="39"/>
      <c r="HPM22" s="39"/>
      <c r="HPN22" s="39"/>
      <c r="HPO22" s="39"/>
      <c r="HPP22" s="39"/>
      <c r="HPQ22" s="39"/>
      <c r="HPR22" s="39"/>
      <c r="HPS22" s="39"/>
      <c r="HPT22" s="39"/>
      <c r="HPU22" s="39"/>
      <c r="HPV22" s="39"/>
      <c r="HPW22" s="39"/>
      <c r="HPX22" s="39"/>
      <c r="HPY22" s="39"/>
      <c r="HPZ22" s="39"/>
      <c r="HQA22" s="39"/>
      <c r="HQB22" s="39"/>
      <c r="HQC22" s="39"/>
      <c r="HQD22" s="39"/>
      <c r="HQE22" s="39"/>
      <c r="HQF22" s="39"/>
      <c r="HQG22" s="39"/>
      <c r="HQH22" s="39"/>
      <c r="HQI22" s="39"/>
      <c r="HQJ22" s="39"/>
      <c r="HQK22" s="39"/>
      <c r="HQL22" s="39"/>
      <c r="HQM22" s="39"/>
      <c r="HQN22" s="39"/>
      <c r="HQO22" s="39"/>
      <c r="HQP22" s="39"/>
      <c r="HQQ22" s="39"/>
      <c r="HQR22" s="39"/>
      <c r="HQS22" s="39"/>
      <c r="HQT22" s="39"/>
      <c r="HQU22" s="39"/>
      <c r="HQV22" s="39"/>
      <c r="HQW22" s="39"/>
      <c r="HQX22" s="39"/>
      <c r="HQY22" s="39"/>
      <c r="HQZ22" s="39"/>
      <c r="HRA22" s="39"/>
      <c r="HRB22" s="39"/>
      <c r="HRC22" s="39"/>
      <c r="HRD22" s="39"/>
      <c r="HRE22" s="39"/>
      <c r="HRF22" s="39"/>
      <c r="HRG22" s="39"/>
      <c r="HRH22" s="39"/>
      <c r="HRI22" s="39"/>
      <c r="HRJ22" s="39"/>
      <c r="HRK22" s="39"/>
      <c r="HRL22" s="39"/>
      <c r="HRM22" s="39"/>
      <c r="HRN22" s="39"/>
      <c r="HRO22" s="39"/>
      <c r="HRP22" s="39"/>
      <c r="HRQ22" s="39"/>
      <c r="HRR22" s="39"/>
      <c r="HRS22" s="39"/>
      <c r="HRT22" s="39"/>
      <c r="HRU22" s="39"/>
      <c r="HRV22" s="39"/>
      <c r="HRW22" s="39"/>
      <c r="HRX22" s="39"/>
      <c r="HRY22" s="39"/>
      <c r="HRZ22" s="39"/>
      <c r="HSA22" s="39"/>
      <c r="HSB22" s="39"/>
      <c r="HSC22" s="39"/>
      <c r="HSD22" s="39"/>
      <c r="HSE22" s="39"/>
      <c r="HSF22" s="39"/>
      <c r="HSG22" s="39"/>
      <c r="HSH22" s="39"/>
      <c r="HSI22" s="39"/>
      <c r="HSJ22" s="39"/>
      <c r="HSK22" s="39"/>
      <c r="HSL22" s="39"/>
      <c r="HSM22" s="39"/>
      <c r="HSN22" s="39"/>
      <c r="HSO22" s="39"/>
      <c r="HSP22" s="39"/>
      <c r="HSQ22" s="39"/>
      <c r="HSR22" s="39"/>
      <c r="HSS22" s="39"/>
      <c r="HST22" s="39"/>
      <c r="HSU22" s="39"/>
      <c r="HSV22" s="39"/>
      <c r="HSW22" s="39"/>
      <c r="HSX22" s="39"/>
      <c r="HSY22" s="39"/>
      <c r="HSZ22" s="39"/>
      <c r="HTA22" s="39"/>
      <c r="HTB22" s="39"/>
      <c r="HTC22" s="39"/>
      <c r="HTD22" s="39"/>
      <c r="HTE22" s="39"/>
      <c r="HTF22" s="39"/>
      <c r="HTG22" s="39"/>
      <c r="HTH22" s="39"/>
      <c r="HTI22" s="39"/>
      <c r="HTJ22" s="39"/>
      <c r="HTK22" s="39"/>
      <c r="HTL22" s="39"/>
      <c r="HTM22" s="39"/>
      <c r="HTN22" s="39"/>
      <c r="HTO22" s="39"/>
      <c r="HTP22" s="39"/>
      <c r="HTQ22" s="39"/>
      <c r="HTR22" s="39"/>
      <c r="HTS22" s="39"/>
      <c r="HTT22" s="39"/>
      <c r="HTU22" s="39"/>
      <c r="HTV22" s="39"/>
      <c r="HTW22" s="39"/>
      <c r="HTX22" s="39"/>
      <c r="HTY22" s="39"/>
      <c r="HTZ22" s="39"/>
      <c r="HUA22" s="39"/>
      <c r="HUB22" s="39"/>
      <c r="HUC22" s="39"/>
      <c r="HUD22" s="39"/>
      <c r="HUE22" s="39"/>
      <c r="HUF22" s="39"/>
      <c r="HUG22" s="39"/>
      <c r="HUH22" s="39"/>
      <c r="HUI22" s="39"/>
      <c r="HUJ22" s="39"/>
      <c r="HUK22" s="39"/>
      <c r="HUL22" s="39"/>
      <c r="HUM22" s="39"/>
      <c r="HUN22" s="39"/>
      <c r="HUO22" s="39"/>
      <c r="HUP22" s="39"/>
      <c r="HUQ22" s="39"/>
      <c r="HUR22" s="39"/>
      <c r="HUS22" s="39"/>
      <c r="HUT22" s="39"/>
      <c r="HUU22" s="39"/>
      <c r="HUV22" s="39"/>
      <c r="HUW22" s="39"/>
      <c r="HUX22" s="39"/>
      <c r="HUY22" s="39"/>
      <c r="HUZ22" s="39"/>
      <c r="HVA22" s="39"/>
      <c r="HVB22" s="39"/>
      <c r="HVC22" s="39"/>
      <c r="HVD22" s="39"/>
      <c r="HVE22" s="39"/>
      <c r="HVF22" s="39"/>
      <c r="HVG22" s="39"/>
      <c r="HVH22" s="39"/>
      <c r="HVI22" s="39"/>
      <c r="HVJ22" s="39"/>
      <c r="HVK22" s="39"/>
      <c r="HVL22" s="39"/>
      <c r="HVM22" s="39"/>
      <c r="HVN22" s="39"/>
      <c r="HVO22" s="39"/>
      <c r="HVP22" s="39"/>
      <c r="HVQ22" s="39"/>
      <c r="HVR22" s="39"/>
      <c r="HVS22" s="39"/>
      <c r="HVT22" s="39"/>
      <c r="HVU22" s="39"/>
      <c r="HVV22" s="39"/>
      <c r="HVW22" s="39"/>
      <c r="HVX22" s="39"/>
      <c r="HVY22" s="39"/>
      <c r="HVZ22" s="39"/>
      <c r="HWA22" s="39"/>
      <c r="HWB22" s="39"/>
      <c r="HWC22" s="39"/>
      <c r="HWD22" s="39"/>
      <c r="HWE22" s="39"/>
      <c r="HWF22" s="39"/>
      <c r="HWG22" s="39"/>
      <c r="HWH22" s="39"/>
      <c r="HWI22" s="39"/>
      <c r="HWJ22" s="39"/>
      <c r="HWK22" s="39"/>
      <c r="HWL22" s="39"/>
      <c r="HWM22" s="39"/>
      <c r="HWN22" s="39"/>
      <c r="HWO22" s="39"/>
      <c r="HWP22" s="39"/>
      <c r="HWQ22" s="39"/>
      <c r="HWR22" s="39"/>
      <c r="HWS22" s="39"/>
      <c r="HWT22" s="39"/>
      <c r="HWU22" s="39"/>
      <c r="HWV22" s="39"/>
      <c r="HWW22" s="39"/>
      <c r="HWX22" s="39"/>
      <c r="HWY22" s="39"/>
      <c r="HWZ22" s="39"/>
      <c r="HXA22" s="39"/>
      <c r="HXB22" s="39"/>
      <c r="HXC22" s="39"/>
      <c r="HXD22" s="39"/>
      <c r="HXE22" s="39"/>
      <c r="HXF22" s="39"/>
      <c r="HXG22" s="39"/>
      <c r="HXH22" s="39"/>
      <c r="HXI22" s="39"/>
      <c r="HXJ22" s="39"/>
      <c r="HXK22" s="39"/>
      <c r="HXL22" s="39"/>
      <c r="HXM22" s="39"/>
      <c r="HXN22" s="39"/>
      <c r="HXO22" s="39"/>
      <c r="HXP22" s="39"/>
      <c r="HXQ22" s="39"/>
      <c r="HXR22" s="39"/>
      <c r="HXS22" s="39"/>
      <c r="HXT22" s="39"/>
      <c r="HXU22" s="39"/>
      <c r="HXV22" s="39"/>
      <c r="HXW22" s="39"/>
      <c r="HXX22" s="39"/>
      <c r="HXY22" s="39"/>
      <c r="HXZ22" s="39"/>
      <c r="HYA22" s="39"/>
      <c r="HYB22" s="39"/>
      <c r="HYC22" s="39"/>
      <c r="HYD22" s="39"/>
      <c r="HYE22" s="39"/>
      <c r="HYF22" s="39"/>
      <c r="HYG22" s="39"/>
      <c r="HYH22" s="39"/>
      <c r="HYI22" s="39"/>
      <c r="HYJ22" s="39"/>
      <c r="HYK22" s="39"/>
      <c r="HYL22" s="39"/>
      <c r="HYM22" s="39"/>
      <c r="HYN22" s="39"/>
      <c r="HYO22" s="39"/>
      <c r="HYP22" s="39"/>
      <c r="HYQ22" s="39"/>
      <c r="HYR22" s="39"/>
      <c r="HYS22" s="39"/>
      <c r="HYT22" s="39"/>
      <c r="HYU22" s="39"/>
      <c r="HYV22" s="39"/>
      <c r="HYW22" s="39"/>
      <c r="HYX22" s="39"/>
      <c r="HYY22" s="39"/>
      <c r="HYZ22" s="39"/>
      <c r="HZA22" s="39"/>
      <c r="HZB22" s="39"/>
      <c r="HZC22" s="39"/>
      <c r="HZD22" s="39"/>
      <c r="HZE22" s="39"/>
      <c r="HZF22" s="39"/>
      <c r="HZG22" s="39"/>
      <c r="HZH22" s="39"/>
      <c r="HZI22" s="39"/>
      <c r="HZJ22" s="39"/>
      <c r="HZK22" s="39"/>
      <c r="HZL22" s="39"/>
      <c r="HZM22" s="39"/>
      <c r="HZN22" s="39"/>
      <c r="HZO22" s="39"/>
      <c r="HZP22" s="39"/>
      <c r="HZQ22" s="39"/>
      <c r="HZR22" s="39"/>
      <c r="HZS22" s="39"/>
      <c r="HZT22" s="39"/>
      <c r="HZU22" s="39"/>
      <c r="HZV22" s="39"/>
      <c r="HZW22" s="39"/>
      <c r="HZX22" s="39"/>
      <c r="HZY22" s="39"/>
      <c r="HZZ22" s="39"/>
      <c r="IAA22" s="39"/>
      <c r="IAB22" s="39"/>
      <c r="IAC22" s="39"/>
      <c r="IAD22" s="39"/>
      <c r="IAE22" s="39"/>
      <c r="IAF22" s="39"/>
      <c r="IAG22" s="39"/>
      <c r="IAH22" s="39"/>
      <c r="IAI22" s="39"/>
      <c r="IAJ22" s="39"/>
      <c r="IAK22" s="39"/>
      <c r="IAL22" s="39"/>
      <c r="IAM22" s="39"/>
      <c r="IAN22" s="39"/>
      <c r="IAO22" s="39"/>
      <c r="IAP22" s="39"/>
      <c r="IAQ22" s="39"/>
      <c r="IAR22" s="39"/>
      <c r="IAS22" s="39"/>
      <c r="IAT22" s="39"/>
      <c r="IAU22" s="39"/>
      <c r="IAV22" s="39"/>
      <c r="IAW22" s="39"/>
      <c r="IAX22" s="39"/>
      <c r="IAY22" s="39"/>
      <c r="IAZ22" s="39"/>
      <c r="IBA22" s="39"/>
      <c r="IBB22" s="39"/>
      <c r="IBC22" s="39"/>
      <c r="IBD22" s="39"/>
      <c r="IBE22" s="39"/>
      <c r="IBF22" s="39"/>
      <c r="IBG22" s="39"/>
      <c r="IBH22" s="39"/>
      <c r="IBI22" s="39"/>
      <c r="IBJ22" s="39"/>
      <c r="IBK22" s="39"/>
      <c r="IBL22" s="39"/>
      <c r="IBM22" s="39"/>
      <c r="IBN22" s="39"/>
      <c r="IBO22" s="39"/>
      <c r="IBP22" s="39"/>
      <c r="IBQ22" s="39"/>
      <c r="IBR22" s="39"/>
      <c r="IBS22" s="39"/>
      <c r="IBT22" s="39"/>
      <c r="IBU22" s="39"/>
      <c r="IBV22" s="39"/>
      <c r="IBW22" s="39"/>
      <c r="IBX22" s="39"/>
      <c r="IBY22" s="39"/>
      <c r="IBZ22" s="39"/>
      <c r="ICA22" s="39"/>
      <c r="ICB22" s="39"/>
      <c r="ICC22" s="39"/>
      <c r="ICD22" s="39"/>
      <c r="ICE22" s="39"/>
      <c r="ICF22" s="39"/>
      <c r="ICG22" s="39"/>
      <c r="ICH22" s="39"/>
      <c r="ICI22" s="39"/>
      <c r="ICJ22" s="39"/>
      <c r="ICK22" s="39"/>
      <c r="ICL22" s="39"/>
      <c r="ICM22" s="39"/>
      <c r="ICN22" s="39"/>
      <c r="ICO22" s="39"/>
      <c r="ICP22" s="39"/>
      <c r="ICQ22" s="39"/>
      <c r="ICR22" s="39"/>
      <c r="ICS22" s="39"/>
      <c r="ICT22" s="39"/>
      <c r="ICU22" s="39"/>
      <c r="ICV22" s="39"/>
      <c r="ICW22" s="39"/>
      <c r="ICX22" s="39"/>
      <c r="ICY22" s="39"/>
      <c r="ICZ22" s="39"/>
      <c r="IDA22" s="39"/>
      <c r="IDB22" s="39"/>
      <c r="IDC22" s="39"/>
      <c r="IDD22" s="39"/>
      <c r="IDE22" s="39"/>
      <c r="IDF22" s="39"/>
      <c r="IDG22" s="39"/>
      <c r="IDH22" s="39"/>
      <c r="IDI22" s="39"/>
      <c r="IDJ22" s="39"/>
      <c r="IDK22" s="39"/>
      <c r="IDL22" s="39"/>
      <c r="IDM22" s="39"/>
      <c r="IDN22" s="39"/>
      <c r="IDO22" s="39"/>
      <c r="IDP22" s="39"/>
      <c r="IDQ22" s="39"/>
      <c r="IDR22" s="39"/>
      <c r="IDS22" s="39"/>
      <c r="IDT22" s="39"/>
      <c r="IDU22" s="39"/>
      <c r="IDV22" s="39"/>
      <c r="IDW22" s="39"/>
      <c r="IDX22" s="39"/>
      <c r="IDY22" s="39"/>
      <c r="IDZ22" s="39"/>
      <c r="IEA22" s="39"/>
      <c r="IEB22" s="39"/>
      <c r="IEC22" s="39"/>
      <c r="IED22" s="39"/>
      <c r="IEE22" s="39"/>
      <c r="IEF22" s="39"/>
      <c r="IEG22" s="39"/>
      <c r="IEH22" s="39"/>
      <c r="IEI22" s="39"/>
      <c r="IEJ22" s="39"/>
      <c r="IEK22" s="39"/>
      <c r="IEL22" s="39"/>
      <c r="IEM22" s="39"/>
      <c r="IEN22" s="39"/>
      <c r="IEO22" s="39"/>
      <c r="IEP22" s="39"/>
      <c r="IEQ22" s="39"/>
      <c r="IER22" s="39"/>
      <c r="IES22" s="39"/>
      <c r="IET22" s="39"/>
      <c r="IEU22" s="39"/>
      <c r="IEV22" s="39"/>
      <c r="IEW22" s="39"/>
      <c r="IEX22" s="39"/>
      <c r="IEY22" s="39"/>
      <c r="IEZ22" s="39"/>
      <c r="IFA22" s="39"/>
      <c r="IFB22" s="39"/>
      <c r="IFC22" s="39"/>
      <c r="IFD22" s="39"/>
      <c r="IFE22" s="39"/>
      <c r="IFF22" s="39"/>
      <c r="IFG22" s="39"/>
      <c r="IFH22" s="39"/>
      <c r="IFI22" s="39"/>
      <c r="IFJ22" s="39"/>
      <c r="IFK22" s="39"/>
      <c r="IFL22" s="39"/>
      <c r="IFM22" s="39"/>
      <c r="IFN22" s="39"/>
      <c r="IFO22" s="39"/>
      <c r="IFP22" s="39"/>
      <c r="IFQ22" s="39"/>
      <c r="IFR22" s="39"/>
      <c r="IFS22" s="39"/>
      <c r="IFT22" s="39"/>
      <c r="IFU22" s="39"/>
      <c r="IFV22" s="39"/>
      <c r="IFW22" s="39"/>
      <c r="IFX22" s="39"/>
      <c r="IFY22" s="39"/>
      <c r="IFZ22" s="39"/>
      <c r="IGA22" s="39"/>
      <c r="IGB22" s="39"/>
      <c r="IGC22" s="39"/>
      <c r="IGD22" s="39"/>
      <c r="IGE22" s="39"/>
      <c r="IGF22" s="39"/>
      <c r="IGG22" s="39"/>
      <c r="IGH22" s="39"/>
      <c r="IGI22" s="39"/>
      <c r="IGJ22" s="39"/>
      <c r="IGK22" s="39"/>
      <c r="IGL22" s="39"/>
      <c r="IGM22" s="39"/>
      <c r="IGN22" s="39"/>
      <c r="IGO22" s="39"/>
      <c r="IGP22" s="39"/>
      <c r="IGQ22" s="39"/>
      <c r="IGR22" s="39"/>
      <c r="IGS22" s="39"/>
      <c r="IGT22" s="39"/>
      <c r="IGU22" s="39"/>
      <c r="IGV22" s="39"/>
      <c r="IGW22" s="39"/>
      <c r="IGX22" s="39"/>
      <c r="IGY22" s="39"/>
      <c r="IGZ22" s="39"/>
      <c r="IHA22" s="39"/>
      <c r="IHB22" s="39"/>
      <c r="IHC22" s="39"/>
      <c r="IHD22" s="39"/>
      <c r="IHE22" s="39"/>
      <c r="IHF22" s="39"/>
      <c r="IHG22" s="39"/>
      <c r="IHH22" s="39"/>
      <c r="IHI22" s="39"/>
      <c r="IHJ22" s="39"/>
      <c r="IHK22" s="39"/>
      <c r="IHL22" s="39"/>
      <c r="IHM22" s="39"/>
      <c r="IHN22" s="39"/>
      <c r="IHO22" s="39"/>
      <c r="IHP22" s="39"/>
      <c r="IHQ22" s="39"/>
      <c r="IHR22" s="39"/>
      <c r="IHS22" s="39"/>
      <c r="IHT22" s="39"/>
      <c r="IHU22" s="39"/>
      <c r="IHV22" s="39"/>
      <c r="IHW22" s="39"/>
      <c r="IHX22" s="39"/>
      <c r="IHY22" s="39"/>
      <c r="IHZ22" s="39"/>
      <c r="IIA22" s="39"/>
      <c r="IIB22" s="39"/>
      <c r="IIC22" s="39"/>
      <c r="IID22" s="39"/>
      <c r="IIE22" s="39"/>
      <c r="IIF22" s="39"/>
      <c r="IIG22" s="39"/>
      <c r="IIH22" s="39"/>
      <c r="III22" s="39"/>
      <c r="IIJ22" s="39"/>
      <c r="IIK22" s="39"/>
      <c r="IIL22" s="39"/>
      <c r="IIM22" s="39"/>
      <c r="IIN22" s="39"/>
      <c r="IIO22" s="39"/>
      <c r="IIP22" s="39"/>
      <c r="IIQ22" s="39"/>
      <c r="IIR22" s="39"/>
      <c r="IIS22" s="39"/>
      <c r="IIT22" s="39"/>
      <c r="IIU22" s="39"/>
      <c r="IIV22" s="39"/>
      <c r="IIW22" s="39"/>
      <c r="IIX22" s="39"/>
      <c r="IIY22" s="39"/>
      <c r="IIZ22" s="39"/>
      <c r="IJA22" s="39"/>
      <c r="IJB22" s="39"/>
      <c r="IJC22" s="39"/>
      <c r="IJD22" s="39"/>
      <c r="IJE22" s="39"/>
      <c r="IJF22" s="39"/>
      <c r="IJG22" s="39"/>
      <c r="IJH22" s="39"/>
      <c r="IJI22" s="39"/>
      <c r="IJJ22" s="39"/>
      <c r="IJK22" s="39"/>
      <c r="IJL22" s="39"/>
      <c r="IJM22" s="39"/>
      <c r="IJN22" s="39"/>
      <c r="IJO22" s="39"/>
      <c r="IJP22" s="39"/>
      <c r="IJQ22" s="39"/>
      <c r="IJR22" s="39"/>
      <c r="IJS22" s="39"/>
      <c r="IJT22" s="39"/>
      <c r="IJU22" s="39"/>
      <c r="IJV22" s="39"/>
      <c r="IJW22" s="39"/>
      <c r="IJX22" s="39"/>
      <c r="IJY22" s="39"/>
      <c r="IJZ22" s="39"/>
      <c r="IKA22" s="39"/>
      <c r="IKB22" s="39"/>
      <c r="IKC22" s="39"/>
      <c r="IKD22" s="39"/>
      <c r="IKE22" s="39"/>
      <c r="IKF22" s="39"/>
      <c r="IKG22" s="39"/>
      <c r="IKH22" s="39"/>
      <c r="IKI22" s="39"/>
      <c r="IKJ22" s="39"/>
      <c r="IKK22" s="39"/>
      <c r="IKL22" s="39"/>
      <c r="IKM22" s="39"/>
      <c r="IKN22" s="39"/>
      <c r="IKO22" s="39"/>
      <c r="IKP22" s="39"/>
      <c r="IKQ22" s="39"/>
      <c r="IKR22" s="39"/>
      <c r="IKS22" s="39"/>
      <c r="IKT22" s="39"/>
      <c r="IKU22" s="39"/>
      <c r="IKV22" s="39"/>
      <c r="IKW22" s="39"/>
      <c r="IKX22" s="39"/>
      <c r="IKY22" s="39"/>
      <c r="IKZ22" s="39"/>
      <c r="ILA22" s="39"/>
      <c r="ILB22" s="39"/>
      <c r="ILC22" s="39"/>
      <c r="ILD22" s="39"/>
      <c r="ILE22" s="39"/>
      <c r="ILF22" s="39"/>
      <c r="ILG22" s="39"/>
      <c r="ILH22" s="39"/>
      <c r="ILI22" s="39"/>
      <c r="ILJ22" s="39"/>
      <c r="ILK22" s="39"/>
      <c r="ILL22" s="39"/>
      <c r="ILM22" s="39"/>
      <c r="ILN22" s="39"/>
      <c r="ILO22" s="39"/>
      <c r="ILP22" s="39"/>
      <c r="ILQ22" s="39"/>
      <c r="ILR22" s="39"/>
      <c r="ILS22" s="39"/>
      <c r="ILT22" s="39"/>
      <c r="ILU22" s="39"/>
      <c r="ILV22" s="39"/>
      <c r="ILW22" s="39"/>
      <c r="ILX22" s="39"/>
      <c r="ILY22" s="39"/>
      <c r="ILZ22" s="39"/>
      <c r="IMA22" s="39"/>
      <c r="IMB22" s="39"/>
      <c r="IMC22" s="39"/>
      <c r="IMD22" s="39"/>
      <c r="IME22" s="39"/>
      <c r="IMF22" s="39"/>
      <c r="IMG22" s="39"/>
      <c r="IMH22" s="39"/>
      <c r="IMI22" s="39"/>
      <c r="IMJ22" s="39"/>
      <c r="IMK22" s="39"/>
      <c r="IML22" s="39"/>
      <c r="IMM22" s="39"/>
      <c r="IMN22" s="39"/>
      <c r="IMO22" s="39"/>
      <c r="IMP22" s="39"/>
      <c r="IMQ22" s="39"/>
      <c r="IMR22" s="39"/>
      <c r="IMS22" s="39"/>
      <c r="IMT22" s="39"/>
      <c r="IMU22" s="39"/>
      <c r="IMV22" s="39"/>
      <c r="IMW22" s="39"/>
      <c r="IMX22" s="39"/>
      <c r="IMY22" s="39"/>
      <c r="IMZ22" s="39"/>
      <c r="INA22" s="39"/>
      <c r="INB22" s="39"/>
      <c r="INC22" s="39"/>
      <c r="IND22" s="39"/>
      <c r="INE22" s="39"/>
      <c r="INF22" s="39"/>
      <c r="ING22" s="39"/>
      <c r="INH22" s="39"/>
      <c r="INI22" s="39"/>
      <c r="INJ22" s="39"/>
      <c r="INK22" s="39"/>
      <c r="INL22" s="39"/>
      <c r="INM22" s="39"/>
      <c r="INN22" s="39"/>
      <c r="INO22" s="39"/>
      <c r="INP22" s="39"/>
      <c r="INQ22" s="39"/>
      <c r="INR22" s="39"/>
      <c r="INS22" s="39"/>
      <c r="INT22" s="39"/>
      <c r="INU22" s="39"/>
      <c r="INV22" s="39"/>
      <c r="INW22" s="39"/>
      <c r="INX22" s="39"/>
      <c r="INY22" s="39"/>
      <c r="INZ22" s="39"/>
      <c r="IOA22" s="39"/>
      <c r="IOB22" s="39"/>
      <c r="IOC22" s="39"/>
      <c r="IOD22" s="39"/>
      <c r="IOE22" s="39"/>
      <c r="IOF22" s="39"/>
      <c r="IOG22" s="39"/>
      <c r="IOH22" s="39"/>
      <c r="IOI22" s="39"/>
      <c r="IOJ22" s="39"/>
      <c r="IOK22" s="39"/>
      <c r="IOL22" s="39"/>
      <c r="IOM22" s="39"/>
      <c r="ION22" s="39"/>
      <c r="IOO22" s="39"/>
      <c r="IOP22" s="39"/>
      <c r="IOQ22" s="39"/>
      <c r="IOR22" s="39"/>
      <c r="IOS22" s="39"/>
      <c r="IOT22" s="39"/>
      <c r="IOU22" s="39"/>
      <c r="IOV22" s="39"/>
      <c r="IOW22" s="39"/>
      <c r="IOX22" s="39"/>
      <c r="IOY22" s="39"/>
      <c r="IOZ22" s="39"/>
      <c r="IPA22" s="39"/>
      <c r="IPB22" s="39"/>
      <c r="IPC22" s="39"/>
      <c r="IPD22" s="39"/>
      <c r="IPE22" s="39"/>
      <c r="IPF22" s="39"/>
      <c r="IPG22" s="39"/>
      <c r="IPH22" s="39"/>
      <c r="IPI22" s="39"/>
      <c r="IPJ22" s="39"/>
      <c r="IPK22" s="39"/>
      <c r="IPL22" s="39"/>
      <c r="IPM22" s="39"/>
      <c r="IPN22" s="39"/>
      <c r="IPO22" s="39"/>
      <c r="IPP22" s="39"/>
      <c r="IPQ22" s="39"/>
      <c r="IPR22" s="39"/>
      <c r="IPS22" s="39"/>
      <c r="IPT22" s="39"/>
      <c r="IPU22" s="39"/>
      <c r="IPV22" s="39"/>
      <c r="IPW22" s="39"/>
      <c r="IPX22" s="39"/>
      <c r="IPY22" s="39"/>
      <c r="IPZ22" s="39"/>
      <c r="IQA22" s="39"/>
      <c r="IQB22" s="39"/>
      <c r="IQC22" s="39"/>
      <c r="IQD22" s="39"/>
      <c r="IQE22" s="39"/>
      <c r="IQF22" s="39"/>
      <c r="IQG22" s="39"/>
      <c r="IQH22" s="39"/>
      <c r="IQI22" s="39"/>
      <c r="IQJ22" s="39"/>
      <c r="IQK22" s="39"/>
      <c r="IQL22" s="39"/>
      <c r="IQM22" s="39"/>
      <c r="IQN22" s="39"/>
      <c r="IQO22" s="39"/>
      <c r="IQP22" s="39"/>
      <c r="IQQ22" s="39"/>
      <c r="IQR22" s="39"/>
      <c r="IQS22" s="39"/>
      <c r="IQT22" s="39"/>
      <c r="IQU22" s="39"/>
      <c r="IQV22" s="39"/>
      <c r="IQW22" s="39"/>
      <c r="IQX22" s="39"/>
      <c r="IQY22" s="39"/>
      <c r="IQZ22" s="39"/>
      <c r="IRA22" s="39"/>
      <c r="IRB22" s="39"/>
      <c r="IRC22" s="39"/>
      <c r="IRD22" s="39"/>
      <c r="IRE22" s="39"/>
      <c r="IRF22" s="39"/>
      <c r="IRG22" s="39"/>
      <c r="IRH22" s="39"/>
      <c r="IRI22" s="39"/>
      <c r="IRJ22" s="39"/>
      <c r="IRK22" s="39"/>
      <c r="IRL22" s="39"/>
      <c r="IRM22" s="39"/>
      <c r="IRN22" s="39"/>
      <c r="IRO22" s="39"/>
      <c r="IRP22" s="39"/>
      <c r="IRQ22" s="39"/>
      <c r="IRR22" s="39"/>
      <c r="IRS22" s="39"/>
      <c r="IRT22" s="39"/>
      <c r="IRU22" s="39"/>
      <c r="IRV22" s="39"/>
      <c r="IRW22" s="39"/>
      <c r="IRX22" s="39"/>
      <c r="IRY22" s="39"/>
      <c r="IRZ22" s="39"/>
      <c r="ISA22" s="39"/>
      <c r="ISB22" s="39"/>
      <c r="ISC22" s="39"/>
      <c r="ISD22" s="39"/>
      <c r="ISE22" s="39"/>
      <c r="ISF22" s="39"/>
      <c r="ISG22" s="39"/>
      <c r="ISH22" s="39"/>
      <c r="ISI22" s="39"/>
      <c r="ISJ22" s="39"/>
      <c r="ISK22" s="39"/>
      <c r="ISL22" s="39"/>
      <c r="ISM22" s="39"/>
      <c r="ISN22" s="39"/>
      <c r="ISO22" s="39"/>
      <c r="ISP22" s="39"/>
      <c r="ISQ22" s="39"/>
      <c r="ISR22" s="39"/>
      <c r="ISS22" s="39"/>
      <c r="IST22" s="39"/>
      <c r="ISU22" s="39"/>
      <c r="ISV22" s="39"/>
      <c r="ISW22" s="39"/>
      <c r="ISX22" s="39"/>
      <c r="ISY22" s="39"/>
      <c r="ISZ22" s="39"/>
      <c r="ITA22" s="39"/>
      <c r="ITB22" s="39"/>
      <c r="ITC22" s="39"/>
      <c r="ITD22" s="39"/>
      <c r="ITE22" s="39"/>
      <c r="ITF22" s="39"/>
      <c r="ITG22" s="39"/>
      <c r="ITH22" s="39"/>
      <c r="ITI22" s="39"/>
      <c r="ITJ22" s="39"/>
      <c r="ITK22" s="39"/>
      <c r="ITL22" s="39"/>
      <c r="ITM22" s="39"/>
      <c r="ITN22" s="39"/>
      <c r="ITO22" s="39"/>
      <c r="ITP22" s="39"/>
      <c r="ITQ22" s="39"/>
      <c r="ITR22" s="39"/>
      <c r="ITS22" s="39"/>
      <c r="ITT22" s="39"/>
      <c r="ITU22" s="39"/>
      <c r="ITV22" s="39"/>
      <c r="ITW22" s="39"/>
      <c r="ITX22" s="39"/>
      <c r="ITY22" s="39"/>
      <c r="ITZ22" s="39"/>
      <c r="IUA22" s="39"/>
      <c r="IUB22" s="39"/>
      <c r="IUC22" s="39"/>
      <c r="IUD22" s="39"/>
      <c r="IUE22" s="39"/>
      <c r="IUF22" s="39"/>
      <c r="IUG22" s="39"/>
      <c r="IUH22" s="39"/>
      <c r="IUI22" s="39"/>
      <c r="IUJ22" s="39"/>
      <c r="IUK22" s="39"/>
      <c r="IUL22" s="39"/>
      <c r="IUM22" s="39"/>
      <c r="IUN22" s="39"/>
      <c r="IUO22" s="39"/>
      <c r="IUP22" s="39"/>
      <c r="IUQ22" s="39"/>
      <c r="IUR22" s="39"/>
      <c r="IUS22" s="39"/>
      <c r="IUT22" s="39"/>
      <c r="IUU22" s="39"/>
      <c r="IUV22" s="39"/>
      <c r="IUW22" s="39"/>
      <c r="IUX22" s="39"/>
      <c r="IUY22" s="39"/>
      <c r="IUZ22" s="39"/>
      <c r="IVA22" s="39"/>
      <c r="IVB22" s="39"/>
      <c r="IVC22" s="39"/>
      <c r="IVD22" s="39"/>
      <c r="IVE22" s="39"/>
      <c r="IVF22" s="39"/>
      <c r="IVG22" s="39"/>
      <c r="IVH22" s="39"/>
      <c r="IVI22" s="39"/>
      <c r="IVJ22" s="39"/>
      <c r="IVK22" s="39"/>
      <c r="IVL22" s="39"/>
      <c r="IVM22" s="39"/>
      <c r="IVN22" s="39"/>
      <c r="IVO22" s="39"/>
      <c r="IVP22" s="39"/>
      <c r="IVQ22" s="39"/>
      <c r="IVR22" s="39"/>
      <c r="IVS22" s="39"/>
      <c r="IVT22" s="39"/>
      <c r="IVU22" s="39"/>
      <c r="IVV22" s="39"/>
      <c r="IVW22" s="39"/>
      <c r="IVX22" s="39"/>
      <c r="IVY22" s="39"/>
      <c r="IVZ22" s="39"/>
      <c r="IWA22" s="39"/>
      <c r="IWB22" s="39"/>
      <c r="IWC22" s="39"/>
      <c r="IWD22" s="39"/>
      <c r="IWE22" s="39"/>
      <c r="IWF22" s="39"/>
      <c r="IWG22" s="39"/>
      <c r="IWH22" s="39"/>
      <c r="IWI22" s="39"/>
      <c r="IWJ22" s="39"/>
      <c r="IWK22" s="39"/>
      <c r="IWL22" s="39"/>
      <c r="IWM22" s="39"/>
      <c r="IWN22" s="39"/>
      <c r="IWO22" s="39"/>
      <c r="IWP22" s="39"/>
      <c r="IWQ22" s="39"/>
      <c r="IWR22" s="39"/>
      <c r="IWS22" s="39"/>
      <c r="IWT22" s="39"/>
      <c r="IWU22" s="39"/>
      <c r="IWV22" s="39"/>
      <c r="IWW22" s="39"/>
      <c r="IWX22" s="39"/>
      <c r="IWY22" s="39"/>
      <c r="IWZ22" s="39"/>
      <c r="IXA22" s="39"/>
      <c r="IXB22" s="39"/>
      <c r="IXC22" s="39"/>
      <c r="IXD22" s="39"/>
      <c r="IXE22" s="39"/>
      <c r="IXF22" s="39"/>
      <c r="IXG22" s="39"/>
      <c r="IXH22" s="39"/>
      <c r="IXI22" s="39"/>
      <c r="IXJ22" s="39"/>
      <c r="IXK22" s="39"/>
      <c r="IXL22" s="39"/>
      <c r="IXM22" s="39"/>
      <c r="IXN22" s="39"/>
      <c r="IXO22" s="39"/>
      <c r="IXP22" s="39"/>
      <c r="IXQ22" s="39"/>
      <c r="IXR22" s="39"/>
      <c r="IXS22" s="39"/>
      <c r="IXT22" s="39"/>
      <c r="IXU22" s="39"/>
      <c r="IXV22" s="39"/>
      <c r="IXW22" s="39"/>
      <c r="IXX22" s="39"/>
      <c r="IXY22" s="39"/>
      <c r="IXZ22" s="39"/>
      <c r="IYA22" s="39"/>
      <c r="IYB22" s="39"/>
      <c r="IYC22" s="39"/>
      <c r="IYD22" s="39"/>
      <c r="IYE22" s="39"/>
      <c r="IYF22" s="39"/>
      <c r="IYG22" s="39"/>
      <c r="IYH22" s="39"/>
      <c r="IYI22" s="39"/>
      <c r="IYJ22" s="39"/>
      <c r="IYK22" s="39"/>
      <c r="IYL22" s="39"/>
      <c r="IYM22" s="39"/>
      <c r="IYN22" s="39"/>
      <c r="IYO22" s="39"/>
      <c r="IYP22" s="39"/>
      <c r="IYQ22" s="39"/>
      <c r="IYR22" s="39"/>
      <c r="IYS22" s="39"/>
      <c r="IYT22" s="39"/>
      <c r="IYU22" s="39"/>
      <c r="IYV22" s="39"/>
      <c r="IYW22" s="39"/>
      <c r="IYX22" s="39"/>
      <c r="IYY22" s="39"/>
      <c r="IYZ22" s="39"/>
      <c r="IZA22" s="39"/>
      <c r="IZB22" s="39"/>
      <c r="IZC22" s="39"/>
      <c r="IZD22" s="39"/>
      <c r="IZE22" s="39"/>
      <c r="IZF22" s="39"/>
      <c r="IZG22" s="39"/>
      <c r="IZH22" s="39"/>
      <c r="IZI22" s="39"/>
      <c r="IZJ22" s="39"/>
      <c r="IZK22" s="39"/>
      <c r="IZL22" s="39"/>
      <c r="IZM22" s="39"/>
      <c r="IZN22" s="39"/>
      <c r="IZO22" s="39"/>
      <c r="IZP22" s="39"/>
      <c r="IZQ22" s="39"/>
      <c r="IZR22" s="39"/>
      <c r="IZS22" s="39"/>
      <c r="IZT22" s="39"/>
      <c r="IZU22" s="39"/>
      <c r="IZV22" s="39"/>
      <c r="IZW22" s="39"/>
      <c r="IZX22" s="39"/>
      <c r="IZY22" s="39"/>
      <c r="IZZ22" s="39"/>
      <c r="JAA22" s="39"/>
      <c r="JAB22" s="39"/>
      <c r="JAC22" s="39"/>
      <c r="JAD22" s="39"/>
      <c r="JAE22" s="39"/>
      <c r="JAF22" s="39"/>
      <c r="JAG22" s="39"/>
      <c r="JAH22" s="39"/>
      <c r="JAI22" s="39"/>
      <c r="JAJ22" s="39"/>
      <c r="JAK22" s="39"/>
      <c r="JAL22" s="39"/>
      <c r="JAM22" s="39"/>
      <c r="JAN22" s="39"/>
      <c r="JAO22" s="39"/>
      <c r="JAP22" s="39"/>
      <c r="JAQ22" s="39"/>
      <c r="JAR22" s="39"/>
      <c r="JAS22" s="39"/>
      <c r="JAT22" s="39"/>
      <c r="JAU22" s="39"/>
      <c r="JAV22" s="39"/>
      <c r="JAW22" s="39"/>
      <c r="JAX22" s="39"/>
      <c r="JAY22" s="39"/>
      <c r="JAZ22" s="39"/>
      <c r="JBA22" s="39"/>
      <c r="JBB22" s="39"/>
      <c r="JBC22" s="39"/>
      <c r="JBD22" s="39"/>
      <c r="JBE22" s="39"/>
      <c r="JBF22" s="39"/>
      <c r="JBG22" s="39"/>
      <c r="JBH22" s="39"/>
      <c r="JBI22" s="39"/>
      <c r="JBJ22" s="39"/>
      <c r="JBK22" s="39"/>
      <c r="JBL22" s="39"/>
      <c r="JBM22" s="39"/>
      <c r="JBN22" s="39"/>
      <c r="JBO22" s="39"/>
      <c r="JBP22" s="39"/>
      <c r="JBQ22" s="39"/>
      <c r="JBR22" s="39"/>
      <c r="JBS22" s="39"/>
      <c r="JBT22" s="39"/>
      <c r="JBU22" s="39"/>
      <c r="JBV22" s="39"/>
      <c r="JBW22" s="39"/>
      <c r="JBX22" s="39"/>
      <c r="JBY22" s="39"/>
      <c r="JBZ22" s="39"/>
      <c r="JCA22" s="39"/>
      <c r="JCB22" s="39"/>
      <c r="JCC22" s="39"/>
      <c r="JCD22" s="39"/>
      <c r="JCE22" s="39"/>
      <c r="JCF22" s="39"/>
      <c r="JCG22" s="39"/>
      <c r="JCH22" s="39"/>
      <c r="JCI22" s="39"/>
      <c r="JCJ22" s="39"/>
      <c r="JCK22" s="39"/>
      <c r="JCL22" s="39"/>
      <c r="JCM22" s="39"/>
      <c r="JCN22" s="39"/>
      <c r="JCO22" s="39"/>
      <c r="JCP22" s="39"/>
      <c r="JCQ22" s="39"/>
      <c r="JCR22" s="39"/>
      <c r="JCS22" s="39"/>
      <c r="JCT22" s="39"/>
      <c r="JCU22" s="39"/>
      <c r="JCV22" s="39"/>
      <c r="JCW22" s="39"/>
      <c r="JCX22" s="39"/>
      <c r="JCY22" s="39"/>
      <c r="JCZ22" s="39"/>
      <c r="JDA22" s="39"/>
      <c r="JDB22" s="39"/>
      <c r="JDC22" s="39"/>
      <c r="JDD22" s="39"/>
      <c r="JDE22" s="39"/>
      <c r="JDF22" s="39"/>
      <c r="JDG22" s="39"/>
      <c r="JDH22" s="39"/>
      <c r="JDI22" s="39"/>
      <c r="JDJ22" s="39"/>
      <c r="JDK22" s="39"/>
      <c r="JDL22" s="39"/>
      <c r="JDM22" s="39"/>
      <c r="JDN22" s="39"/>
      <c r="JDO22" s="39"/>
      <c r="JDP22" s="39"/>
      <c r="JDQ22" s="39"/>
      <c r="JDR22" s="39"/>
      <c r="JDS22" s="39"/>
      <c r="JDT22" s="39"/>
      <c r="JDU22" s="39"/>
      <c r="JDV22" s="39"/>
      <c r="JDW22" s="39"/>
      <c r="JDX22" s="39"/>
      <c r="JDY22" s="39"/>
      <c r="JDZ22" s="39"/>
      <c r="JEA22" s="39"/>
      <c r="JEB22" s="39"/>
      <c r="JEC22" s="39"/>
      <c r="JED22" s="39"/>
      <c r="JEE22" s="39"/>
      <c r="JEF22" s="39"/>
      <c r="JEG22" s="39"/>
      <c r="JEH22" s="39"/>
      <c r="JEI22" s="39"/>
      <c r="JEJ22" s="39"/>
      <c r="JEK22" s="39"/>
      <c r="JEL22" s="39"/>
      <c r="JEM22" s="39"/>
      <c r="JEN22" s="39"/>
      <c r="JEO22" s="39"/>
      <c r="JEP22" s="39"/>
      <c r="JEQ22" s="39"/>
      <c r="JER22" s="39"/>
      <c r="JES22" s="39"/>
      <c r="JET22" s="39"/>
      <c r="JEU22" s="39"/>
      <c r="JEV22" s="39"/>
      <c r="JEW22" s="39"/>
      <c r="JEX22" s="39"/>
      <c r="JEY22" s="39"/>
      <c r="JEZ22" s="39"/>
      <c r="JFA22" s="39"/>
      <c r="JFB22" s="39"/>
      <c r="JFC22" s="39"/>
      <c r="JFD22" s="39"/>
      <c r="JFE22" s="39"/>
      <c r="JFF22" s="39"/>
      <c r="JFG22" s="39"/>
      <c r="JFH22" s="39"/>
      <c r="JFI22" s="39"/>
      <c r="JFJ22" s="39"/>
      <c r="JFK22" s="39"/>
      <c r="JFL22" s="39"/>
      <c r="JFM22" s="39"/>
      <c r="JFN22" s="39"/>
      <c r="JFO22" s="39"/>
      <c r="JFP22" s="39"/>
      <c r="JFQ22" s="39"/>
      <c r="JFR22" s="39"/>
      <c r="JFS22" s="39"/>
      <c r="JFT22" s="39"/>
      <c r="JFU22" s="39"/>
      <c r="JFV22" s="39"/>
      <c r="JFW22" s="39"/>
      <c r="JFX22" s="39"/>
      <c r="JFY22" s="39"/>
      <c r="JFZ22" s="39"/>
      <c r="JGA22" s="39"/>
      <c r="JGB22" s="39"/>
      <c r="JGC22" s="39"/>
      <c r="JGD22" s="39"/>
      <c r="JGE22" s="39"/>
      <c r="JGF22" s="39"/>
      <c r="JGG22" s="39"/>
      <c r="JGH22" s="39"/>
      <c r="JGI22" s="39"/>
      <c r="JGJ22" s="39"/>
      <c r="JGK22" s="39"/>
      <c r="JGL22" s="39"/>
      <c r="JGM22" s="39"/>
      <c r="JGN22" s="39"/>
      <c r="JGO22" s="39"/>
      <c r="JGP22" s="39"/>
      <c r="JGQ22" s="39"/>
      <c r="JGR22" s="39"/>
      <c r="JGS22" s="39"/>
      <c r="JGT22" s="39"/>
      <c r="JGU22" s="39"/>
      <c r="JGV22" s="39"/>
      <c r="JGW22" s="39"/>
      <c r="JGX22" s="39"/>
      <c r="JGY22" s="39"/>
      <c r="JGZ22" s="39"/>
      <c r="JHA22" s="39"/>
      <c r="JHB22" s="39"/>
      <c r="JHC22" s="39"/>
      <c r="JHD22" s="39"/>
      <c r="JHE22" s="39"/>
      <c r="JHF22" s="39"/>
      <c r="JHG22" s="39"/>
      <c r="JHH22" s="39"/>
      <c r="JHI22" s="39"/>
      <c r="JHJ22" s="39"/>
      <c r="JHK22" s="39"/>
      <c r="JHL22" s="39"/>
      <c r="JHM22" s="39"/>
      <c r="JHN22" s="39"/>
      <c r="JHO22" s="39"/>
      <c r="JHP22" s="39"/>
      <c r="JHQ22" s="39"/>
      <c r="JHR22" s="39"/>
      <c r="JHS22" s="39"/>
      <c r="JHT22" s="39"/>
      <c r="JHU22" s="39"/>
      <c r="JHV22" s="39"/>
      <c r="JHW22" s="39"/>
      <c r="JHX22" s="39"/>
      <c r="JHY22" s="39"/>
      <c r="JHZ22" s="39"/>
      <c r="JIA22" s="39"/>
      <c r="JIB22" s="39"/>
      <c r="JIC22" s="39"/>
      <c r="JID22" s="39"/>
      <c r="JIE22" s="39"/>
      <c r="JIF22" s="39"/>
      <c r="JIG22" s="39"/>
      <c r="JIH22" s="39"/>
      <c r="JII22" s="39"/>
      <c r="JIJ22" s="39"/>
      <c r="JIK22" s="39"/>
      <c r="JIL22" s="39"/>
      <c r="JIM22" s="39"/>
      <c r="JIN22" s="39"/>
      <c r="JIO22" s="39"/>
      <c r="JIP22" s="39"/>
      <c r="JIQ22" s="39"/>
      <c r="JIR22" s="39"/>
      <c r="JIS22" s="39"/>
      <c r="JIT22" s="39"/>
      <c r="JIU22" s="39"/>
      <c r="JIV22" s="39"/>
      <c r="JIW22" s="39"/>
      <c r="JIX22" s="39"/>
      <c r="JIY22" s="39"/>
      <c r="JIZ22" s="39"/>
      <c r="JJA22" s="39"/>
      <c r="JJB22" s="39"/>
      <c r="JJC22" s="39"/>
      <c r="JJD22" s="39"/>
      <c r="JJE22" s="39"/>
      <c r="JJF22" s="39"/>
      <c r="JJG22" s="39"/>
      <c r="JJH22" s="39"/>
      <c r="JJI22" s="39"/>
      <c r="JJJ22" s="39"/>
      <c r="JJK22" s="39"/>
      <c r="JJL22" s="39"/>
      <c r="JJM22" s="39"/>
      <c r="JJN22" s="39"/>
      <c r="JJO22" s="39"/>
      <c r="JJP22" s="39"/>
      <c r="JJQ22" s="39"/>
      <c r="JJR22" s="39"/>
      <c r="JJS22" s="39"/>
      <c r="JJT22" s="39"/>
      <c r="JJU22" s="39"/>
      <c r="JJV22" s="39"/>
      <c r="JJW22" s="39"/>
      <c r="JJX22" s="39"/>
      <c r="JJY22" s="39"/>
      <c r="JJZ22" s="39"/>
      <c r="JKA22" s="39"/>
      <c r="JKB22" s="39"/>
      <c r="JKC22" s="39"/>
      <c r="JKD22" s="39"/>
      <c r="JKE22" s="39"/>
      <c r="JKF22" s="39"/>
      <c r="JKG22" s="39"/>
      <c r="JKH22" s="39"/>
      <c r="JKI22" s="39"/>
      <c r="JKJ22" s="39"/>
      <c r="JKK22" s="39"/>
      <c r="JKL22" s="39"/>
      <c r="JKM22" s="39"/>
      <c r="JKN22" s="39"/>
      <c r="JKO22" s="39"/>
      <c r="JKP22" s="39"/>
      <c r="JKQ22" s="39"/>
      <c r="JKR22" s="39"/>
      <c r="JKS22" s="39"/>
      <c r="JKT22" s="39"/>
      <c r="JKU22" s="39"/>
      <c r="JKV22" s="39"/>
      <c r="JKW22" s="39"/>
      <c r="JKX22" s="39"/>
      <c r="JKY22" s="39"/>
      <c r="JKZ22" s="39"/>
      <c r="JLA22" s="39"/>
      <c r="JLB22" s="39"/>
      <c r="JLC22" s="39"/>
      <c r="JLD22" s="39"/>
      <c r="JLE22" s="39"/>
      <c r="JLF22" s="39"/>
      <c r="JLG22" s="39"/>
      <c r="JLH22" s="39"/>
      <c r="JLI22" s="39"/>
      <c r="JLJ22" s="39"/>
      <c r="JLK22" s="39"/>
      <c r="JLL22" s="39"/>
      <c r="JLM22" s="39"/>
      <c r="JLN22" s="39"/>
      <c r="JLO22" s="39"/>
      <c r="JLP22" s="39"/>
      <c r="JLQ22" s="39"/>
      <c r="JLR22" s="39"/>
      <c r="JLS22" s="39"/>
      <c r="JLT22" s="39"/>
      <c r="JLU22" s="39"/>
      <c r="JLV22" s="39"/>
      <c r="JLW22" s="39"/>
      <c r="JLX22" s="39"/>
      <c r="JLY22" s="39"/>
      <c r="JLZ22" s="39"/>
      <c r="JMA22" s="39"/>
      <c r="JMB22" s="39"/>
      <c r="JMC22" s="39"/>
      <c r="JMD22" s="39"/>
      <c r="JME22" s="39"/>
      <c r="JMF22" s="39"/>
      <c r="JMG22" s="39"/>
      <c r="JMH22" s="39"/>
      <c r="JMI22" s="39"/>
      <c r="JMJ22" s="39"/>
      <c r="JMK22" s="39"/>
      <c r="JML22" s="39"/>
      <c r="JMM22" s="39"/>
      <c r="JMN22" s="39"/>
      <c r="JMO22" s="39"/>
      <c r="JMP22" s="39"/>
      <c r="JMQ22" s="39"/>
      <c r="JMR22" s="39"/>
      <c r="JMS22" s="39"/>
      <c r="JMT22" s="39"/>
      <c r="JMU22" s="39"/>
      <c r="JMV22" s="39"/>
      <c r="JMW22" s="39"/>
      <c r="JMX22" s="39"/>
      <c r="JMY22" s="39"/>
      <c r="JMZ22" s="39"/>
      <c r="JNA22" s="39"/>
      <c r="JNB22" s="39"/>
      <c r="JNC22" s="39"/>
      <c r="JND22" s="39"/>
      <c r="JNE22" s="39"/>
      <c r="JNF22" s="39"/>
      <c r="JNG22" s="39"/>
      <c r="JNH22" s="39"/>
      <c r="JNI22" s="39"/>
      <c r="JNJ22" s="39"/>
      <c r="JNK22" s="39"/>
      <c r="JNL22" s="39"/>
      <c r="JNM22" s="39"/>
      <c r="JNN22" s="39"/>
      <c r="JNO22" s="39"/>
      <c r="JNP22" s="39"/>
      <c r="JNQ22" s="39"/>
      <c r="JNR22" s="39"/>
      <c r="JNS22" s="39"/>
      <c r="JNT22" s="39"/>
      <c r="JNU22" s="39"/>
      <c r="JNV22" s="39"/>
      <c r="JNW22" s="39"/>
      <c r="JNX22" s="39"/>
      <c r="JNY22" s="39"/>
      <c r="JNZ22" s="39"/>
      <c r="JOA22" s="39"/>
      <c r="JOB22" s="39"/>
      <c r="JOC22" s="39"/>
      <c r="JOD22" s="39"/>
      <c r="JOE22" s="39"/>
      <c r="JOF22" s="39"/>
      <c r="JOG22" s="39"/>
      <c r="JOH22" s="39"/>
      <c r="JOI22" s="39"/>
      <c r="JOJ22" s="39"/>
      <c r="JOK22" s="39"/>
      <c r="JOL22" s="39"/>
      <c r="JOM22" s="39"/>
      <c r="JON22" s="39"/>
      <c r="JOO22" s="39"/>
      <c r="JOP22" s="39"/>
      <c r="JOQ22" s="39"/>
      <c r="JOR22" s="39"/>
      <c r="JOS22" s="39"/>
      <c r="JOT22" s="39"/>
      <c r="JOU22" s="39"/>
      <c r="JOV22" s="39"/>
      <c r="JOW22" s="39"/>
      <c r="JOX22" s="39"/>
      <c r="JOY22" s="39"/>
      <c r="JOZ22" s="39"/>
      <c r="JPA22" s="39"/>
      <c r="JPB22" s="39"/>
      <c r="JPC22" s="39"/>
      <c r="JPD22" s="39"/>
      <c r="JPE22" s="39"/>
      <c r="JPF22" s="39"/>
      <c r="JPG22" s="39"/>
      <c r="JPH22" s="39"/>
      <c r="JPI22" s="39"/>
      <c r="JPJ22" s="39"/>
      <c r="JPK22" s="39"/>
      <c r="JPL22" s="39"/>
      <c r="JPM22" s="39"/>
      <c r="JPN22" s="39"/>
      <c r="JPO22" s="39"/>
      <c r="JPP22" s="39"/>
      <c r="JPQ22" s="39"/>
      <c r="JPR22" s="39"/>
      <c r="JPS22" s="39"/>
      <c r="JPT22" s="39"/>
      <c r="JPU22" s="39"/>
      <c r="JPV22" s="39"/>
      <c r="JPW22" s="39"/>
      <c r="JPX22" s="39"/>
      <c r="JPY22" s="39"/>
      <c r="JPZ22" s="39"/>
      <c r="JQA22" s="39"/>
      <c r="JQB22" s="39"/>
      <c r="JQC22" s="39"/>
      <c r="JQD22" s="39"/>
      <c r="JQE22" s="39"/>
      <c r="JQF22" s="39"/>
      <c r="JQG22" s="39"/>
      <c r="JQH22" s="39"/>
      <c r="JQI22" s="39"/>
      <c r="JQJ22" s="39"/>
      <c r="JQK22" s="39"/>
      <c r="JQL22" s="39"/>
      <c r="JQM22" s="39"/>
      <c r="JQN22" s="39"/>
      <c r="JQO22" s="39"/>
      <c r="JQP22" s="39"/>
      <c r="JQQ22" s="39"/>
      <c r="JQR22" s="39"/>
      <c r="JQS22" s="39"/>
      <c r="JQT22" s="39"/>
      <c r="JQU22" s="39"/>
      <c r="JQV22" s="39"/>
      <c r="JQW22" s="39"/>
      <c r="JQX22" s="39"/>
      <c r="JQY22" s="39"/>
      <c r="JQZ22" s="39"/>
      <c r="JRA22" s="39"/>
      <c r="JRB22" s="39"/>
      <c r="JRC22" s="39"/>
      <c r="JRD22" s="39"/>
      <c r="JRE22" s="39"/>
      <c r="JRF22" s="39"/>
      <c r="JRG22" s="39"/>
      <c r="JRH22" s="39"/>
      <c r="JRI22" s="39"/>
      <c r="JRJ22" s="39"/>
      <c r="JRK22" s="39"/>
      <c r="JRL22" s="39"/>
      <c r="JRM22" s="39"/>
      <c r="JRN22" s="39"/>
      <c r="JRO22" s="39"/>
      <c r="JRP22" s="39"/>
      <c r="JRQ22" s="39"/>
      <c r="JRR22" s="39"/>
      <c r="JRS22" s="39"/>
      <c r="JRT22" s="39"/>
      <c r="JRU22" s="39"/>
      <c r="JRV22" s="39"/>
      <c r="JRW22" s="39"/>
      <c r="JRX22" s="39"/>
      <c r="JRY22" s="39"/>
      <c r="JRZ22" s="39"/>
      <c r="JSA22" s="39"/>
      <c r="JSB22" s="39"/>
      <c r="JSC22" s="39"/>
      <c r="JSD22" s="39"/>
      <c r="JSE22" s="39"/>
      <c r="JSF22" s="39"/>
      <c r="JSG22" s="39"/>
      <c r="JSH22" s="39"/>
      <c r="JSI22" s="39"/>
      <c r="JSJ22" s="39"/>
      <c r="JSK22" s="39"/>
      <c r="JSL22" s="39"/>
      <c r="JSM22" s="39"/>
      <c r="JSN22" s="39"/>
      <c r="JSO22" s="39"/>
      <c r="JSP22" s="39"/>
      <c r="JSQ22" s="39"/>
      <c r="JSR22" s="39"/>
      <c r="JSS22" s="39"/>
      <c r="JST22" s="39"/>
      <c r="JSU22" s="39"/>
      <c r="JSV22" s="39"/>
      <c r="JSW22" s="39"/>
      <c r="JSX22" s="39"/>
      <c r="JSY22" s="39"/>
      <c r="JSZ22" s="39"/>
      <c r="JTA22" s="39"/>
      <c r="JTB22" s="39"/>
      <c r="JTC22" s="39"/>
      <c r="JTD22" s="39"/>
      <c r="JTE22" s="39"/>
      <c r="JTF22" s="39"/>
      <c r="JTG22" s="39"/>
      <c r="JTH22" s="39"/>
      <c r="JTI22" s="39"/>
      <c r="JTJ22" s="39"/>
      <c r="JTK22" s="39"/>
      <c r="JTL22" s="39"/>
      <c r="JTM22" s="39"/>
      <c r="JTN22" s="39"/>
      <c r="JTO22" s="39"/>
      <c r="JTP22" s="39"/>
      <c r="JTQ22" s="39"/>
      <c r="JTR22" s="39"/>
      <c r="JTS22" s="39"/>
      <c r="JTT22" s="39"/>
      <c r="JTU22" s="39"/>
      <c r="JTV22" s="39"/>
      <c r="JTW22" s="39"/>
      <c r="JTX22" s="39"/>
      <c r="JTY22" s="39"/>
      <c r="JTZ22" s="39"/>
      <c r="JUA22" s="39"/>
      <c r="JUB22" s="39"/>
      <c r="JUC22" s="39"/>
      <c r="JUD22" s="39"/>
      <c r="JUE22" s="39"/>
      <c r="JUF22" s="39"/>
      <c r="JUG22" s="39"/>
      <c r="JUH22" s="39"/>
      <c r="JUI22" s="39"/>
      <c r="JUJ22" s="39"/>
      <c r="JUK22" s="39"/>
      <c r="JUL22" s="39"/>
      <c r="JUM22" s="39"/>
      <c r="JUN22" s="39"/>
      <c r="JUO22" s="39"/>
      <c r="JUP22" s="39"/>
      <c r="JUQ22" s="39"/>
      <c r="JUR22" s="39"/>
      <c r="JUS22" s="39"/>
      <c r="JUT22" s="39"/>
      <c r="JUU22" s="39"/>
      <c r="JUV22" s="39"/>
      <c r="JUW22" s="39"/>
      <c r="JUX22" s="39"/>
      <c r="JUY22" s="39"/>
      <c r="JUZ22" s="39"/>
      <c r="JVA22" s="39"/>
      <c r="JVB22" s="39"/>
      <c r="JVC22" s="39"/>
      <c r="JVD22" s="39"/>
      <c r="JVE22" s="39"/>
      <c r="JVF22" s="39"/>
      <c r="JVG22" s="39"/>
      <c r="JVH22" s="39"/>
      <c r="JVI22" s="39"/>
      <c r="JVJ22" s="39"/>
      <c r="JVK22" s="39"/>
      <c r="JVL22" s="39"/>
      <c r="JVM22" s="39"/>
      <c r="JVN22" s="39"/>
      <c r="JVO22" s="39"/>
      <c r="JVP22" s="39"/>
      <c r="JVQ22" s="39"/>
      <c r="JVR22" s="39"/>
      <c r="JVS22" s="39"/>
      <c r="JVT22" s="39"/>
      <c r="JVU22" s="39"/>
      <c r="JVV22" s="39"/>
      <c r="JVW22" s="39"/>
      <c r="JVX22" s="39"/>
      <c r="JVY22" s="39"/>
      <c r="JVZ22" s="39"/>
      <c r="JWA22" s="39"/>
      <c r="JWB22" s="39"/>
      <c r="JWC22" s="39"/>
      <c r="JWD22" s="39"/>
      <c r="JWE22" s="39"/>
      <c r="JWF22" s="39"/>
      <c r="JWG22" s="39"/>
      <c r="JWH22" s="39"/>
      <c r="JWI22" s="39"/>
      <c r="JWJ22" s="39"/>
      <c r="JWK22" s="39"/>
      <c r="JWL22" s="39"/>
      <c r="JWM22" s="39"/>
      <c r="JWN22" s="39"/>
      <c r="JWO22" s="39"/>
      <c r="JWP22" s="39"/>
      <c r="JWQ22" s="39"/>
      <c r="JWR22" s="39"/>
      <c r="JWS22" s="39"/>
      <c r="JWT22" s="39"/>
      <c r="JWU22" s="39"/>
      <c r="JWV22" s="39"/>
      <c r="JWW22" s="39"/>
      <c r="JWX22" s="39"/>
      <c r="JWY22" s="39"/>
      <c r="JWZ22" s="39"/>
      <c r="JXA22" s="39"/>
      <c r="JXB22" s="39"/>
      <c r="JXC22" s="39"/>
      <c r="JXD22" s="39"/>
      <c r="JXE22" s="39"/>
      <c r="JXF22" s="39"/>
      <c r="JXG22" s="39"/>
      <c r="JXH22" s="39"/>
      <c r="JXI22" s="39"/>
      <c r="JXJ22" s="39"/>
      <c r="JXK22" s="39"/>
      <c r="JXL22" s="39"/>
      <c r="JXM22" s="39"/>
      <c r="JXN22" s="39"/>
      <c r="JXO22" s="39"/>
      <c r="JXP22" s="39"/>
      <c r="JXQ22" s="39"/>
      <c r="JXR22" s="39"/>
      <c r="JXS22" s="39"/>
      <c r="JXT22" s="39"/>
      <c r="JXU22" s="39"/>
      <c r="JXV22" s="39"/>
      <c r="JXW22" s="39"/>
      <c r="JXX22" s="39"/>
      <c r="JXY22" s="39"/>
      <c r="JXZ22" s="39"/>
      <c r="JYA22" s="39"/>
      <c r="JYB22" s="39"/>
      <c r="JYC22" s="39"/>
      <c r="JYD22" s="39"/>
      <c r="JYE22" s="39"/>
      <c r="JYF22" s="39"/>
      <c r="JYG22" s="39"/>
      <c r="JYH22" s="39"/>
      <c r="JYI22" s="39"/>
      <c r="JYJ22" s="39"/>
      <c r="JYK22" s="39"/>
      <c r="JYL22" s="39"/>
      <c r="JYM22" s="39"/>
      <c r="JYN22" s="39"/>
      <c r="JYO22" s="39"/>
      <c r="JYP22" s="39"/>
      <c r="JYQ22" s="39"/>
      <c r="JYR22" s="39"/>
      <c r="JYS22" s="39"/>
      <c r="JYT22" s="39"/>
      <c r="JYU22" s="39"/>
      <c r="JYV22" s="39"/>
      <c r="JYW22" s="39"/>
      <c r="JYX22" s="39"/>
      <c r="JYY22" s="39"/>
      <c r="JYZ22" s="39"/>
      <c r="JZA22" s="39"/>
      <c r="JZB22" s="39"/>
      <c r="JZC22" s="39"/>
      <c r="JZD22" s="39"/>
      <c r="JZE22" s="39"/>
      <c r="JZF22" s="39"/>
      <c r="JZG22" s="39"/>
      <c r="JZH22" s="39"/>
      <c r="JZI22" s="39"/>
      <c r="JZJ22" s="39"/>
      <c r="JZK22" s="39"/>
      <c r="JZL22" s="39"/>
      <c r="JZM22" s="39"/>
      <c r="JZN22" s="39"/>
      <c r="JZO22" s="39"/>
      <c r="JZP22" s="39"/>
      <c r="JZQ22" s="39"/>
      <c r="JZR22" s="39"/>
      <c r="JZS22" s="39"/>
      <c r="JZT22" s="39"/>
      <c r="JZU22" s="39"/>
      <c r="JZV22" s="39"/>
      <c r="JZW22" s="39"/>
      <c r="JZX22" s="39"/>
      <c r="JZY22" s="39"/>
      <c r="JZZ22" s="39"/>
      <c r="KAA22" s="39"/>
      <c r="KAB22" s="39"/>
      <c r="KAC22" s="39"/>
      <c r="KAD22" s="39"/>
      <c r="KAE22" s="39"/>
      <c r="KAF22" s="39"/>
      <c r="KAG22" s="39"/>
      <c r="KAH22" s="39"/>
      <c r="KAI22" s="39"/>
      <c r="KAJ22" s="39"/>
      <c r="KAK22" s="39"/>
      <c r="KAL22" s="39"/>
      <c r="KAM22" s="39"/>
      <c r="KAN22" s="39"/>
      <c r="KAO22" s="39"/>
      <c r="KAP22" s="39"/>
      <c r="KAQ22" s="39"/>
      <c r="KAR22" s="39"/>
      <c r="KAS22" s="39"/>
      <c r="KAT22" s="39"/>
      <c r="KAU22" s="39"/>
      <c r="KAV22" s="39"/>
      <c r="KAW22" s="39"/>
      <c r="KAX22" s="39"/>
      <c r="KAY22" s="39"/>
      <c r="KAZ22" s="39"/>
      <c r="KBA22" s="39"/>
      <c r="KBB22" s="39"/>
      <c r="KBC22" s="39"/>
      <c r="KBD22" s="39"/>
      <c r="KBE22" s="39"/>
      <c r="KBF22" s="39"/>
      <c r="KBG22" s="39"/>
      <c r="KBH22" s="39"/>
      <c r="KBI22" s="39"/>
      <c r="KBJ22" s="39"/>
      <c r="KBK22" s="39"/>
      <c r="KBL22" s="39"/>
      <c r="KBM22" s="39"/>
      <c r="KBN22" s="39"/>
      <c r="KBO22" s="39"/>
      <c r="KBP22" s="39"/>
      <c r="KBQ22" s="39"/>
      <c r="KBR22" s="39"/>
      <c r="KBS22" s="39"/>
      <c r="KBT22" s="39"/>
      <c r="KBU22" s="39"/>
      <c r="KBV22" s="39"/>
      <c r="KBW22" s="39"/>
      <c r="KBX22" s="39"/>
      <c r="KBY22" s="39"/>
      <c r="KBZ22" s="39"/>
      <c r="KCA22" s="39"/>
      <c r="KCB22" s="39"/>
      <c r="KCC22" s="39"/>
      <c r="KCD22" s="39"/>
      <c r="KCE22" s="39"/>
      <c r="KCF22" s="39"/>
      <c r="KCG22" s="39"/>
      <c r="KCH22" s="39"/>
      <c r="KCI22" s="39"/>
      <c r="KCJ22" s="39"/>
      <c r="KCK22" s="39"/>
      <c r="KCL22" s="39"/>
      <c r="KCM22" s="39"/>
      <c r="KCN22" s="39"/>
      <c r="KCO22" s="39"/>
      <c r="KCP22" s="39"/>
      <c r="KCQ22" s="39"/>
      <c r="KCR22" s="39"/>
      <c r="KCS22" s="39"/>
      <c r="KCT22" s="39"/>
      <c r="KCU22" s="39"/>
      <c r="KCV22" s="39"/>
      <c r="KCW22" s="39"/>
      <c r="KCX22" s="39"/>
      <c r="KCY22" s="39"/>
      <c r="KCZ22" s="39"/>
      <c r="KDA22" s="39"/>
      <c r="KDB22" s="39"/>
      <c r="KDC22" s="39"/>
      <c r="KDD22" s="39"/>
      <c r="KDE22" s="39"/>
      <c r="KDF22" s="39"/>
      <c r="KDG22" s="39"/>
      <c r="KDH22" s="39"/>
      <c r="KDI22" s="39"/>
      <c r="KDJ22" s="39"/>
      <c r="KDK22" s="39"/>
      <c r="KDL22" s="39"/>
      <c r="KDM22" s="39"/>
      <c r="KDN22" s="39"/>
      <c r="KDO22" s="39"/>
      <c r="KDP22" s="39"/>
      <c r="KDQ22" s="39"/>
      <c r="KDR22" s="39"/>
      <c r="KDS22" s="39"/>
      <c r="KDT22" s="39"/>
      <c r="KDU22" s="39"/>
      <c r="KDV22" s="39"/>
      <c r="KDW22" s="39"/>
      <c r="KDX22" s="39"/>
      <c r="KDY22" s="39"/>
      <c r="KDZ22" s="39"/>
      <c r="KEA22" s="39"/>
      <c r="KEB22" s="39"/>
      <c r="KEC22" s="39"/>
      <c r="KED22" s="39"/>
      <c r="KEE22" s="39"/>
      <c r="KEF22" s="39"/>
      <c r="KEG22" s="39"/>
      <c r="KEH22" s="39"/>
      <c r="KEI22" s="39"/>
      <c r="KEJ22" s="39"/>
      <c r="KEK22" s="39"/>
      <c r="KEL22" s="39"/>
      <c r="KEM22" s="39"/>
      <c r="KEN22" s="39"/>
      <c r="KEO22" s="39"/>
      <c r="KEP22" s="39"/>
      <c r="KEQ22" s="39"/>
      <c r="KER22" s="39"/>
      <c r="KES22" s="39"/>
      <c r="KET22" s="39"/>
      <c r="KEU22" s="39"/>
      <c r="KEV22" s="39"/>
      <c r="KEW22" s="39"/>
      <c r="KEX22" s="39"/>
      <c r="KEY22" s="39"/>
      <c r="KEZ22" s="39"/>
      <c r="KFA22" s="39"/>
      <c r="KFB22" s="39"/>
      <c r="KFC22" s="39"/>
      <c r="KFD22" s="39"/>
      <c r="KFE22" s="39"/>
      <c r="KFF22" s="39"/>
      <c r="KFG22" s="39"/>
      <c r="KFH22" s="39"/>
      <c r="KFI22" s="39"/>
      <c r="KFJ22" s="39"/>
      <c r="KFK22" s="39"/>
      <c r="KFL22" s="39"/>
      <c r="KFM22" s="39"/>
      <c r="KFN22" s="39"/>
      <c r="KFO22" s="39"/>
      <c r="KFP22" s="39"/>
      <c r="KFQ22" s="39"/>
      <c r="KFR22" s="39"/>
      <c r="KFS22" s="39"/>
      <c r="KFT22" s="39"/>
      <c r="KFU22" s="39"/>
      <c r="KFV22" s="39"/>
      <c r="KFW22" s="39"/>
      <c r="KFX22" s="39"/>
      <c r="KFY22" s="39"/>
      <c r="KFZ22" s="39"/>
      <c r="KGA22" s="39"/>
      <c r="KGB22" s="39"/>
      <c r="KGC22" s="39"/>
      <c r="KGD22" s="39"/>
      <c r="KGE22" s="39"/>
      <c r="KGF22" s="39"/>
      <c r="KGG22" s="39"/>
      <c r="KGH22" s="39"/>
      <c r="KGI22" s="39"/>
      <c r="KGJ22" s="39"/>
      <c r="KGK22" s="39"/>
      <c r="KGL22" s="39"/>
      <c r="KGM22" s="39"/>
      <c r="KGN22" s="39"/>
      <c r="KGO22" s="39"/>
      <c r="KGP22" s="39"/>
      <c r="KGQ22" s="39"/>
      <c r="KGR22" s="39"/>
      <c r="KGS22" s="39"/>
      <c r="KGT22" s="39"/>
      <c r="KGU22" s="39"/>
      <c r="KGV22" s="39"/>
      <c r="KGW22" s="39"/>
      <c r="KGX22" s="39"/>
      <c r="KGY22" s="39"/>
      <c r="KGZ22" s="39"/>
      <c r="KHA22" s="39"/>
      <c r="KHB22" s="39"/>
      <c r="KHC22" s="39"/>
      <c r="KHD22" s="39"/>
      <c r="KHE22" s="39"/>
      <c r="KHF22" s="39"/>
      <c r="KHG22" s="39"/>
      <c r="KHH22" s="39"/>
      <c r="KHI22" s="39"/>
      <c r="KHJ22" s="39"/>
      <c r="KHK22" s="39"/>
      <c r="KHL22" s="39"/>
      <c r="KHM22" s="39"/>
      <c r="KHN22" s="39"/>
      <c r="KHO22" s="39"/>
      <c r="KHP22" s="39"/>
      <c r="KHQ22" s="39"/>
      <c r="KHR22" s="39"/>
      <c r="KHS22" s="39"/>
      <c r="KHT22" s="39"/>
      <c r="KHU22" s="39"/>
      <c r="KHV22" s="39"/>
      <c r="KHW22" s="39"/>
      <c r="KHX22" s="39"/>
      <c r="KHY22" s="39"/>
      <c r="KHZ22" s="39"/>
      <c r="KIA22" s="39"/>
      <c r="KIB22" s="39"/>
      <c r="KIC22" s="39"/>
      <c r="KID22" s="39"/>
      <c r="KIE22" s="39"/>
      <c r="KIF22" s="39"/>
      <c r="KIG22" s="39"/>
      <c r="KIH22" s="39"/>
      <c r="KII22" s="39"/>
      <c r="KIJ22" s="39"/>
      <c r="KIK22" s="39"/>
      <c r="KIL22" s="39"/>
      <c r="KIM22" s="39"/>
      <c r="KIN22" s="39"/>
      <c r="KIO22" s="39"/>
      <c r="KIP22" s="39"/>
      <c r="KIQ22" s="39"/>
      <c r="KIR22" s="39"/>
      <c r="KIS22" s="39"/>
      <c r="KIT22" s="39"/>
      <c r="KIU22" s="39"/>
      <c r="KIV22" s="39"/>
      <c r="KIW22" s="39"/>
      <c r="KIX22" s="39"/>
      <c r="KIY22" s="39"/>
      <c r="KIZ22" s="39"/>
      <c r="KJA22" s="39"/>
      <c r="KJB22" s="39"/>
      <c r="KJC22" s="39"/>
      <c r="KJD22" s="39"/>
      <c r="KJE22" s="39"/>
      <c r="KJF22" s="39"/>
      <c r="KJG22" s="39"/>
      <c r="KJH22" s="39"/>
      <c r="KJI22" s="39"/>
      <c r="KJJ22" s="39"/>
      <c r="KJK22" s="39"/>
      <c r="KJL22" s="39"/>
      <c r="KJM22" s="39"/>
      <c r="KJN22" s="39"/>
      <c r="KJO22" s="39"/>
      <c r="KJP22" s="39"/>
      <c r="KJQ22" s="39"/>
      <c r="KJR22" s="39"/>
      <c r="KJS22" s="39"/>
      <c r="KJT22" s="39"/>
      <c r="KJU22" s="39"/>
      <c r="KJV22" s="39"/>
      <c r="KJW22" s="39"/>
      <c r="KJX22" s="39"/>
      <c r="KJY22" s="39"/>
      <c r="KJZ22" s="39"/>
      <c r="KKA22" s="39"/>
      <c r="KKB22" s="39"/>
      <c r="KKC22" s="39"/>
      <c r="KKD22" s="39"/>
      <c r="KKE22" s="39"/>
      <c r="KKF22" s="39"/>
      <c r="KKG22" s="39"/>
      <c r="KKH22" s="39"/>
      <c r="KKI22" s="39"/>
      <c r="KKJ22" s="39"/>
      <c r="KKK22" s="39"/>
      <c r="KKL22" s="39"/>
      <c r="KKM22" s="39"/>
      <c r="KKN22" s="39"/>
      <c r="KKO22" s="39"/>
      <c r="KKP22" s="39"/>
      <c r="KKQ22" s="39"/>
      <c r="KKR22" s="39"/>
      <c r="KKS22" s="39"/>
      <c r="KKT22" s="39"/>
      <c r="KKU22" s="39"/>
      <c r="KKV22" s="39"/>
      <c r="KKW22" s="39"/>
      <c r="KKX22" s="39"/>
      <c r="KKY22" s="39"/>
      <c r="KKZ22" s="39"/>
      <c r="KLA22" s="39"/>
      <c r="KLB22" s="39"/>
      <c r="KLC22" s="39"/>
      <c r="KLD22" s="39"/>
      <c r="KLE22" s="39"/>
      <c r="KLF22" s="39"/>
      <c r="KLG22" s="39"/>
      <c r="KLH22" s="39"/>
      <c r="KLI22" s="39"/>
      <c r="KLJ22" s="39"/>
      <c r="KLK22" s="39"/>
      <c r="KLL22" s="39"/>
      <c r="KLM22" s="39"/>
      <c r="KLN22" s="39"/>
      <c r="KLO22" s="39"/>
      <c r="KLP22" s="39"/>
      <c r="KLQ22" s="39"/>
      <c r="KLR22" s="39"/>
      <c r="KLS22" s="39"/>
      <c r="KLT22" s="39"/>
      <c r="KLU22" s="39"/>
      <c r="KLV22" s="39"/>
      <c r="KLW22" s="39"/>
      <c r="KLX22" s="39"/>
      <c r="KLY22" s="39"/>
      <c r="KLZ22" s="39"/>
      <c r="KMA22" s="39"/>
      <c r="KMB22" s="39"/>
      <c r="KMC22" s="39"/>
      <c r="KMD22" s="39"/>
      <c r="KME22" s="39"/>
      <c r="KMF22" s="39"/>
      <c r="KMG22" s="39"/>
      <c r="KMH22" s="39"/>
      <c r="KMI22" s="39"/>
      <c r="KMJ22" s="39"/>
      <c r="KMK22" s="39"/>
      <c r="KML22" s="39"/>
      <c r="KMM22" s="39"/>
      <c r="KMN22" s="39"/>
      <c r="KMO22" s="39"/>
      <c r="KMP22" s="39"/>
      <c r="KMQ22" s="39"/>
      <c r="KMR22" s="39"/>
      <c r="KMS22" s="39"/>
      <c r="KMT22" s="39"/>
      <c r="KMU22" s="39"/>
      <c r="KMV22" s="39"/>
      <c r="KMW22" s="39"/>
      <c r="KMX22" s="39"/>
      <c r="KMY22" s="39"/>
      <c r="KMZ22" s="39"/>
      <c r="KNA22" s="39"/>
      <c r="KNB22" s="39"/>
      <c r="KNC22" s="39"/>
      <c r="KND22" s="39"/>
      <c r="KNE22" s="39"/>
      <c r="KNF22" s="39"/>
      <c r="KNG22" s="39"/>
      <c r="KNH22" s="39"/>
      <c r="KNI22" s="39"/>
      <c r="KNJ22" s="39"/>
      <c r="KNK22" s="39"/>
      <c r="KNL22" s="39"/>
      <c r="KNM22" s="39"/>
      <c r="KNN22" s="39"/>
      <c r="KNO22" s="39"/>
      <c r="KNP22" s="39"/>
      <c r="KNQ22" s="39"/>
      <c r="KNR22" s="39"/>
      <c r="KNS22" s="39"/>
      <c r="KNT22" s="39"/>
      <c r="KNU22" s="39"/>
      <c r="KNV22" s="39"/>
      <c r="KNW22" s="39"/>
      <c r="KNX22" s="39"/>
      <c r="KNY22" s="39"/>
      <c r="KNZ22" s="39"/>
      <c r="KOA22" s="39"/>
      <c r="KOB22" s="39"/>
      <c r="KOC22" s="39"/>
      <c r="KOD22" s="39"/>
      <c r="KOE22" s="39"/>
      <c r="KOF22" s="39"/>
      <c r="KOG22" s="39"/>
      <c r="KOH22" s="39"/>
      <c r="KOI22" s="39"/>
      <c r="KOJ22" s="39"/>
      <c r="KOK22" s="39"/>
      <c r="KOL22" s="39"/>
      <c r="KOM22" s="39"/>
      <c r="KON22" s="39"/>
      <c r="KOO22" s="39"/>
      <c r="KOP22" s="39"/>
      <c r="KOQ22" s="39"/>
      <c r="KOR22" s="39"/>
      <c r="KOS22" s="39"/>
      <c r="KOT22" s="39"/>
      <c r="KOU22" s="39"/>
      <c r="KOV22" s="39"/>
      <c r="KOW22" s="39"/>
      <c r="KOX22" s="39"/>
      <c r="KOY22" s="39"/>
      <c r="KOZ22" s="39"/>
      <c r="KPA22" s="39"/>
      <c r="KPB22" s="39"/>
      <c r="KPC22" s="39"/>
      <c r="KPD22" s="39"/>
      <c r="KPE22" s="39"/>
      <c r="KPF22" s="39"/>
      <c r="KPG22" s="39"/>
      <c r="KPH22" s="39"/>
      <c r="KPI22" s="39"/>
      <c r="KPJ22" s="39"/>
      <c r="KPK22" s="39"/>
      <c r="KPL22" s="39"/>
      <c r="KPM22" s="39"/>
      <c r="KPN22" s="39"/>
      <c r="KPO22" s="39"/>
      <c r="KPP22" s="39"/>
      <c r="KPQ22" s="39"/>
      <c r="KPR22" s="39"/>
      <c r="KPS22" s="39"/>
      <c r="KPT22" s="39"/>
      <c r="KPU22" s="39"/>
      <c r="KPV22" s="39"/>
      <c r="KPW22" s="39"/>
      <c r="KPX22" s="39"/>
      <c r="KPY22" s="39"/>
      <c r="KPZ22" s="39"/>
      <c r="KQA22" s="39"/>
      <c r="KQB22" s="39"/>
      <c r="KQC22" s="39"/>
      <c r="KQD22" s="39"/>
      <c r="KQE22" s="39"/>
      <c r="KQF22" s="39"/>
      <c r="KQG22" s="39"/>
      <c r="KQH22" s="39"/>
      <c r="KQI22" s="39"/>
      <c r="KQJ22" s="39"/>
      <c r="KQK22" s="39"/>
      <c r="KQL22" s="39"/>
      <c r="KQM22" s="39"/>
      <c r="KQN22" s="39"/>
      <c r="KQO22" s="39"/>
      <c r="KQP22" s="39"/>
      <c r="KQQ22" s="39"/>
      <c r="KQR22" s="39"/>
      <c r="KQS22" s="39"/>
      <c r="KQT22" s="39"/>
      <c r="KQU22" s="39"/>
      <c r="KQV22" s="39"/>
      <c r="KQW22" s="39"/>
      <c r="KQX22" s="39"/>
      <c r="KQY22" s="39"/>
      <c r="KQZ22" s="39"/>
      <c r="KRA22" s="39"/>
      <c r="KRB22" s="39"/>
      <c r="KRC22" s="39"/>
      <c r="KRD22" s="39"/>
      <c r="KRE22" s="39"/>
      <c r="KRF22" s="39"/>
      <c r="KRG22" s="39"/>
      <c r="KRH22" s="39"/>
      <c r="KRI22" s="39"/>
      <c r="KRJ22" s="39"/>
      <c r="KRK22" s="39"/>
      <c r="KRL22" s="39"/>
      <c r="KRM22" s="39"/>
      <c r="KRN22" s="39"/>
      <c r="KRO22" s="39"/>
      <c r="KRP22" s="39"/>
      <c r="KRQ22" s="39"/>
      <c r="KRR22" s="39"/>
      <c r="KRS22" s="39"/>
      <c r="KRT22" s="39"/>
      <c r="KRU22" s="39"/>
      <c r="KRV22" s="39"/>
      <c r="KRW22" s="39"/>
      <c r="KRX22" s="39"/>
      <c r="KRY22" s="39"/>
      <c r="KRZ22" s="39"/>
      <c r="KSA22" s="39"/>
      <c r="KSB22" s="39"/>
      <c r="KSC22" s="39"/>
      <c r="KSD22" s="39"/>
      <c r="KSE22" s="39"/>
      <c r="KSF22" s="39"/>
      <c r="KSG22" s="39"/>
      <c r="KSH22" s="39"/>
      <c r="KSI22" s="39"/>
      <c r="KSJ22" s="39"/>
      <c r="KSK22" s="39"/>
      <c r="KSL22" s="39"/>
      <c r="KSM22" s="39"/>
      <c r="KSN22" s="39"/>
      <c r="KSO22" s="39"/>
      <c r="KSP22" s="39"/>
      <c r="KSQ22" s="39"/>
      <c r="KSR22" s="39"/>
      <c r="KSS22" s="39"/>
      <c r="KST22" s="39"/>
      <c r="KSU22" s="39"/>
      <c r="KSV22" s="39"/>
      <c r="KSW22" s="39"/>
      <c r="KSX22" s="39"/>
      <c r="KSY22" s="39"/>
      <c r="KSZ22" s="39"/>
      <c r="KTA22" s="39"/>
      <c r="KTB22" s="39"/>
      <c r="KTC22" s="39"/>
      <c r="KTD22" s="39"/>
      <c r="KTE22" s="39"/>
      <c r="KTF22" s="39"/>
      <c r="KTG22" s="39"/>
      <c r="KTH22" s="39"/>
      <c r="KTI22" s="39"/>
      <c r="KTJ22" s="39"/>
      <c r="KTK22" s="39"/>
      <c r="KTL22" s="39"/>
      <c r="KTM22" s="39"/>
      <c r="KTN22" s="39"/>
      <c r="KTO22" s="39"/>
      <c r="KTP22" s="39"/>
      <c r="KTQ22" s="39"/>
      <c r="KTR22" s="39"/>
      <c r="KTS22" s="39"/>
      <c r="KTT22" s="39"/>
      <c r="KTU22" s="39"/>
      <c r="KTV22" s="39"/>
      <c r="KTW22" s="39"/>
      <c r="KTX22" s="39"/>
      <c r="KTY22" s="39"/>
      <c r="KTZ22" s="39"/>
      <c r="KUA22" s="39"/>
      <c r="KUB22" s="39"/>
      <c r="KUC22" s="39"/>
      <c r="KUD22" s="39"/>
      <c r="KUE22" s="39"/>
      <c r="KUF22" s="39"/>
      <c r="KUG22" s="39"/>
      <c r="KUH22" s="39"/>
      <c r="KUI22" s="39"/>
      <c r="KUJ22" s="39"/>
      <c r="KUK22" s="39"/>
      <c r="KUL22" s="39"/>
      <c r="KUM22" s="39"/>
      <c r="KUN22" s="39"/>
      <c r="KUO22" s="39"/>
      <c r="KUP22" s="39"/>
      <c r="KUQ22" s="39"/>
      <c r="KUR22" s="39"/>
      <c r="KUS22" s="39"/>
      <c r="KUT22" s="39"/>
      <c r="KUU22" s="39"/>
      <c r="KUV22" s="39"/>
      <c r="KUW22" s="39"/>
      <c r="KUX22" s="39"/>
      <c r="KUY22" s="39"/>
      <c r="KUZ22" s="39"/>
      <c r="KVA22" s="39"/>
      <c r="KVB22" s="39"/>
      <c r="KVC22" s="39"/>
      <c r="KVD22" s="39"/>
      <c r="KVE22" s="39"/>
      <c r="KVF22" s="39"/>
      <c r="KVG22" s="39"/>
      <c r="KVH22" s="39"/>
      <c r="KVI22" s="39"/>
      <c r="KVJ22" s="39"/>
      <c r="KVK22" s="39"/>
      <c r="KVL22" s="39"/>
      <c r="KVM22" s="39"/>
      <c r="KVN22" s="39"/>
      <c r="KVO22" s="39"/>
      <c r="KVP22" s="39"/>
      <c r="KVQ22" s="39"/>
      <c r="KVR22" s="39"/>
      <c r="KVS22" s="39"/>
      <c r="KVT22" s="39"/>
      <c r="KVU22" s="39"/>
      <c r="KVV22" s="39"/>
      <c r="KVW22" s="39"/>
      <c r="KVX22" s="39"/>
      <c r="KVY22" s="39"/>
      <c r="KVZ22" s="39"/>
      <c r="KWA22" s="39"/>
      <c r="KWB22" s="39"/>
      <c r="KWC22" s="39"/>
      <c r="KWD22" s="39"/>
      <c r="KWE22" s="39"/>
      <c r="KWF22" s="39"/>
      <c r="KWG22" s="39"/>
      <c r="KWH22" s="39"/>
      <c r="KWI22" s="39"/>
      <c r="KWJ22" s="39"/>
      <c r="KWK22" s="39"/>
      <c r="KWL22" s="39"/>
      <c r="KWM22" s="39"/>
      <c r="KWN22" s="39"/>
      <c r="KWO22" s="39"/>
      <c r="KWP22" s="39"/>
      <c r="KWQ22" s="39"/>
      <c r="KWR22" s="39"/>
      <c r="KWS22" s="39"/>
      <c r="KWT22" s="39"/>
      <c r="KWU22" s="39"/>
      <c r="KWV22" s="39"/>
      <c r="KWW22" s="39"/>
      <c r="KWX22" s="39"/>
      <c r="KWY22" s="39"/>
      <c r="KWZ22" s="39"/>
      <c r="KXA22" s="39"/>
      <c r="KXB22" s="39"/>
      <c r="KXC22" s="39"/>
      <c r="KXD22" s="39"/>
      <c r="KXE22" s="39"/>
      <c r="KXF22" s="39"/>
      <c r="KXG22" s="39"/>
      <c r="KXH22" s="39"/>
      <c r="KXI22" s="39"/>
      <c r="KXJ22" s="39"/>
      <c r="KXK22" s="39"/>
      <c r="KXL22" s="39"/>
      <c r="KXM22" s="39"/>
      <c r="KXN22" s="39"/>
      <c r="KXO22" s="39"/>
      <c r="KXP22" s="39"/>
      <c r="KXQ22" s="39"/>
      <c r="KXR22" s="39"/>
      <c r="KXS22" s="39"/>
      <c r="KXT22" s="39"/>
      <c r="KXU22" s="39"/>
      <c r="KXV22" s="39"/>
      <c r="KXW22" s="39"/>
      <c r="KXX22" s="39"/>
      <c r="KXY22" s="39"/>
      <c r="KXZ22" s="39"/>
      <c r="KYA22" s="39"/>
      <c r="KYB22" s="39"/>
      <c r="KYC22" s="39"/>
      <c r="KYD22" s="39"/>
      <c r="KYE22" s="39"/>
      <c r="KYF22" s="39"/>
      <c r="KYG22" s="39"/>
      <c r="KYH22" s="39"/>
      <c r="KYI22" s="39"/>
      <c r="KYJ22" s="39"/>
      <c r="KYK22" s="39"/>
      <c r="KYL22" s="39"/>
      <c r="KYM22" s="39"/>
      <c r="KYN22" s="39"/>
      <c r="KYO22" s="39"/>
      <c r="KYP22" s="39"/>
      <c r="KYQ22" s="39"/>
      <c r="KYR22" s="39"/>
      <c r="KYS22" s="39"/>
      <c r="KYT22" s="39"/>
      <c r="KYU22" s="39"/>
      <c r="KYV22" s="39"/>
      <c r="KYW22" s="39"/>
      <c r="KYX22" s="39"/>
      <c r="KYY22" s="39"/>
      <c r="KYZ22" s="39"/>
      <c r="KZA22" s="39"/>
      <c r="KZB22" s="39"/>
      <c r="KZC22" s="39"/>
      <c r="KZD22" s="39"/>
      <c r="KZE22" s="39"/>
      <c r="KZF22" s="39"/>
      <c r="KZG22" s="39"/>
      <c r="KZH22" s="39"/>
      <c r="KZI22" s="39"/>
      <c r="KZJ22" s="39"/>
      <c r="KZK22" s="39"/>
      <c r="KZL22" s="39"/>
      <c r="KZM22" s="39"/>
      <c r="KZN22" s="39"/>
      <c r="KZO22" s="39"/>
      <c r="KZP22" s="39"/>
      <c r="KZQ22" s="39"/>
      <c r="KZR22" s="39"/>
      <c r="KZS22" s="39"/>
      <c r="KZT22" s="39"/>
      <c r="KZU22" s="39"/>
      <c r="KZV22" s="39"/>
      <c r="KZW22" s="39"/>
      <c r="KZX22" s="39"/>
      <c r="KZY22" s="39"/>
      <c r="KZZ22" s="39"/>
      <c r="LAA22" s="39"/>
      <c r="LAB22" s="39"/>
      <c r="LAC22" s="39"/>
      <c r="LAD22" s="39"/>
      <c r="LAE22" s="39"/>
      <c r="LAF22" s="39"/>
      <c r="LAG22" s="39"/>
      <c r="LAH22" s="39"/>
      <c r="LAI22" s="39"/>
      <c r="LAJ22" s="39"/>
      <c r="LAK22" s="39"/>
      <c r="LAL22" s="39"/>
      <c r="LAM22" s="39"/>
      <c r="LAN22" s="39"/>
      <c r="LAO22" s="39"/>
      <c r="LAP22" s="39"/>
      <c r="LAQ22" s="39"/>
      <c r="LAR22" s="39"/>
      <c r="LAS22" s="39"/>
      <c r="LAT22" s="39"/>
      <c r="LAU22" s="39"/>
      <c r="LAV22" s="39"/>
      <c r="LAW22" s="39"/>
      <c r="LAX22" s="39"/>
      <c r="LAY22" s="39"/>
      <c r="LAZ22" s="39"/>
      <c r="LBA22" s="39"/>
      <c r="LBB22" s="39"/>
      <c r="LBC22" s="39"/>
      <c r="LBD22" s="39"/>
      <c r="LBE22" s="39"/>
      <c r="LBF22" s="39"/>
      <c r="LBG22" s="39"/>
      <c r="LBH22" s="39"/>
      <c r="LBI22" s="39"/>
      <c r="LBJ22" s="39"/>
      <c r="LBK22" s="39"/>
      <c r="LBL22" s="39"/>
      <c r="LBM22" s="39"/>
      <c r="LBN22" s="39"/>
      <c r="LBO22" s="39"/>
      <c r="LBP22" s="39"/>
      <c r="LBQ22" s="39"/>
      <c r="LBR22" s="39"/>
      <c r="LBS22" s="39"/>
      <c r="LBT22" s="39"/>
      <c r="LBU22" s="39"/>
      <c r="LBV22" s="39"/>
      <c r="LBW22" s="39"/>
      <c r="LBX22" s="39"/>
      <c r="LBY22" s="39"/>
      <c r="LBZ22" s="39"/>
      <c r="LCA22" s="39"/>
      <c r="LCB22" s="39"/>
      <c r="LCC22" s="39"/>
      <c r="LCD22" s="39"/>
      <c r="LCE22" s="39"/>
      <c r="LCF22" s="39"/>
      <c r="LCG22" s="39"/>
      <c r="LCH22" s="39"/>
      <c r="LCI22" s="39"/>
      <c r="LCJ22" s="39"/>
      <c r="LCK22" s="39"/>
      <c r="LCL22" s="39"/>
      <c r="LCM22" s="39"/>
      <c r="LCN22" s="39"/>
      <c r="LCO22" s="39"/>
      <c r="LCP22" s="39"/>
      <c r="LCQ22" s="39"/>
      <c r="LCR22" s="39"/>
      <c r="LCS22" s="39"/>
      <c r="LCT22" s="39"/>
      <c r="LCU22" s="39"/>
      <c r="LCV22" s="39"/>
      <c r="LCW22" s="39"/>
      <c r="LCX22" s="39"/>
      <c r="LCY22" s="39"/>
      <c r="LCZ22" s="39"/>
      <c r="LDA22" s="39"/>
      <c r="LDB22" s="39"/>
      <c r="LDC22" s="39"/>
      <c r="LDD22" s="39"/>
      <c r="LDE22" s="39"/>
      <c r="LDF22" s="39"/>
      <c r="LDG22" s="39"/>
      <c r="LDH22" s="39"/>
      <c r="LDI22" s="39"/>
      <c r="LDJ22" s="39"/>
      <c r="LDK22" s="39"/>
      <c r="LDL22" s="39"/>
      <c r="LDM22" s="39"/>
      <c r="LDN22" s="39"/>
      <c r="LDO22" s="39"/>
      <c r="LDP22" s="39"/>
      <c r="LDQ22" s="39"/>
      <c r="LDR22" s="39"/>
      <c r="LDS22" s="39"/>
      <c r="LDT22" s="39"/>
      <c r="LDU22" s="39"/>
      <c r="LDV22" s="39"/>
      <c r="LDW22" s="39"/>
      <c r="LDX22" s="39"/>
      <c r="LDY22" s="39"/>
      <c r="LDZ22" s="39"/>
      <c r="LEA22" s="39"/>
      <c r="LEB22" s="39"/>
      <c r="LEC22" s="39"/>
      <c r="LED22" s="39"/>
      <c r="LEE22" s="39"/>
      <c r="LEF22" s="39"/>
      <c r="LEG22" s="39"/>
      <c r="LEH22" s="39"/>
      <c r="LEI22" s="39"/>
      <c r="LEJ22" s="39"/>
      <c r="LEK22" s="39"/>
      <c r="LEL22" s="39"/>
      <c r="LEM22" s="39"/>
      <c r="LEN22" s="39"/>
      <c r="LEO22" s="39"/>
      <c r="LEP22" s="39"/>
      <c r="LEQ22" s="39"/>
      <c r="LER22" s="39"/>
      <c r="LES22" s="39"/>
      <c r="LET22" s="39"/>
      <c r="LEU22" s="39"/>
      <c r="LEV22" s="39"/>
      <c r="LEW22" s="39"/>
      <c r="LEX22" s="39"/>
      <c r="LEY22" s="39"/>
      <c r="LEZ22" s="39"/>
      <c r="LFA22" s="39"/>
      <c r="LFB22" s="39"/>
      <c r="LFC22" s="39"/>
      <c r="LFD22" s="39"/>
      <c r="LFE22" s="39"/>
      <c r="LFF22" s="39"/>
      <c r="LFG22" s="39"/>
      <c r="LFH22" s="39"/>
      <c r="LFI22" s="39"/>
      <c r="LFJ22" s="39"/>
      <c r="LFK22" s="39"/>
      <c r="LFL22" s="39"/>
      <c r="LFM22" s="39"/>
      <c r="LFN22" s="39"/>
      <c r="LFO22" s="39"/>
      <c r="LFP22" s="39"/>
      <c r="LFQ22" s="39"/>
      <c r="LFR22" s="39"/>
      <c r="LFS22" s="39"/>
      <c r="LFT22" s="39"/>
      <c r="LFU22" s="39"/>
      <c r="LFV22" s="39"/>
      <c r="LFW22" s="39"/>
      <c r="LFX22" s="39"/>
      <c r="LFY22" s="39"/>
      <c r="LFZ22" s="39"/>
      <c r="LGA22" s="39"/>
      <c r="LGB22" s="39"/>
      <c r="LGC22" s="39"/>
      <c r="LGD22" s="39"/>
      <c r="LGE22" s="39"/>
      <c r="LGF22" s="39"/>
      <c r="LGG22" s="39"/>
      <c r="LGH22" s="39"/>
      <c r="LGI22" s="39"/>
      <c r="LGJ22" s="39"/>
      <c r="LGK22" s="39"/>
      <c r="LGL22" s="39"/>
      <c r="LGM22" s="39"/>
      <c r="LGN22" s="39"/>
      <c r="LGO22" s="39"/>
      <c r="LGP22" s="39"/>
      <c r="LGQ22" s="39"/>
      <c r="LGR22" s="39"/>
      <c r="LGS22" s="39"/>
      <c r="LGT22" s="39"/>
      <c r="LGU22" s="39"/>
      <c r="LGV22" s="39"/>
      <c r="LGW22" s="39"/>
      <c r="LGX22" s="39"/>
      <c r="LGY22" s="39"/>
      <c r="LGZ22" s="39"/>
      <c r="LHA22" s="39"/>
      <c r="LHB22" s="39"/>
      <c r="LHC22" s="39"/>
      <c r="LHD22" s="39"/>
      <c r="LHE22" s="39"/>
      <c r="LHF22" s="39"/>
      <c r="LHG22" s="39"/>
      <c r="LHH22" s="39"/>
      <c r="LHI22" s="39"/>
      <c r="LHJ22" s="39"/>
      <c r="LHK22" s="39"/>
      <c r="LHL22" s="39"/>
      <c r="LHM22" s="39"/>
      <c r="LHN22" s="39"/>
      <c r="LHO22" s="39"/>
      <c r="LHP22" s="39"/>
      <c r="LHQ22" s="39"/>
      <c r="LHR22" s="39"/>
      <c r="LHS22" s="39"/>
      <c r="LHT22" s="39"/>
      <c r="LHU22" s="39"/>
      <c r="LHV22" s="39"/>
      <c r="LHW22" s="39"/>
      <c r="LHX22" s="39"/>
      <c r="LHY22" s="39"/>
      <c r="LHZ22" s="39"/>
      <c r="LIA22" s="39"/>
      <c r="LIB22" s="39"/>
      <c r="LIC22" s="39"/>
      <c r="LID22" s="39"/>
      <c r="LIE22" s="39"/>
      <c r="LIF22" s="39"/>
      <c r="LIG22" s="39"/>
      <c r="LIH22" s="39"/>
      <c r="LII22" s="39"/>
      <c r="LIJ22" s="39"/>
      <c r="LIK22" s="39"/>
      <c r="LIL22" s="39"/>
      <c r="LIM22" s="39"/>
      <c r="LIN22" s="39"/>
      <c r="LIO22" s="39"/>
      <c r="LIP22" s="39"/>
      <c r="LIQ22" s="39"/>
      <c r="LIR22" s="39"/>
      <c r="LIS22" s="39"/>
      <c r="LIT22" s="39"/>
      <c r="LIU22" s="39"/>
      <c r="LIV22" s="39"/>
      <c r="LIW22" s="39"/>
      <c r="LIX22" s="39"/>
      <c r="LIY22" s="39"/>
      <c r="LIZ22" s="39"/>
      <c r="LJA22" s="39"/>
      <c r="LJB22" s="39"/>
      <c r="LJC22" s="39"/>
      <c r="LJD22" s="39"/>
      <c r="LJE22" s="39"/>
      <c r="LJF22" s="39"/>
      <c r="LJG22" s="39"/>
      <c r="LJH22" s="39"/>
      <c r="LJI22" s="39"/>
      <c r="LJJ22" s="39"/>
      <c r="LJK22" s="39"/>
      <c r="LJL22" s="39"/>
      <c r="LJM22" s="39"/>
      <c r="LJN22" s="39"/>
      <c r="LJO22" s="39"/>
      <c r="LJP22" s="39"/>
      <c r="LJQ22" s="39"/>
      <c r="LJR22" s="39"/>
      <c r="LJS22" s="39"/>
      <c r="LJT22" s="39"/>
      <c r="LJU22" s="39"/>
      <c r="LJV22" s="39"/>
      <c r="LJW22" s="39"/>
      <c r="LJX22" s="39"/>
      <c r="LJY22" s="39"/>
      <c r="LJZ22" s="39"/>
      <c r="LKA22" s="39"/>
      <c r="LKB22" s="39"/>
      <c r="LKC22" s="39"/>
      <c r="LKD22" s="39"/>
      <c r="LKE22" s="39"/>
      <c r="LKF22" s="39"/>
      <c r="LKG22" s="39"/>
      <c r="LKH22" s="39"/>
      <c r="LKI22" s="39"/>
      <c r="LKJ22" s="39"/>
      <c r="LKK22" s="39"/>
      <c r="LKL22" s="39"/>
      <c r="LKM22" s="39"/>
      <c r="LKN22" s="39"/>
      <c r="LKO22" s="39"/>
      <c r="LKP22" s="39"/>
      <c r="LKQ22" s="39"/>
      <c r="LKR22" s="39"/>
      <c r="LKS22" s="39"/>
      <c r="LKT22" s="39"/>
      <c r="LKU22" s="39"/>
      <c r="LKV22" s="39"/>
      <c r="LKW22" s="39"/>
      <c r="LKX22" s="39"/>
      <c r="LKY22" s="39"/>
      <c r="LKZ22" s="39"/>
      <c r="LLA22" s="39"/>
      <c r="LLB22" s="39"/>
      <c r="LLC22" s="39"/>
      <c r="LLD22" s="39"/>
      <c r="LLE22" s="39"/>
      <c r="LLF22" s="39"/>
      <c r="LLG22" s="39"/>
      <c r="LLH22" s="39"/>
      <c r="LLI22" s="39"/>
      <c r="LLJ22" s="39"/>
      <c r="LLK22" s="39"/>
      <c r="LLL22" s="39"/>
      <c r="LLM22" s="39"/>
      <c r="LLN22" s="39"/>
      <c r="LLO22" s="39"/>
      <c r="LLP22" s="39"/>
      <c r="LLQ22" s="39"/>
      <c r="LLR22" s="39"/>
      <c r="LLS22" s="39"/>
      <c r="LLT22" s="39"/>
      <c r="LLU22" s="39"/>
      <c r="LLV22" s="39"/>
      <c r="LLW22" s="39"/>
      <c r="LLX22" s="39"/>
      <c r="LLY22" s="39"/>
      <c r="LLZ22" s="39"/>
      <c r="LMA22" s="39"/>
      <c r="LMB22" s="39"/>
      <c r="LMC22" s="39"/>
      <c r="LMD22" s="39"/>
      <c r="LME22" s="39"/>
      <c r="LMF22" s="39"/>
      <c r="LMG22" s="39"/>
      <c r="LMH22" s="39"/>
      <c r="LMI22" s="39"/>
      <c r="LMJ22" s="39"/>
      <c r="LMK22" s="39"/>
      <c r="LML22" s="39"/>
      <c r="LMM22" s="39"/>
      <c r="LMN22" s="39"/>
      <c r="LMO22" s="39"/>
      <c r="LMP22" s="39"/>
      <c r="LMQ22" s="39"/>
      <c r="LMR22" s="39"/>
      <c r="LMS22" s="39"/>
      <c r="LMT22" s="39"/>
      <c r="LMU22" s="39"/>
      <c r="LMV22" s="39"/>
      <c r="LMW22" s="39"/>
      <c r="LMX22" s="39"/>
      <c r="LMY22" s="39"/>
      <c r="LMZ22" s="39"/>
      <c r="LNA22" s="39"/>
      <c r="LNB22" s="39"/>
      <c r="LNC22" s="39"/>
      <c r="LND22" s="39"/>
      <c r="LNE22" s="39"/>
      <c r="LNF22" s="39"/>
      <c r="LNG22" s="39"/>
      <c r="LNH22" s="39"/>
      <c r="LNI22" s="39"/>
      <c r="LNJ22" s="39"/>
      <c r="LNK22" s="39"/>
      <c r="LNL22" s="39"/>
      <c r="LNM22" s="39"/>
      <c r="LNN22" s="39"/>
      <c r="LNO22" s="39"/>
      <c r="LNP22" s="39"/>
      <c r="LNQ22" s="39"/>
      <c r="LNR22" s="39"/>
      <c r="LNS22" s="39"/>
      <c r="LNT22" s="39"/>
      <c r="LNU22" s="39"/>
      <c r="LNV22" s="39"/>
      <c r="LNW22" s="39"/>
      <c r="LNX22" s="39"/>
      <c r="LNY22" s="39"/>
      <c r="LNZ22" s="39"/>
      <c r="LOA22" s="39"/>
      <c r="LOB22" s="39"/>
      <c r="LOC22" s="39"/>
      <c r="LOD22" s="39"/>
      <c r="LOE22" s="39"/>
      <c r="LOF22" s="39"/>
      <c r="LOG22" s="39"/>
      <c r="LOH22" s="39"/>
      <c r="LOI22" s="39"/>
      <c r="LOJ22" s="39"/>
      <c r="LOK22" s="39"/>
      <c r="LOL22" s="39"/>
      <c r="LOM22" s="39"/>
      <c r="LON22" s="39"/>
      <c r="LOO22" s="39"/>
      <c r="LOP22" s="39"/>
      <c r="LOQ22" s="39"/>
      <c r="LOR22" s="39"/>
      <c r="LOS22" s="39"/>
      <c r="LOT22" s="39"/>
      <c r="LOU22" s="39"/>
      <c r="LOV22" s="39"/>
      <c r="LOW22" s="39"/>
      <c r="LOX22" s="39"/>
      <c r="LOY22" s="39"/>
      <c r="LOZ22" s="39"/>
      <c r="LPA22" s="39"/>
      <c r="LPB22" s="39"/>
      <c r="LPC22" s="39"/>
      <c r="LPD22" s="39"/>
      <c r="LPE22" s="39"/>
      <c r="LPF22" s="39"/>
      <c r="LPG22" s="39"/>
      <c r="LPH22" s="39"/>
      <c r="LPI22" s="39"/>
      <c r="LPJ22" s="39"/>
      <c r="LPK22" s="39"/>
      <c r="LPL22" s="39"/>
      <c r="LPM22" s="39"/>
      <c r="LPN22" s="39"/>
      <c r="LPO22" s="39"/>
      <c r="LPP22" s="39"/>
      <c r="LPQ22" s="39"/>
      <c r="LPR22" s="39"/>
      <c r="LPS22" s="39"/>
      <c r="LPT22" s="39"/>
      <c r="LPU22" s="39"/>
      <c r="LPV22" s="39"/>
      <c r="LPW22" s="39"/>
      <c r="LPX22" s="39"/>
      <c r="LPY22" s="39"/>
      <c r="LPZ22" s="39"/>
      <c r="LQA22" s="39"/>
      <c r="LQB22" s="39"/>
      <c r="LQC22" s="39"/>
      <c r="LQD22" s="39"/>
      <c r="LQE22" s="39"/>
      <c r="LQF22" s="39"/>
      <c r="LQG22" s="39"/>
      <c r="LQH22" s="39"/>
      <c r="LQI22" s="39"/>
      <c r="LQJ22" s="39"/>
      <c r="LQK22" s="39"/>
      <c r="LQL22" s="39"/>
      <c r="LQM22" s="39"/>
      <c r="LQN22" s="39"/>
      <c r="LQO22" s="39"/>
      <c r="LQP22" s="39"/>
      <c r="LQQ22" s="39"/>
      <c r="LQR22" s="39"/>
      <c r="LQS22" s="39"/>
      <c r="LQT22" s="39"/>
      <c r="LQU22" s="39"/>
      <c r="LQV22" s="39"/>
      <c r="LQW22" s="39"/>
      <c r="LQX22" s="39"/>
      <c r="LQY22" s="39"/>
      <c r="LQZ22" s="39"/>
      <c r="LRA22" s="39"/>
      <c r="LRB22" s="39"/>
      <c r="LRC22" s="39"/>
      <c r="LRD22" s="39"/>
      <c r="LRE22" s="39"/>
      <c r="LRF22" s="39"/>
      <c r="LRG22" s="39"/>
      <c r="LRH22" s="39"/>
      <c r="LRI22" s="39"/>
      <c r="LRJ22" s="39"/>
      <c r="LRK22" s="39"/>
      <c r="LRL22" s="39"/>
      <c r="LRM22" s="39"/>
      <c r="LRN22" s="39"/>
      <c r="LRO22" s="39"/>
      <c r="LRP22" s="39"/>
      <c r="LRQ22" s="39"/>
      <c r="LRR22" s="39"/>
      <c r="LRS22" s="39"/>
      <c r="LRT22" s="39"/>
      <c r="LRU22" s="39"/>
      <c r="LRV22" s="39"/>
      <c r="LRW22" s="39"/>
      <c r="LRX22" s="39"/>
      <c r="LRY22" s="39"/>
      <c r="LRZ22" s="39"/>
      <c r="LSA22" s="39"/>
      <c r="LSB22" s="39"/>
      <c r="LSC22" s="39"/>
      <c r="LSD22" s="39"/>
      <c r="LSE22" s="39"/>
      <c r="LSF22" s="39"/>
      <c r="LSG22" s="39"/>
      <c r="LSH22" s="39"/>
      <c r="LSI22" s="39"/>
      <c r="LSJ22" s="39"/>
      <c r="LSK22" s="39"/>
      <c r="LSL22" s="39"/>
      <c r="LSM22" s="39"/>
      <c r="LSN22" s="39"/>
      <c r="LSO22" s="39"/>
      <c r="LSP22" s="39"/>
      <c r="LSQ22" s="39"/>
      <c r="LSR22" s="39"/>
      <c r="LSS22" s="39"/>
      <c r="LST22" s="39"/>
      <c r="LSU22" s="39"/>
      <c r="LSV22" s="39"/>
      <c r="LSW22" s="39"/>
      <c r="LSX22" s="39"/>
      <c r="LSY22" s="39"/>
      <c r="LSZ22" s="39"/>
      <c r="LTA22" s="39"/>
      <c r="LTB22" s="39"/>
      <c r="LTC22" s="39"/>
      <c r="LTD22" s="39"/>
      <c r="LTE22" s="39"/>
      <c r="LTF22" s="39"/>
      <c r="LTG22" s="39"/>
      <c r="LTH22" s="39"/>
      <c r="LTI22" s="39"/>
      <c r="LTJ22" s="39"/>
      <c r="LTK22" s="39"/>
      <c r="LTL22" s="39"/>
      <c r="LTM22" s="39"/>
      <c r="LTN22" s="39"/>
      <c r="LTO22" s="39"/>
      <c r="LTP22" s="39"/>
      <c r="LTQ22" s="39"/>
      <c r="LTR22" s="39"/>
      <c r="LTS22" s="39"/>
      <c r="LTT22" s="39"/>
      <c r="LTU22" s="39"/>
      <c r="LTV22" s="39"/>
      <c r="LTW22" s="39"/>
      <c r="LTX22" s="39"/>
      <c r="LTY22" s="39"/>
      <c r="LTZ22" s="39"/>
      <c r="LUA22" s="39"/>
      <c r="LUB22" s="39"/>
      <c r="LUC22" s="39"/>
      <c r="LUD22" s="39"/>
      <c r="LUE22" s="39"/>
      <c r="LUF22" s="39"/>
      <c r="LUG22" s="39"/>
      <c r="LUH22" s="39"/>
      <c r="LUI22" s="39"/>
      <c r="LUJ22" s="39"/>
      <c r="LUK22" s="39"/>
      <c r="LUL22" s="39"/>
      <c r="LUM22" s="39"/>
      <c r="LUN22" s="39"/>
      <c r="LUO22" s="39"/>
      <c r="LUP22" s="39"/>
      <c r="LUQ22" s="39"/>
      <c r="LUR22" s="39"/>
      <c r="LUS22" s="39"/>
      <c r="LUT22" s="39"/>
      <c r="LUU22" s="39"/>
      <c r="LUV22" s="39"/>
      <c r="LUW22" s="39"/>
      <c r="LUX22" s="39"/>
      <c r="LUY22" s="39"/>
      <c r="LUZ22" s="39"/>
      <c r="LVA22" s="39"/>
      <c r="LVB22" s="39"/>
      <c r="LVC22" s="39"/>
      <c r="LVD22" s="39"/>
      <c r="LVE22" s="39"/>
      <c r="LVF22" s="39"/>
      <c r="LVG22" s="39"/>
      <c r="LVH22" s="39"/>
      <c r="LVI22" s="39"/>
      <c r="LVJ22" s="39"/>
      <c r="LVK22" s="39"/>
      <c r="LVL22" s="39"/>
      <c r="LVM22" s="39"/>
      <c r="LVN22" s="39"/>
      <c r="LVO22" s="39"/>
      <c r="LVP22" s="39"/>
      <c r="LVQ22" s="39"/>
      <c r="LVR22" s="39"/>
      <c r="LVS22" s="39"/>
      <c r="LVT22" s="39"/>
      <c r="LVU22" s="39"/>
      <c r="LVV22" s="39"/>
      <c r="LVW22" s="39"/>
      <c r="LVX22" s="39"/>
      <c r="LVY22" s="39"/>
      <c r="LVZ22" s="39"/>
      <c r="LWA22" s="39"/>
      <c r="LWB22" s="39"/>
      <c r="LWC22" s="39"/>
      <c r="LWD22" s="39"/>
      <c r="LWE22" s="39"/>
      <c r="LWF22" s="39"/>
      <c r="LWG22" s="39"/>
      <c r="LWH22" s="39"/>
      <c r="LWI22" s="39"/>
      <c r="LWJ22" s="39"/>
      <c r="LWK22" s="39"/>
      <c r="LWL22" s="39"/>
      <c r="LWM22" s="39"/>
      <c r="LWN22" s="39"/>
      <c r="LWO22" s="39"/>
      <c r="LWP22" s="39"/>
      <c r="LWQ22" s="39"/>
      <c r="LWR22" s="39"/>
      <c r="LWS22" s="39"/>
      <c r="LWT22" s="39"/>
      <c r="LWU22" s="39"/>
      <c r="LWV22" s="39"/>
      <c r="LWW22" s="39"/>
      <c r="LWX22" s="39"/>
      <c r="LWY22" s="39"/>
      <c r="LWZ22" s="39"/>
      <c r="LXA22" s="39"/>
      <c r="LXB22" s="39"/>
      <c r="LXC22" s="39"/>
      <c r="LXD22" s="39"/>
      <c r="LXE22" s="39"/>
      <c r="LXF22" s="39"/>
      <c r="LXG22" s="39"/>
      <c r="LXH22" s="39"/>
      <c r="LXI22" s="39"/>
      <c r="LXJ22" s="39"/>
      <c r="LXK22" s="39"/>
      <c r="LXL22" s="39"/>
      <c r="LXM22" s="39"/>
      <c r="LXN22" s="39"/>
      <c r="LXO22" s="39"/>
      <c r="LXP22" s="39"/>
      <c r="LXQ22" s="39"/>
      <c r="LXR22" s="39"/>
      <c r="LXS22" s="39"/>
      <c r="LXT22" s="39"/>
      <c r="LXU22" s="39"/>
      <c r="LXV22" s="39"/>
      <c r="LXW22" s="39"/>
      <c r="LXX22" s="39"/>
      <c r="LXY22" s="39"/>
      <c r="LXZ22" s="39"/>
      <c r="LYA22" s="39"/>
      <c r="LYB22" s="39"/>
      <c r="LYC22" s="39"/>
      <c r="LYD22" s="39"/>
      <c r="LYE22" s="39"/>
      <c r="LYF22" s="39"/>
      <c r="LYG22" s="39"/>
      <c r="LYH22" s="39"/>
      <c r="LYI22" s="39"/>
      <c r="LYJ22" s="39"/>
      <c r="LYK22" s="39"/>
      <c r="LYL22" s="39"/>
      <c r="LYM22" s="39"/>
      <c r="LYN22" s="39"/>
      <c r="LYO22" s="39"/>
      <c r="LYP22" s="39"/>
      <c r="LYQ22" s="39"/>
      <c r="LYR22" s="39"/>
      <c r="LYS22" s="39"/>
      <c r="LYT22" s="39"/>
      <c r="LYU22" s="39"/>
      <c r="LYV22" s="39"/>
      <c r="LYW22" s="39"/>
      <c r="LYX22" s="39"/>
      <c r="LYY22" s="39"/>
      <c r="LYZ22" s="39"/>
      <c r="LZA22" s="39"/>
      <c r="LZB22" s="39"/>
      <c r="LZC22" s="39"/>
      <c r="LZD22" s="39"/>
      <c r="LZE22" s="39"/>
      <c r="LZF22" s="39"/>
      <c r="LZG22" s="39"/>
      <c r="LZH22" s="39"/>
      <c r="LZI22" s="39"/>
      <c r="LZJ22" s="39"/>
      <c r="LZK22" s="39"/>
      <c r="LZL22" s="39"/>
      <c r="LZM22" s="39"/>
      <c r="LZN22" s="39"/>
      <c r="LZO22" s="39"/>
      <c r="LZP22" s="39"/>
      <c r="LZQ22" s="39"/>
      <c r="LZR22" s="39"/>
      <c r="LZS22" s="39"/>
      <c r="LZT22" s="39"/>
      <c r="LZU22" s="39"/>
      <c r="LZV22" s="39"/>
      <c r="LZW22" s="39"/>
      <c r="LZX22" s="39"/>
      <c r="LZY22" s="39"/>
      <c r="LZZ22" s="39"/>
      <c r="MAA22" s="39"/>
      <c r="MAB22" s="39"/>
      <c r="MAC22" s="39"/>
      <c r="MAD22" s="39"/>
      <c r="MAE22" s="39"/>
      <c r="MAF22" s="39"/>
      <c r="MAG22" s="39"/>
      <c r="MAH22" s="39"/>
      <c r="MAI22" s="39"/>
      <c r="MAJ22" s="39"/>
      <c r="MAK22" s="39"/>
      <c r="MAL22" s="39"/>
      <c r="MAM22" s="39"/>
      <c r="MAN22" s="39"/>
      <c r="MAO22" s="39"/>
      <c r="MAP22" s="39"/>
      <c r="MAQ22" s="39"/>
      <c r="MAR22" s="39"/>
      <c r="MAS22" s="39"/>
      <c r="MAT22" s="39"/>
      <c r="MAU22" s="39"/>
      <c r="MAV22" s="39"/>
      <c r="MAW22" s="39"/>
      <c r="MAX22" s="39"/>
      <c r="MAY22" s="39"/>
      <c r="MAZ22" s="39"/>
      <c r="MBA22" s="39"/>
      <c r="MBB22" s="39"/>
      <c r="MBC22" s="39"/>
      <c r="MBD22" s="39"/>
      <c r="MBE22" s="39"/>
      <c r="MBF22" s="39"/>
      <c r="MBG22" s="39"/>
      <c r="MBH22" s="39"/>
      <c r="MBI22" s="39"/>
      <c r="MBJ22" s="39"/>
      <c r="MBK22" s="39"/>
      <c r="MBL22" s="39"/>
      <c r="MBM22" s="39"/>
      <c r="MBN22" s="39"/>
      <c r="MBO22" s="39"/>
      <c r="MBP22" s="39"/>
      <c r="MBQ22" s="39"/>
      <c r="MBR22" s="39"/>
      <c r="MBS22" s="39"/>
      <c r="MBT22" s="39"/>
      <c r="MBU22" s="39"/>
      <c r="MBV22" s="39"/>
      <c r="MBW22" s="39"/>
      <c r="MBX22" s="39"/>
      <c r="MBY22" s="39"/>
      <c r="MBZ22" s="39"/>
      <c r="MCA22" s="39"/>
      <c r="MCB22" s="39"/>
      <c r="MCC22" s="39"/>
      <c r="MCD22" s="39"/>
      <c r="MCE22" s="39"/>
      <c r="MCF22" s="39"/>
      <c r="MCG22" s="39"/>
      <c r="MCH22" s="39"/>
      <c r="MCI22" s="39"/>
      <c r="MCJ22" s="39"/>
      <c r="MCK22" s="39"/>
      <c r="MCL22" s="39"/>
      <c r="MCM22" s="39"/>
      <c r="MCN22" s="39"/>
      <c r="MCO22" s="39"/>
      <c r="MCP22" s="39"/>
      <c r="MCQ22" s="39"/>
      <c r="MCR22" s="39"/>
      <c r="MCS22" s="39"/>
      <c r="MCT22" s="39"/>
      <c r="MCU22" s="39"/>
      <c r="MCV22" s="39"/>
      <c r="MCW22" s="39"/>
      <c r="MCX22" s="39"/>
      <c r="MCY22" s="39"/>
      <c r="MCZ22" s="39"/>
      <c r="MDA22" s="39"/>
      <c r="MDB22" s="39"/>
      <c r="MDC22" s="39"/>
      <c r="MDD22" s="39"/>
      <c r="MDE22" s="39"/>
      <c r="MDF22" s="39"/>
      <c r="MDG22" s="39"/>
      <c r="MDH22" s="39"/>
      <c r="MDI22" s="39"/>
      <c r="MDJ22" s="39"/>
      <c r="MDK22" s="39"/>
      <c r="MDL22" s="39"/>
      <c r="MDM22" s="39"/>
      <c r="MDN22" s="39"/>
      <c r="MDO22" s="39"/>
      <c r="MDP22" s="39"/>
      <c r="MDQ22" s="39"/>
      <c r="MDR22" s="39"/>
      <c r="MDS22" s="39"/>
      <c r="MDT22" s="39"/>
      <c r="MDU22" s="39"/>
      <c r="MDV22" s="39"/>
      <c r="MDW22" s="39"/>
      <c r="MDX22" s="39"/>
      <c r="MDY22" s="39"/>
      <c r="MDZ22" s="39"/>
      <c r="MEA22" s="39"/>
      <c r="MEB22" s="39"/>
      <c r="MEC22" s="39"/>
      <c r="MED22" s="39"/>
      <c r="MEE22" s="39"/>
      <c r="MEF22" s="39"/>
      <c r="MEG22" s="39"/>
      <c r="MEH22" s="39"/>
      <c r="MEI22" s="39"/>
      <c r="MEJ22" s="39"/>
      <c r="MEK22" s="39"/>
      <c r="MEL22" s="39"/>
      <c r="MEM22" s="39"/>
      <c r="MEN22" s="39"/>
      <c r="MEO22" s="39"/>
      <c r="MEP22" s="39"/>
      <c r="MEQ22" s="39"/>
      <c r="MER22" s="39"/>
      <c r="MES22" s="39"/>
      <c r="MET22" s="39"/>
      <c r="MEU22" s="39"/>
      <c r="MEV22" s="39"/>
      <c r="MEW22" s="39"/>
      <c r="MEX22" s="39"/>
      <c r="MEY22" s="39"/>
      <c r="MEZ22" s="39"/>
      <c r="MFA22" s="39"/>
      <c r="MFB22" s="39"/>
      <c r="MFC22" s="39"/>
      <c r="MFD22" s="39"/>
      <c r="MFE22" s="39"/>
      <c r="MFF22" s="39"/>
      <c r="MFG22" s="39"/>
      <c r="MFH22" s="39"/>
      <c r="MFI22" s="39"/>
      <c r="MFJ22" s="39"/>
      <c r="MFK22" s="39"/>
      <c r="MFL22" s="39"/>
      <c r="MFM22" s="39"/>
      <c r="MFN22" s="39"/>
      <c r="MFO22" s="39"/>
      <c r="MFP22" s="39"/>
      <c r="MFQ22" s="39"/>
      <c r="MFR22" s="39"/>
      <c r="MFS22" s="39"/>
      <c r="MFT22" s="39"/>
      <c r="MFU22" s="39"/>
      <c r="MFV22" s="39"/>
      <c r="MFW22" s="39"/>
      <c r="MFX22" s="39"/>
      <c r="MFY22" s="39"/>
      <c r="MFZ22" s="39"/>
      <c r="MGA22" s="39"/>
      <c r="MGB22" s="39"/>
      <c r="MGC22" s="39"/>
      <c r="MGD22" s="39"/>
      <c r="MGE22" s="39"/>
      <c r="MGF22" s="39"/>
      <c r="MGG22" s="39"/>
      <c r="MGH22" s="39"/>
      <c r="MGI22" s="39"/>
      <c r="MGJ22" s="39"/>
      <c r="MGK22" s="39"/>
      <c r="MGL22" s="39"/>
      <c r="MGM22" s="39"/>
      <c r="MGN22" s="39"/>
      <c r="MGO22" s="39"/>
      <c r="MGP22" s="39"/>
      <c r="MGQ22" s="39"/>
      <c r="MGR22" s="39"/>
      <c r="MGS22" s="39"/>
      <c r="MGT22" s="39"/>
      <c r="MGU22" s="39"/>
      <c r="MGV22" s="39"/>
      <c r="MGW22" s="39"/>
      <c r="MGX22" s="39"/>
      <c r="MGY22" s="39"/>
      <c r="MGZ22" s="39"/>
      <c r="MHA22" s="39"/>
      <c r="MHB22" s="39"/>
      <c r="MHC22" s="39"/>
      <c r="MHD22" s="39"/>
      <c r="MHE22" s="39"/>
      <c r="MHF22" s="39"/>
      <c r="MHG22" s="39"/>
      <c r="MHH22" s="39"/>
      <c r="MHI22" s="39"/>
      <c r="MHJ22" s="39"/>
      <c r="MHK22" s="39"/>
      <c r="MHL22" s="39"/>
      <c r="MHM22" s="39"/>
      <c r="MHN22" s="39"/>
      <c r="MHO22" s="39"/>
      <c r="MHP22" s="39"/>
      <c r="MHQ22" s="39"/>
      <c r="MHR22" s="39"/>
      <c r="MHS22" s="39"/>
      <c r="MHT22" s="39"/>
      <c r="MHU22" s="39"/>
      <c r="MHV22" s="39"/>
      <c r="MHW22" s="39"/>
      <c r="MHX22" s="39"/>
      <c r="MHY22" s="39"/>
      <c r="MHZ22" s="39"/>
      <c r="MIA22" s="39"/>
      <c r="MIB22" s="39"/>
      <c r="MIC22" s="39"/>
      <c r="MID22" s="39"/>
      <c r="MIE22" s="39"/>
      <c r="MIF22" s="39"/>
      <c r="MIG22" s="39"/>
      <c r="MIH22" s="39"/>
      <c r="MII22" s="39"/>
      <c r="MIJ22" s="39"/>
      <c r="MIK22" s="39"/>
      <c r="MIL22" s="39"/>
      <c r="MIM22" s="39"/>
      <c r="MIN22" s="39"/>
      <c r="MIO22" s="39"/>
      <c r="MIP22" s="39"/>
      <c r="MIQ22" s="39"/>
      <c r="MIR22" s="39"/>
      <c r="MIS22" s="39"/>
      <c r="MIT22" s="39"/>
      <c r="MIU22" s="39"/>
      <c r="MIV22" s="39"/>
      <c r="MIW22" s="39"/>
      <c r="MIX22" s="39"/>
      <c r="MIY22" s="39"/>
      <c r="MIZ22" s="39"/>
      <c r="MJA22" s="39"/>
      <c r="MJB22" s="39"/>
      <c r="MJC22" s="39"/>
      <c r="MJD22" s="39"/>
      <c r="MJE22" s="39"/>
      <c r="MJF22" s="39"/>
      <c r="MJG22" s="39"/>
      <c r="MJH22" s="39"/>
      <c r="MJI22" s="39"/>
      <c r="MJJ22" s="39"/>
      <c r="MJK22" s="39"/>
      <c r="MJL22" s="39"/>
      <c r="MJM22" s="39"/>
      <c r="MJN22" s="39"/>
      <c r="MJO22" s="39"/>
      <c r="MJP22" s="39"/>
      <c r="MJQ22" s="39"/>
      <c r="MJR22" s="39"/>
      <c r="MJS22" s="39"/>
      <c r="MJT22" s="39"/>
      <c r="MJU22" s="39"/>
      <c r="MJV22" s="39"/>
      <c r="MJW22" s="39"/>
      <c r="MJX22" s="39"/>
      <c r="MJY22" s="39"/>
      <c r="MJZ22" s="39"/>
      <c r="MKA22" s="39"/>
      <c r="MKB22" s="39"/>
      <c r="MKC22" s="39"/>
      <c r="MKD22" s="39"/>
      <c r="MKE22" s="39"/>
      <c r="MKF22" s="39"/>
      <c r="MKG22" s="39"/>
      <c r="MKH22" s="39"/>
      <c r="MKI22" s="39"/>
      <c r="MKJ22" s="39"/>
      <c r="MKK22" s="39"/>
      <c r="MKL22" s="39"/>
      <c r="MKM22" s="39"/>
      <c r="MKN22" s="39"/>
      <c r="MKO22" s="39"/>
      <c r="MKP22" s="39"/>
      <c r="MKQ22" s="39"/>
      <c r="MKR22" s="39"/>
      <c r="MKS22" s="39"/>
      <c r="MKT22" s="39"/>
      <c r="MKU22" s="39"/>
      <c r="MKV22" s="39"/>
      <c r="MKW22" s="39"/>
      <c r="MKX22" s="39"/>
      <c r="MKY22" s="39"/>
      <c r="MKZ22" s="39"/>
      <c r="MLA22" s="39"/>
      <c r="MLB22" s="39"/>
      <c r="MLC22" s="39"/>
      <c r="MLD22" s="39"/>
      <c r="MLE22" s="39"/>
      <c r="MLF22" s="39"/>
      <c r="MLG22" s="39"/>
      <c r="MLH22" s="39"/>
      <c r="MLI22" s="39"/>
      <c r="MLJ22" s="39"/>
      <c r="MLK22" s="39"/>
      <c r="MLL22" s="39"/>
      <c r="MLM22" s="39"/>
      <c r="MLN22" s="39"/>
      <c r="MLO22" s="39"/>
      <c r="MLP22" s="39"/>
      <c r="MLQ22" s="39"/>
      <c r="MLR22" s="39"/>
      <c r="MLS22" s="39"/>
      <c r="MLT22" s="39"/>
      <c r="MLU22" s="39"/>
      <c r="MLV22" s="39"/>
      <c r="MLW22" s="39"/>
      <c r="MLX22" s="39"/>
      <c r="MLY22" s="39"/>
      <c r="MLZ22" s="39"/>
      <c r="MMA22" s="39"/>
      <c r="MMB22" s="39"/>
      <c r="MMC22" s="39"/>
      <c r="MMD22" s="39"/>
      <c r="MME22" s="39"/>
      <c r="MMF22" s="39"/>
      <c r="MMG22" s="39"/>
      <c r="MMH22" s="39"/>
      <c r="MMI22" s="39"/>
      <c r="MMJ22" s="39"/>
      <c r="MMK22" s="39"/>
      <c r="MML22" s="39"/>
      <c r="MMM22" s="39"/>
      <c r="MMN22" s="39"/>
      <c r="MMO22" s="39"/>
      <c r="MMP22" s="39"/>
      <c r="MMQ22" s="39"/>
      <c r="MMR22" s="39"/>
      <c r="MMS22" s="39"/>
      <c r="MMT22" s="39"/>
      <c r="MMU22" s="39"/>
      <c r="MMV22" s="39"/>
      <c r="MMW22" s="39"/>
      <c r="MMX22" s="39"/>
      <c r="MMY22" s="39"/>
      <c r="MMZ22" s="39"/>
      <c r="MNA22" s="39"/>
      <c r="MNB22" s="39"/>
      <c r="MNC22" s="39"/>
      <c r="MND22" s="39"/>
      <c r="MNE22" s="39"/>
      <c r="MNF22" s="39"/>
      <c r="MNG22" s="39"/>
      <c r="MNH22" s="39"/>
      <c r="MNI22" s="39"/>
      <c r="MNJ22" s="39"/>
      <c r="MNK22" s="39"/>
      <c r="MNL22" s="39"/>
      <c r="MNM22" s="39"/>
      <c r="MNN22" s="39"/>
      <c r="MNO22" s="39"/>
      <c r="MNP22" s="39"/>
      <c r="MNQ22" s="39"/>
      <c r="MNR22" s="39"/>
      <c r="MNS22" s="39"/>
      <c r="MNT22" s="39"/>
      <c r="MNU22" s="39"/>
      <c r="MNV22" s="39"/>
      <c r="MNW22" s="39"/>
      <c r="MNX22" s="39"/>
      <c r="MNY22" s="39"/>
      <c r="MNZ22" s="39"/>
      <c r="MOA22" s="39"/>
      <c r="MOB22" s="39"/>
      <c r="MOC22" s="39"/>
      <c r="MOD22" s="39"/>
      <c r="MOE22" s="39"/>
      <c r="MOF22" s="39"/>
      <c r="MOG22" s="39"/>
      <c r="MOH22" s="39"/>
      <c r="MOI22" s="39"/>
      <c r="MOJ22" s="39"/>
      <c r="MOK22" s="39"/>
      <c r="MOL22" s="39"/>
      <c r="MOM22" s="39"/>
      <c r="MON22" s="39"/>
      <c r="MOO22" s="39"/>
      <c r="MOP22" s="39"/>
      <c r="MOQ22" s="39"/>
      <c r="MOR22" s="39"/>
      <c r="MOS22" s="39"/>
      <c r="MOT22" s="39"/>
      <c r="MOU22" s="39"/>
      <c r="MOV22" s="39"/>
      <c r="MOW22" s="39"/>
      <c r="MOX22" s="39"/>
      <c r="MOY22" s="39"/>
      <c r="MOZ22" s="39"/>
      <c r="MPA22" s="39"/>
      <c r="MPB22" s="39"/>
      <c r="MPC22" s="39"/>
      <c r="MPD22" s="39"/>
      <c r="MPE22" s="39"/>
      <c r="MPF22" s="39"/>
      <c r="MPG22" s="39"/>
      <c r="MPH22" s="39"/>
      <c r="MPI22" s="39"/>
      <c r="MPJ22" s="39"/>
      <c r="MPK22" s="39"/>
      <c r="MPL22" s="39"/>
      <c r="MPM22" s="39"/>
      <c r="MPN22" s="39"/>
      <c r="MPO22" s="39"/>
      <c r="MPP22" s="39"/>
      <c r="MPQ22" s="39"/>
      <c r="MPR22" s="39"/>
      <c r="MPS22" s="39"/>
      <c r="MPT22" s="39"/>
      <c r="MPU22" s="39"/>
      <c r="MPV22" s="39"/>
      <c r="MPW22" s="39"/>
      <c r="MPX22" s="39"/>
      <c r="MPY22" s="39"/>
      <c r="MPZ22" s="39"/>
      <c r="MQA22" s="39"/>
      <c r="MQB22" s="39"/>
      <c r="MQC22" s="39"/>
      <c r="MQD22" s="39"/>
      <c r="MQE22" s="39"/>
      <c r="MQF22" s="39"/>
      <c r="MQG22" s="39"/>
      <c r="MQH22" s="39"/>
      <c r="MQI22" s="39"/>
      <c r="MQJ22" s="39"/>
      <c r="MQK22" s="39"/>
      <c r="MQL22" s="39"/>
      <c r="MQM22" s="39"/>
      <c r="MQN22" s="39"/>
      <c r="MQO22" s="39"/>
      <c r="MQP22" s="39"/>
      <c r="MQQ22" s="39"/>
      <c r="MQR22" s="39"/>
      <c r="MQS22" s="39"/>
      <c r="MQT22" s="39"/>
      <c r="MQU22" s="39"/>
      <c r="MQV22" s="39"/>
      <c r="MQW22" s="39"/>
      <c r="MQX22" s="39"/>
      <c r="MQY22" s="39"/>
      <c r="MQZ22" s="39"/>
      <c r="MRA22" s="39"/>
      <c r="MRB22" s="39"/>
      <c r="MRC22" s="39"/>
      <c r="MRD22" s="39"/>
      <c r="MRE22" s="39"/>
      <c r="MRF22" s="39"/>
      <c r="MRG22" s="39"/>
      <c r="MRH22" s="39"/>
      <c r="MRI22" s="39"/>
      <c r="MRJ22" s="39"/>
      <c r="MRK22" s="39"/>
      <c r="MRL22" s="39"/>
      <c r="MRM22" s="39"/>
      <c r="MRN22" s="39"/>
      <c r="MRO22" s="39"/>
      <c r="MRP22" s="39"/>
      <c r="MRQ22" s="39"/>
      <c r="MRR22" s="39"/>
      <c r="MRS22" s="39"/>
      <c r="MRT22" s="39"/>
      <c r="MRU22" s="39"/>
      <c r="MRV22" s="39"/>
      <c r="MRW22" s="39"/>
      <c r="MRX22" s="39"/>
      <c r="MRY22" s="39"/>
      <c r="MRZ22" s="39"/>
      <c r="MSA22" s="39"/>
      <c r="MSB22" s="39"/>
      <c r="MSC22" s="39"/>
      <c r="MSD22" s="39"/>
      <c r="MSE22" s="39"/>
      <c r="MSF22" s="39"/>
      <c r="MSG22" s="39"/>
      <c r="MSH22" s="39"/>
      <c r="MSI22" s="39"/>
      <c r="MSJ22" s="39"/>
      <c r="MSK22" s="39"/>
      <c r="MSL22" s="39"/>
      <c r="MSM22" s="39"/>
      <c r="MSN22" s="39"/>
      <c r="MSO22" s="39"/>
      <c r="MSP22" s="39"/>
      <c r="MSQ22" s="39"/>
      <c r="MSR22" s="39"/>
      <c r="MSS22" s="39"/>
      <c r="MST22" s="39"/>
      <c r="MSU22" s="39"/>
      <c r="MSV22" s="39"/>
      <c r="MSW22" s="39"/>
      <c r="MSX22" s="39"/>
      <c r="MSY22" s="39"/>
      <c r="MSZ22" s="39"/>
      <c r="MTA22" s="39"/>
      <c r="MTB22" s="39"/>
      <c r="MTC22" s="39"/>
      <c r="MTD22" s="39"/>
      <c r="MTE22" s="39"/>
      <c r="MTF22" s="39"/>
      <c r="MTG22" s="39"/>
      <c r="MTH22" s="39"/>
      <c r="MTI22" s="39"/>
      <c r="MTJ22" s="39"/>
      <c r="MTK22" s="39"/>
      <c r="MTL22" s="39"/>
      <c r="MTM22" s="39"/>
      <c r="MTN22" s="39"/>
      <c r="MTO22" s="39"/>
      <c r="MTP22" s="39"/>
      <c r="MTQ22" s="39"/>
      <c r="MTR22" s="39"/>
      <c r="MTS22" s="39"/>
      <c r="MTT22" s="39"/>
      <c r="MTU22" s="39"/>
      <c r="MTV22" s="39"/>
      <c r="MTW22" s="39"/>
      <c r="MTX22" s="39"/>
      <c r="MTY22" s="39"/>
      <c r="MTZ22" s="39"/>
      <c r="MUA22" s="39"/>
      <c r="MUB22" s="39"/>
      <c r="MUC22" s="39"/>
      <c r="MUD22" s="39"/>
      <c r="MUE22" s="39"/>
      <c r="MUF22" s="39"/>
      <c r="MUG22" s="39"/>
      <c r="MUH22" s="39"/>
      <c r="MUI22" s="39"/>
      <c r="MUJ22" s="39"/>
      <c r="MUK22" s="39"/>
      <c r="MUL22" s="39"/>
      <c r="MUM22" s="39"/>
      <c r="MUN22" s="39"/>
      <c r="MUO22" s="39"/>
      <c r="MUP22" s="39"/>
      <c r="MUQ22" s="39"/>
      <c r="MUR22" s="39"/>
      <c r="MUS22" s="39"/>
      <c r="MUT22" s="39"/>
      <c r="MUU22" s="39"/>
      <c r="MUV22" s="39"/>
      <c r="MUW22" s="39"/>
      <c r="MUX22" s="39"/>
      <c r="MUY22" s="39"/>
      <c r="MUZ22" s="39"/>
      <c r="MVA22" s="39"/>
      <c r="MVB22" s="39"/>
      <c r="MVC22" s="39"/>
      <c r="MVD22" s="39"/>
      <c r="MVE22" s="39"/>
      <c r="MVF22" s="39"/>
      <c r="MVG22" s="39"/>
      <c r="MVH22" s="39"/>
      <c r="MVI22" s="39"/>
      <c r="MVJ22" s="39"/>
      <c r="MVK22" s="39"/>
      <c r="MVL22" s="39"/>
      <c r="MVM22" s="39"/>
      <c r="MVN22" s="39"/>
      <c r="MVO22" s="39"/>
      <c r="MVP22" s="39"/>
      <c r="MVQ22" s="39"/>
      <c r="MVR22" s="39"/>
      <c r="MVS22" s="39"/>
      <c r="MVT22" s="39"/>
      <c r="MVU22" s="39"/>
      <c r="MVV22" s="39"/>
      <c r="MVW22" s="39"/>
      <c r="MVX22" s="39"/>
      <c r="MVY22" s="39"/>
      <c r="MVZ22" s="39"/>
      <c r="MWA22" s="39"/>
      <c r="MWB22" s="39"/>
      <c r="MWC22" s="39"/>
      <c r="MWD22" s="39"/>
      <c r="MWE22" s="39"/>
      <c r="MWF22" s="39"/>
      <c r="MWG22" s="39"/>
      <c r="MWH22" s="39"/>
      <c r="MWI22" s="39"/>
      <c r="MWJ22" s="39"/>
      <c r="MWK22" s="39"/>
      <c r="MWL22" s="39"/>
      <c r="MWM22" s="39"/>
      <c r="MWN22" s="39"/>
      <c r="MWO22" s="39"/>
      <c r="MWP22" s="39"/>
      <c r="MWQ22" s="39"/>
      <c r="MWR22" s="39"/>
      <c r="MWS22" s="39"/>
      <c r="MWT22" s="39"/>
      <c r="MWU22" s="39"/>
      <c r="MWV22" s="39"/>
      <c r="MWW22" s="39"/>
      <c r="MWX22" s="39"/>
      <c r="MWY22" s="39"/>
      <c r="MWZ22" s="39"/>
      <c r="MXA22" s="39"/>
      <c r="MXB22" s="39"/>
      <c r="MXC22" s="39"/>
      <c r="MXD22" s="39"/>
      <c r="MXE22" s="39"/>
      <c r="MXF22" s="39"/>
      <c r="MXG22" s="39"/>
      <c r="MXH22" s="39"/>
      <c r="MXI22" s="39"/>
      <c r="MXJ22" s="39"/>
      <c r="MXK22" s="39"/>
      <c r="MXL22" s="39"/>
      <c r="MXM22" s="39"/>
      <c r="MXN22" s="39"/>
      <c r="MXO22" s="39"/>
      <c r="MXP22" s="39"/>
      <c r="MXQ22" s="39"/>
      <c r="MXR22" s="39"/>
      <c r="MXS22" s="39"/>
      <c r="MXT22" s="39"/>
      <c r="MXU22" s="39"/>
      <c r="MXV22" s="39"/>
      <c r="MXW22" s="39"/>
      <c r="MXX22" s="39"/>
      <c r="MXY22" s="39"/>
      <c r="MXZ22" s="39"/>
      <c r="MYA22" s="39"/>
      <c r="MYB22" s="39"/>
      <c r="MYC22" s="39"/>
      <c r="MYD22" s="39"/>
      <c r="MYE22" s="39"/>
      <c r="MYF22" s="39"/>
      <c r="MYG22" s="39"/>
      <c r="MYH22" s="39"/>
      <c r="MYI22" s="39"/>
      <c r="MYJ22" s="39"/>
      <c r="MYK22" s="39"/>
      <c r="MYL22" s="39"/>
      <c r="MYM22" s="39"/>
      <c r="MYN22" s="39"/>
      <c r="MYO22" s="39"/>
      <c r="MYP22" s="39"/>
      <c r="MYQ22" s="39"/>
      <c r="MYR22" s="39"/>
      <c r="MYS22" s="39"/>
      <c r="MYT22" s="39"/>
      <c r="MYU22" s="39"/>
      <c r="MYV22" s="39"/>
      <c r="MYW22" s="39"/>
      <c r="MYX22" s="39"/>
      <c r="MYY22" s="39"/>
      <c r="MYZ22" s="39"/>
      <c r="MZA22" s="39"/>
      <c r="MZB22" s="39"/>
      <c r="MZC22" s="39"/>
      <c r="MZD22" s="39"/>
      <c r="MZE22" s="39"/>
      <c r="MZF22" s="39"/>
      <c r="MZG22" s="39"/>
      <c r="MZH22" s="39"/>
      <c r="MZI22" s="39"/>
      <c r="MZJ22" s="39"/>
      <c r="MZK22" s="39"/>
      <c r="MZL22" s="39"/>
      <c r="MZM22" s="39"/>
      <c r="MZN22" s="39"/>
      <c r="MZO22" s="39"/>
      <c r="MZP22" s="39"/>
      <c r="MZQ22" s="39"/>
      <c r="MZR22" s="39"/>
      <c r="MZS22" s="39"/>
      <c r="MZT22" s="39"/>
      <c r="MZU22" s="39"/>
      <c r="MZV22" s="39"/>
      <c r="MZW22" s="39"/>
      <c r="MZX22" s="39"/>
      <c r="MZY22" s="39"/>
      <c r="MZZ22" s="39"/>
      <c r="NAA22" s="39"/>
      <c r="NAB22" s="39"/>
      <c r="NAC22" s="39"/>
      <c r="NAD22" s="39"/>
      <c r="NAE22" s="39"/>
      <c r="NAF22" s="39"/>
      <c r="NAG22" s="39"/>
      <c r="NAH22" s="39"/>
      <c r="NAI22" s="39"/>
      <c r="NAJ22" s="39"/>
      <c r="NAK22" s="39"/>
      <c r="NAL22" s="39"/>
      <c r="NAM22" s="39"/>
      <c r="NAN22" s="39"/>
      <c r="NAO22" s="39"/>
      <c r="NAP22" s="39"/>
      <c r="NAQ22" s="39"/>
      <c r="NAR22" s="39"/>
      <c r="NAS22" s="39"/>
      <c r="NAT22" s="39"/>
      <c r="NAU22" s="39"/>
      <c r="NAV22" s="39"/>
      <c r="NAW22" s="39"/>
      <c r="NAX22" s="39"/>
      <c r="NAY22" s="39"/>
      <c r="NAZ22" s="39"/>
      <c r="NBA22" s="39"/>
      <c r="NBB22" s="39"/>
      <c r="NBC22" s="39"/>
      <c r="NBD22" s="39"/>
      <c r="NBE22" s="39"/>
      <c r="NBF22" s="39"/>
      <c r="NBG22" s="39"/>
      <c r="NBH22" s="39"/>
      <c r="NBI22" s="39"/>
      <c r="NBJ22" s="39"/>
      <c r="NBK22" s="39"/>
      <c r="NBL22" s="39"/>
      <c r="NBM22" s="39"/>
      <c r="NBN22" s="39"/>
      <c r="NBO22" s="39"/>
      <c r="NBP22" s="39"/>
      <c r="NBQ22" s="39"/>
      <c r="NBR22" s="39"/>
      <c r="NBS22" s="39"/>
      <c r="NBT22" s="39"/>
      <c r="NBU22" s="39"/>
      <c r="NBV22" s="39"/>
      <c r="NBW22" s="39"/>
      <c r="NBX22" s="39"/>
      <c r="NBY22" s="39"/>
      <c r="NBZ22" s="39"/>
      <c r="NCA22" s="39"/>
      <c r="NCB22" s="39"/>
      <c r="NCC22" s="39"/>
      <c r="NCD22" s="39"/>
      <c r="NCE22" s="39"/>
      <c r="NCF22" s="39"/>
      <c r="NCG22" s="39"/>
      <c r="NCH22" s="39"/>
      <c r="NCI22" s="39"/>
      <c r="NCJ22" s="39"/>
      <c r="NCK22" s="39"/>
      <c r="NCL22" s="39"/>
      <c r="NCM22" s="39"/>
      <c r="NCN22" s="39"/>
      <c r="NCO22" s="39"/>
      <c r="NCP22" s="39"/>
      <c r="NCQ22" s="39"/>
      <c r="NCR22" s="39"/>
      <c r="NCS22" s="39"/>
      <c r="NCT22" s="39"/>
      <c r="NCU22" s="39"/>
      <c r="NCV22" s="39"/>
      <c r="NCW22" s="39"/>
      <c r="NCX22" s="39"/>
      <c r="NCY22" s="39"/>
      <c r="NCZ22" s="39"/>
      <c r="NDA22" s="39"/>
      <c r="NDB22" s="39"/>
      <c r="NDC22" s="39"/>
      <c r="NDD22" s="39"/>
      <c r="NDE22" s="39"/>
      <c r="NDF22" s="39"/>
      <c r="NDG22" s="39"/>
      <c r="NDH22" s="39"/>
      <c r="NDI22" s="39"/>
      <c r="NDJ22" s="39"/>
      <c r="NDK22" s="39"/>
      <c r="NDL22" s="39"/>
      <c r="NDM22" s="39"/>
      <c r="NDN22" s="39"/>
      <c r="NDO22" s="39"/>
      <c r="NDP22" s="39"/>
      <c r="NDQ22" s="39"/>
      <c r="NDR22" s="39"/>
      <c r="NDS22" s="39"/>
      <c r="NDT22" s="39"/>
      <c r="NDU22" s="39"/>
      <c r="NDV22" s="39"/>
      <c r="NDW22" s="39"/>
      <c r="NDX22" s="39"/>
      <c r="NDY22" s="39"/>
      <c r="NDZ22" s="39"/>
      <c r="NEA22" s="39"/>
      <c r="NEB22" s="39"/>
      <c r="NEC22" s="39"/>
      <c r="NED22" s="39"/>
      <c r="NEE22" s="39"/>
      <c r="NEF22" s="39"/>
      <c r="NEG22" s="39"/>
      <c r="NEH22" s="39"/>
      <c r="NEI22" s="39"/>
      <c r="NEJ22" s="39"/>
      <c r="NEK22" s="39"/>
      <c r="NEL22" s="39"/>
      <c r="NEM22" s="39"/>
      <c r="NEN22" s="39"/>
      <c r="NEO22" s="39"/>
      <c r="NEP22" s="39"/>
      <c r="NEQ22" s="39"/>
      <c r="NER22" s="39"/>
      <c r="NES22" s="39"/>
      <c r="NET22" s="39"/>
      <c r="NEU22" s="39"/>
      <c r="NEV22" s="39"/>
      <c r="NEW22" s="39"/>
      <c r="NEX22" s="39"/>
      <c r="NEY22" s="39"/>
      <c r="NEZ22" s="39"/>
      <c r="NFA22" s="39"/>
      <c r="NFB22" s="39"/>
      <c r="NFC22" s="39"/>
      <c r="NFD22" s="39"/>
      <c r="NFE22" s="39"/>
      <c r="NFF22" s="39"/>
      <c r="NFG22" s="39"/>
      <c r="NFH22" s="39"/>
      <c r="NFI22" s="39"/>
      <c r="NFJ22" s="39"/>
      <c r="NFK22" s="39"/>
      <c r="NFL22" s="39"/>
      <c r="NFM22" s="39"/>
      <c r="NFN22" s="39"/>
      <c r="NFO22" s="39"/>
      <c r="NFP22" s="39"/>
      <c r="NFQ22" s="39"/>
      <c r="NFR22" s="39"/>
      <c r="NFS22" s="39"/>
      <c r="NFT22" s="39"/>
      <c r="NFU22" s="39"/>
      <c r="NFV22" s="39"/>
      <c r="NFW22" s="39"/>
      <c r="NFX22" s="39"/>
      <c r="NFY22" s="39"/>
      <c r="NFZ22" s="39"/>
      <c r="NGA22" s="39"/>
      <c r="NGB22" s="39"/>
      <c r="NGC22" s="39"/>
      <c r="NGD22" s="39"/>
      <c r="NGE22" s="39"/>
      <c r="NGF22" s="39"/>
      <c r="NGG22" s="39"/>
      <c r="NGH22" s="39"/>
      <c r="NGI22" s="39"/>
      <c r="NGJ22" s="39"/>
      <c r="NGK22" s="39"/>
      <c r="NGL22" s="39"/>
      <c r="NGM22" s="39"/>
      <c r="NGN22" s="39"/>
      <c r="NGO22" s="39"/>
      <c r="NGP22" s="39"/>
      <c r="NGQ22" s="39"/>
      <c r="NGR22" s="39"/>
      <c r="NGS22" s="39"/>
      <c r="NGT22" s="39"/>
      <c r="NGU22" s="39"/>
      <c r="NGV22" s="39"/>
      <c r="NGW22" s="39"/>
      <c r="NGX22" s="39"/>
      <c r="NGY22" s="39"/>
      <c r="NGZ22" s="39"/>
      <c r="NHA22" s="39"/>
      <c r="NHB22" s="39"/>
      <c r="NHC22" s="39"/>
      <c r="NHD22" s="39"/>
      <c r="NHE22" s="39"/>
      <c r="NHF22" s="39"/>
      <c r="NHG22" s="39"/>
      <c r="NHH22" s="39"/>
      <c r="NHI22" s="39"/>
      <c r="NHJ22" s="39"/>
      <c r="NHK22" s="39"/>
      <c r="NHL22" s="39"/>
      <c r="NHM22" s="39"/>
      <c r="NHN22" s="39"/>
      <c r="NHO22" s="39"/>
      <c r="NHP22" s="39"/>
      <c r="NHQ22" s="39"/>
      <c r="NHR22" s="39"/>
      <c r="NHS22" s="39"/>
      <c r="NHT22" s="39"/>
      <c r="NHU22" s="39"/>
      <c r="NHV22" s="39"/>
      <c r="NHW22" s="39"/>
      <c r="NHX22" s="39"/>
      <c r="NHY22" s="39"/>
      <c r="NHZ22" s="39"/>
      <c r="NIA22" s="39"/>
      <c r="NIB22" s="39"/>
      <c r="NIC22" s="39"/>
      <c r="NID22" s="39"/>
      <c r="NIE22" s="39"/>
      <c r="NIF22" s="39"/>
      <c r="NIG22" s="39"/>
      <c r="NIH22" s="39"/>
      <c r="NII22" s="39"/>
      <c r="NIJ22" s="39"/>
      <c r="NIK22" s="39"/>
      <c r="NIL22" s="39"/>
      <c r="NIM22" s="39"/>
      <c r="NIN22" s="39"/>
      <c r="NIO22" s="39"/>
      <c r="NIP22" s="39"/>
      <c r="NIQ22" s="39"/>
      <c r="NIR22" s="39"/>
      <c r="NIS22" s="39"/>
      <c r="NIT22" s="39"/>
      <c r="NIU22" s="39"/>
      <c r="NIV22" s="39"/>
      <c r="NIW22" s="39"/>
      <c r="NIX22" s="39"/>
      <c r="NIY22" s="39"/>
      <c r="NIZ22" s="39"/>
      <c r="NJA22" s="39"/>
      <c r="NJB22" s="39"/>
      <c r="NJC22" s="39"/>
      <c r="NJD22" s="39"/>
      <c r="NJE22" s="39"/>
      <c r="NJF22" s="39"/>
      <c r="NJG22" s="39"/>
      <c r="NJH22" s="39"/>
      <c r="NJI22" s="39"/>
      <c r="NJJ22" s="39"/>
      <c r="NJK22" s="39"/>
      <c r="NJL22" s="39"/>
      <c r="NJM22" s="39"/>
      <c r="NJN22" s="39"/>
      <c r="NJO22" s="39"/>
      <c r="NJP22" s="39"/>
      <c r="NJQ22" s="39"/>
      <c r="NJR22" s="39"/>
      <c r="NJS22" s="39"/>
      <c r="NJT22" s="39"/>
      <c r="NJU22" s="39"/>
      <c r="NJV22" s="39"/>
      <c r="NJW22" s="39"/>
      <c r="NJX22" s="39"/>
      <c r="NJY22" s="39"/>
      <c r="NJZ22" s="39"/>
      <c r="NKA22" s="39"/>
      <c r="NKB22" s="39"/>
      <c r="NKC22" s="39"/>
      <c r="NKD22" s="39"/>
      <c r="NKE22" s="39"/>
      <c r="NKF22" s="39"/>
      <c r="NKG22" s="39"/>
      <c r="NKH22" s="39"/>
      <c r="NKI22" s="39"/>
      <c r="NKJ22" s="39"/>
      <c r="NKK22" s="39"/>
      <c r="NKL22" s="39"/>
      <c r="NKM22" s="39"/>
      <c r="NKN22" s="39"/>
      <c r="NKO22" s="39"/>
      <c r="NKP22" s="39"/>
      <c r="NKQ22" s="39"/>
      <c r="NKR22" s="39"/>
      <c r="NKS22" s="39"/>
      <c r="NKT22" s="39"/>
      <c r="NKU22" s="39"/>
      <c r="NKV22" s="39"/>
      <c r="NKW22" s="39"/>
      <c r="NKX22" s="39"/>
      <c r="NKY22" s="39"/>
      <c r="NKZ22" s="39"/>
      <c r="NLA22" s="39"/>
      <c r="NLB22" s="39"/>
      <c r="NLC22" s="39"/>
      <c r="NLD22" s="39"/>
      <c r="NLE22" s="39"/>
      <c r="NLF22" s="39"/>
      <c r="NLG22" s="39"/>
      <c r="NLH22" s="39"/>
      <c r="NLI22" s="39"/>
      <c r="NLJ22" s="39"/>
      <c r="NLK22" s="39"/>
      <c r="NLL22" s="39"/>
      <c r="NLM22" s="39"/>
      <c r="NLN22" s="39"/>
      <c r="NLO22" s="39"/>
      <c r="NLP22" s="39"/>
      <c r="NLQ22" s="39"/>
      <c r="NLR22" s="39"/>
      <c r="NLS22" s="39"/>
      <c r="NLT22" s="39"/>
      <c r="NLU22" s="39"/>
      <c r="NLV22" s="39"/>
      <c r="NLW22" s="39"/>
      <c r="NLX22" s="39"/>
      <c r="NLY22" s="39"/>
      <c r="NLZ22" s="39"/>
      <c r="NMA22" s="39"/>
      <c r="NMB22" s="39"/>
      <c r="NMC22" s="39"/>
      <c r="NMD22" s="39"/>
      <c r="NME22" s="39"/>
      <c r="NMF22" s="39"/>
      <c r="NMG22" s="39"/>
      <c r="NMH22" s="39"/>
      <c r="NMI22" s="39"/>
      <c r="NMJ22" s="39"/>
      <c r="NMK22" s="39"/>
      <c r="NML22" s="39"/>
      <c r="NMM22" s="39"/>
      <c r="NMN22" s="39"/>
      <c r="NMO22" s="39"/>
      <c r="NMP22" s="39"/>
      <c r="NMQ22" s="39"/>
      <c r="NMR22" s="39"/>
      <c r="NMS22" s="39"/>
      <c r="NMT22" s="39"/>
      <c r="NMU22" s="39"/>
      <c r="NMV22" s="39"/>
      <c r="NMW22" s="39"/>
      <c r="NMX22" s="39"/>
      <c r="NMY22" s="39"/>
      <c r="NMZ22" s="39"/>
      <c r="NNA22" s="39"/>
      <c r="NNB22" s="39"/>
      <c r="NNC22" s="39"/>
      <c r="NND22" s="39"/>
      <c r="NNE22" s="39"/>
      <c r="NNF22" s="39"/>
      <c r="NNG22" s="39"/>
      <c r="NNH22" s="39"/>
      <c r="NNI22" s="39"/>
      <c r="NNJ22" s="39"/>
      <c r="NNK22" s="39"/>
      <c r="NNL22" s="39"/>
      <c r="NNM22" s="39"/>
      <c r="NNN22" s="39"/>
      <c r="NNO22" s="39"/>
      <c r="NNP22" s="39"/>
      <c r="NNQ22" s="39"/>
      <c r="NNR22" s="39"/>
      <c r="NNS22" s="39"/>
      <c r="NNT22" s="39"/>
      <c r="NNU22" s="39"/>
      <c r="NNV22" s="39"/>
      <c r="NNW22" s="39"/>
      <c r="NNX22" s="39"/>
      <c r="NNY22" s="39"/>
      <c r="NNZ22" s="39"/>
      <c r="NOA22" s="39"/>
      <c r="NOB22" s="39"/>
      <c r="NOC22" s="39"/>
      <c r="NOD22" s="39"/>
      <c r="NOE22" s="39"/>
      <c r="NOF22" s="39"/>
      <c r="NOG22" s="39"/>
      <c r="NOH22" s="39"/>
      <c r="NOI22" s="39"/>
      <c r="NOJ22" s="39"/>
      <c r="NOK22" s="39"/>
      <c r="NOL22" s="39"/>
      <c r="NOM22" s="39"/>
      <c r="NON22" s="39"/>
      <c r="NOO22" s="39"/>
      <c r="NOP22" s="39"/>
      <c r="NOQ22" s="39"/>
      <c r="NOR22" s="39"/>
      <c r="NOS22" s="39"/>
      <c r="NOT22" s="39"/>
      <c r="NOU22" s="39"/>
      <c r="NOV22" s="39"/>
      <c r="NOW22" s="39"/>
      <c r="NOX22" s="39"/>
      <c r="NOY22" s="39"/>
      <c r="NOZ22" s="39"/>
      <c r="NPA22" s="39"/>
      <c r="NPB22" s="39"/>
      <c r="NPC22" s="39"/>
      <c r="NPD22" s="39"/>
      <c r="NPE22" s="39"/>
      <c r="NPF22" s="39"/>
      <c r="NPG22" s="39"/>
      <c r="NPH22" s="39"/>
      <c r="NPI22" s="39"/>
      <c r="NPJ22" s="39"/>
      <c r="NPK22" s="39"/>
      <c r="NPL22" s="39"/>
      <c r="NPM22" s="39"/>
      <c r="NPN22" s="39"/>
      <c r="NPO22" s="39"/>
      <c r="NPP22" s="39"/>
      <c r="NPQ22" s="39"/>
      <c r="NPR22" s="39"/>
      <c r="NPS22" s="39"/>
      <c r="NPT22" s="39"/>
      <c r="NPU22" s="39"/>
      <c r="NPV22" s="39"/>
      <c r="NPW22" s="39"/>
      <c r="NPX22" s="39"/>
      <c r="NPY22" s="39"/>
      <c r="NPZ22" s="39"/>
      <c r="NQA22" s="39"/>
      <c r="NQB22" s="39"/>
      <c r="NQC22" s="39"/>
      <c r="NQD22" s="39"/>
      <c r="NQE22" s="39"/>
      <c r="NQF22" s="39"/>
      <c r="NQG22" s="39"/>
      <c r="NQH22" s="39"/>
      <c r="NQI22" s="39"/>
      <c r="NQJ22" s="39"/>
      <c r="NQK22" s="39"/>
      <c r="NQL22" s="39"/>
      <c r="NQM22" s="39"/>
      <c r="NQN22" s="39"/>
      <c r="NQO22" s="39"/>
      <c r="NQP22" s="39"/>
      <c r="NQQ22" s="39"/>
      <c r="NQR22" s="39"/>
      <c r="NQS22" s="39"/>
      <c r="NQT22" s="39"/>
      <c r="NQU22" s="39"/>
      <c r="NQV22" s="39"/>
      <c r="NQW22" s="39"/>
      <c r="NQX22" s="39"/>
      <c r="NQY22" s="39"/>
      <c r="NQZ22" s="39"/>
      <c r="NRA22" s="39"/>
      <c r="NRB22" s="39"/>
      <c r="NRC22" s="39"/>
      <c r="NRD22" s="39"/>
      <c r="NRE22" s="39"/>
      <c r="NRF22" s="39"/>
      <c r="NRG22" s="39"/>
      <c r="NRH22" s="39"/>
      <c r="NRI22" s="39"/>
      <c r="NRJ22" s="39"/>
      <c r="NRK22" s="39"/>
      <c r="NRL22" s="39"/>
      <c r="NRM22" s="39"/>
      <c r="NRN22" s="39"/>
      <c r="NRO22" s="39"/>
      <c r="NRP22" s="39"/>
      <c r="NRQ22" s="39"/>
      <c r="NRR22" s="39"/>
      <c r="NRS22" s="39"/>
      <c r="NRT22" s="39"/>
      <c r="NRU22" s="39"/>
      <c r="NRV22" s="39"/>
      <c r="NRW22" s="39"/>
      <c r="NRX22" s="39"/>
      <c r="NRY22" s="39"/>
      <c r="NRZ22" s="39"/>
      <c r="NSA22" s="39"/>
      <c r="NSB22" s="39"/>
      <c r="NSC22" s="39"/>
      <c r="NSD22" s="39"/>
      <c r="NSE22" s="39"/>
      <c r="NSF22" s="39"/>
      <c r="NSG22" s="39"/>
      <c r="NSH22" s="39"/>
      <c r="NSI22" s="39"/>
      <c r="NSJ22" s="39"/>
      <c r="NSK22" s="39"/>
      <c r="NSL22" s="39"/>
      <c r="NSM22" s="39"/>
      <c r="NSN22" s="39"/>
      <c r="NSO22" s="39"/>
      <c r="NSP22" s="39"/>
      <c r="NSQ22" s="39"/>
      <c r="NSR22" s="39"/>
      <c r="NSS22" s="39"/>
      <c r="NST22" s="39"/>
      <c r="NSU22" s="39"/>
      <c r="NSV22" s="39"/>
      <c r="NSW22" s="39"/>
      <c r="NSX22" s="39"/>
      <c r="NSY22" s="39"/>
      <c r="NSZ22" s="39"/>
      <c r="NTA22" s="39"/>
      <c r="NTB22" s="39"/>
      <c r="NTC22" s="39"/>
      <c r="NTD22" s="39"/>
      <c r="NTE22" s="39"/>
      <c r="NTF22" s="39"/>
      <c r="NTG22" s="39"/>
      <c r="NTH22" s="39"/>
      <c r="NTI22" s="39"/>
      <c r="NTJ22" s="39"/>
      <c r="NTK22" s="39"/>
      <c r="NTL22" s="39"/>
      <c r="NTM22" s="39"/>
      <c r="NTN22" s="39"/>
      <c r="NTO22" s="39"/>
      <c r="NTP22" s="39"/>
      <c r="NTQ22" s="39"/>
      <c r="NTR22" s="39"/>
      <c r="NTS22" s="39"/>
      <c r="NTT22" s="39"/>
      <c r="NTU22" s="39"/>
      <c r="NTV22" s="39"/>
      <c r="NTW22" s="39"/>
      <c r="NTX22" s="39"/>
      <c r="NTY22" s="39"/>
      <c r="NTZ22" s="39"/>
      <c r="NUA22" s="39"/>
      <c r="NUB22" s="39"/>
      <c r="NUC22" s="39"/>
      <c r="NUD22" s="39"/>
      <c r="NUE22" s="39"/>
      <c r="NUF22" s="39"/>
      <c r="NUG22" s="39"/>
      <c r="NUH22" s="39"/>
      <c r="NUI22" s="39"/>
      <c r="NUJ22" s="39"/>
      <c r="NUK22" s="39"/>
      <c r="NUL22" s="39"/>
      <c r="NUM22" s="39"/>
      <c r="NUN22" s="39"/>
      <c r="NUO22" s="39"/>
      <c r="NUP22" s="39"/>
      <c r="NUQ22" s="39"/>
      <c r="NUR22" s="39"/>
      <c r="NUS22" s="39"/>
      <c r="NUT22" s="39"/>
      <c r="NUU22" s="39"/>
      <c r="NUV22" s="39"/>
      <c r="NUW22" s="39"/>
      <c r="NUX22" s="39"/>
      <c r="NUY22" s="39"/>
      <c r="NUZ22" s="39"/>
      <c r="NVA22" s="39"/>
      <c r="NVB22" s="39"/>
      <c r="NVC22" s="39"/>
      <c r="NVD22" s="39"/>
      <c r="NVE22" s="39"/>
      <c r="NVF22" s="39"/>
      <c r="NVG22" s="39"/>
      <c r="NVH22" s="39"/>
      <c r="NVI22" s="39"/>
      <c r="NVJ22" s="39"/>
      <c r="NVK22" s="39"/>
      <c r="NVL22" s="39"/>
      <c r="NVM22" s="39"/>
      <c r="NVN22" s="39"/>
      <c r="NVO22" s="39"/>
      <c r="NVP22" s="39"/>
      <c r="NVQ22" s="39"/>
      <c r="NVR22" s="39"/>
      <c r="NVS22" s="39"/>
      <c r="NVT22" s="39"/>
      <c r="NVU22" s="39"/>
      <c r="NVV22" s="39"/>
      <c r="NVW22" s="39"/>
      <c r="NVX22" s="39"/>
      <c r="NVY22" s="39"/>
      <c r="NVZ22" s="39"/>
      <c r="NWA22" s="39"/>
      <c r="NWB22" s="39"/>
      <c r="NWC22" s="39"/>
      <c r="NWD22" s="39"/>
      <c r="NWE22" s="39"/>
      <c r="NWF22" s="39"/>
      <c r="NWG22" s="39"/>
      <c r="NWH22" s="39"/>
      <c r="NWI22" s="39"/>
      <c r="NWJ22" s="39"/>
      <c r="NWK22" s="39"/>
      <c r="NWL22" s="39"/>
      <c r="NWM22" s="39"/>
      <c r="NWN22" s="39"/>
      <c r="NWO22" s="39"/>
      <c r="NWP22" s="39"/>
      <c r="NWQ22" s="39"/>
      <c r="NWR22" s="39"/>
      <c r="NWS22" s="39"/>
      <c r="NWT22" s="39"/>
      <c r="NWU22" s="39"/>
      <c r="NWV22" s="39"/>
      <c r="NWW22" s="39"/>
      <c r="NWX22" s="39"/>
      <c r="NWY22" s="39"/>
      <c r="NWZ22" s="39"/>
      <c r="NXA22" s="39"/>
      <c r="NXB22" s="39"/>
      <c r="NXC22" s="39"/>
      <c r="NXD22" s="39"/>
      <c r="NXE22" s="39"/>
      <c r="NXF22" s="39"/>
      <c r="NXG22" s="39"/>
      <c r="NXH22" s="39"/>
      <c r="NXI22" s="39"/>
      <c r="NXJ22" s="39"/>
      <c r="NXK22" s="39"/>
      <c r="NXL22" s="39"/>
      <c r="NXM22" s="39"/>
      <c r="NXN22" s="39"/>
      <c r="NXO22" s="39"/>
      <c r="NXP22" s="39"/>
      <c r="NXQ22" s="39"/>
      <c r="NXR22" s="39"/>
      <c r="NXS22" s="39"/>
      <c r="NXT22" s="39"/>
      <c r="NXU22" s="39"/>
      <c r="NXV22" s="39"/>
      <c r="NXW22" s="39"/>
      <c r="NXX22" s="39"/>
      <c r="NXY22" s="39"/>
      <c r="NXZ22" s="39"/>
      <c r="NYA22" s="39"/>
      <c r="NYB22" s="39"/>
      <c r="NYC22" s="39"/>
      <c r="NYD22" s="39"/>
      <c r="NYE22" s="39"/>
      <c r="NYF22" s="39"/>
      <c r="NYG22" s="39"/>
      <c r="NYH22" s="39"/>
      <c r="NYI22" s="39"/>
      <c r="NYJ22" s="39"/>
      <c r="NYK22" s="39"/>
      <c r="NYL22" s="39"/>
      <c r="NYM22" s="39"/>
      <c r="NYN22" s="39"/>
      <c r="NYO22" s="39"/>
      <c r="NYP22" s="39"/>
      <c r="NYQ22" s="39"/>
      <c r="NYR22" s="39"/>
      <c r="NYS22" s="39"/>
      <c r="NYT22" s="39"/>
      <c r="NYU22" s="39"/>
      <c r="NYV22" s="39"/>
      <c r="NYW22" s="39"/>
      <c r="NYX22" s="39"/>
      <c r="NYY22" s="39"/>
      <c r="NYZ22" s="39"/>
      <c r="NZA22" s="39"/>
      <c r="NZB22" s="39"/>
      <c r="NZC22" s="39"/>
      <c r="NZD22" s="39"/>
      <c r="NZE22" s="39"/>
      <c r="NZF22" s="39"/>
      <c r="NZG22" s="39"/>
      <c r="NZH22" s="39"/>
      <c r="NZI22" s="39"/>
      <c r="NZJ22" s="39"/>
      <c r="NZK22" s="39"/>
      <c r="NZL22" s="39"/>
      <c r="NZM22" s="39"/>
      <c r="NZN22" s="39"/>
      <c r="NZO22" s="39"/>
      <c r="NZP22" s="39"/>
      <c r="NZQ22" s="39"/>
      <c r="NZR22" s="39"/>
      <c r="NZS22" s="39"/>
      <c r="NZT22" s="39"/>
      <c r="NZU22" s="39"/>
      <c r="NZV22" s="39"/>
      <c r="NZW22" s="39"/>
      <c r="NZX22" s="39"/>
      <c r="NZY22" s="39"/>
      <c r="NZZ22" s="39"/>
      <c r="OAA22" s="39"/>
      <c r="OAB22" s="39"/>
      <c r="OAC22" s="39"/>
      <c r="OAD22" s="39"/>
      <c r="OAE22" s="39"/>
      <c r="OAF22" s="39"/>
      <c r="OAG22" s="39"/>
      <c r="OAH22" s="39"/>
      <c r="OAI22" s="39"/>
      <c r="OAJ22" s="39"/>
      <c r="OAK22" s="39"/>
      <c r="OAL22" s="39"/>
      <c r="OAM22" s="39"/>
      <c r="OAN22" s="39"/>
      <c r="OAO22" s="39"/>
      <c r="OAP22" s="39"/>
      <c r="OAQ22" s="39"/>
      <c r="OAR22" s="39"/>
      <c r="OAS22" s="39"/>
      <c r="OAT22" s="39"/>
      <c r="OAU22" s="39"/>
      <c r="OAV22" s="39"/>
      <c r="OAW22" s="39"/>
      <c r="OAX22" s="39"/>
      <c r="OAY22" s="39"/>
      <c r="OAZ22" s="39"/>
      <c r="OBA22" s="39"/>
      <c r="OBB22" s="39"/>
      <c r="OBC22" s="39"/>
      <c r="OBD22" s="39"/>
      <c r="OBE22" s="39"/>
      <c r="OBF22" s="39"/>
      <c r="OBG22" s="39"/>
      <c r="OBH22" s="39"/>
      <c r="OBI22" s="39"/>
      <c r="OBJ22" s="39"/>
      <c r="OBK22" s="39"/>
      <c r="OBL22" s="39"/>
      <c r="OBM22" s="39"/>
      <c r="OBN22" s="39"/>
      <c r="OBO22" s="39"/>
      <c r="OBP22" s="39"/>
      <c r="OBQ22" s="39"/>
      <c r="OBR22" s="39"/>
      <c r="OBS22" s="39"/>
      <c r="OBT22" s="39"/>
      <c r="OBU22" s="39"/>
      <c r="OBV22" s="39"/>
      <c r="OBW22" s="39"/>
      <c r="OBX22" s="39"/>
      <c r="OBY22" s="39"/>
      <c r="OBZ22" s="39"/>
      <c r="OCA22" s="39"/>
      <c r="OCB22" s="39"/>
      <c r="OCC22" s="39"/>
      <c r="OCD22" s="39"/>
      <c r="OCE22" s="39"/>
      <c r="OCF22" s="39"/>
      <c r="OCG22" s="39"/>
      <c r="OCH22" s="39"/>
      <c r="OCI22" s="39"/>
      <c r="OCJ22" s="39"/>
      <c r="OCK22" s="39"/>
      <c r="OCL22" s="39"/>
      <c r="OCM22" s="39"/>
      <c r="OCN22" s="39"/>
      <c r="OCO22" s="39"/>
      <c r="OCP22" s="39"/>
      <c r="OCQ22" s="39"/>
      <c r="OCR22" s="39"/>
      <c r="OCS22" s="39"/>
      <c r="OCT22" s="39"/>
      <c r="OCU22" s="39"/>
      <c r="OCV22" s="39"/>
      <c r="OCW22" s="39"/>
      <c r="OCX22" s="39"/>
      <c r="OCY22" s="39"/>
      <c r="OCZ22" s="39"/>
      <c r="ODA22" s="39"/>
      <c r="ODB22" s="39"/>
      <c r="ODC22" s="39"/>
      <c r="ODD22" s="39"/>
      <c r="ODE22" s="39"/>
      <c r="ODF22" s="39"/>
      <c r="ODG22" s="39"/>
      <c r="ODH22" s="39"/>
      <c r="ODI22" s="39"/>
      <c r="ODJ22" s="39"/>
      <c r="ODK22" s="39"/>
      <c r="ODL22" s="39"/>
      <c r="ODM22" s="39"/>
      <c r="ODN22" s="39"/>
      <c r="ODO22" s="39"/>
      <c r="ODP22" s="39"/>
      <c r="ODQ22" s="39"/>
      <c r="ODR22" s="39"/>
      <c r="ODS22" s="39"/>
      <c r="ODT22" s="39"/>
      <c r="ODU22" s="39"/>
      <c r="ODV22" s="39"/>
      <c r="ODW22" s="39"/>
      <c r="ODX22" s="39"/>
      <c r="ODY22" s="39"/>
      <c r="ODZ22" s="39"/>
      <c r="OEA22" s="39"/>
      <c r="OEB22" s="39"/>
      <c r="OEC22" s="39"/>
      <c r="OED22" s="39"/>
      <c r="OEE22" s="39"/>
      <c r="OEF22" s="39"/>
      <c r="OEG22" s="39"/>
      <c r="OEH22" s="39"/>
      <c r="OEI22" s="39"/>
      <c r="OEJ22" s="39"/>
      <c r="OEK22" s="39"/>
      <c r="OEL22" s="39"/>
      <c r="OEM22" s="39"/>
      <c r="OEN22" s="39"/>
      <c r="OEO22" s="39"/>
      <c r="OEP22" s="39"/>
      <c r="OEQ22" s="39"/>
      <c r="OER22" s="39"/>
      <c r="OES22" s="39"/>
      <c r="OET22" s="39"/>
      <c r="OEU22" s="39"/>
      <c r="OEV22" s="39"/>
      <c r="OEW22" s="39"/>
      <c r="OEX22" s="39"/>
      <c r="OEY22" s="39"/>
      <c r="OEZ22" s="39"/>
      <c r="OFA22" s="39"/>
      <c r="OFB22" s="39"/>
      <c r="OFC22" s="39"/>
      <c r="OFD22" s="39"/>
      <c r="OFE22" s="39"/>
      <c r="OFF22" s="39"/>
      <c r="OFG22" s="39"/>
      <c r="OFH22" s="39"/>
      <c r="OFI22" s="39"/>
      <c r="OFJ22" s="39"/>
      <c r="OFK22" s="39"/>
      <c r="OFL22" s="39"/>
      <c r="OFM22" s="39"/>
      <c r="OFN22" s="39"/>
      <c r="OFO22" s="39"/>
      <c r="OFP22" s="39"/>
      <c r="OFQ22" s="39"/>
      <c r="OFR22" s="39"/>
      <c r="OFS22" s="39"/>
      <c r="OFT22" s="39"/>
      <c r="OFU22" s="39"/>
      <c r="OFV22" s="39"/>
      <c r="OFW22" s="39"/>
      <c r="OFX22" s="39"/>
      <c r="OFY22" s="39"/>
      <c r="OFZ22" s="39"/>
      <c r="OGA22" s="39"/>
      <c r="OGB22" s="39"/>
      <c r="OGC22" s="39"/>
      <c r="OGD22" s="39"/>
      <c r="OGE22" s="39"/>
      <c r="OGF22" s="39"/>
      <c r="OGG22" s="39"/>
      <c r="OGH22" s="39"/>
      <c r="OGI22" s="39"/>
      <c r="OGJ22" s="39"/>
      <c r="OGK22" s="39"/>
      <c r="OGL22" s="39"/>
      <c r="OGM22" s="39"/>
      <c r="OGN22" s="39"/>
      <c r="OGO22" s="39"/>
      <c r="OGP22" s="39"/>
      <c r="OGQ22" s="39"/>
      <c r="OGR22" s="39"/>
      <c r="OGS22" s="39"/>
      <c r="OGT22" s="39"/>
      <c r="OGU22" s="39"/>
      <c r="OGV22" s="39"/>
      <c r="OGW22" s="39"/>
      <c r="OGX22" s="39"/>
      <c r="OGY22" s="39"/>
      <c r="OGZ22" s="39"/>
      <c r="OHA22" s="39"/>
      <c r="OHB22" s="39"/>
      <c r="OHC22" s="39"/>
      <c r="OHD22" s="39"/>
      <c r="OHE22" s="39"/>
      <c r="OHF22" s="39"/>
      <c r="OHG22" s="39"/>
      <c r="OHH22" s="39"/>
      <c r="OHI22" s="39"/>
      <c r="OHJ22" s="39"/>
      <c r="OHK22" s="39"/>
      <c r="OHL22" s="39"/>
      <c r="OHM22" s="39"/>
      <c r="OHN22" s="39"/>
      <c r="OHO22" s="39"/>
      <c r="OHP22" s="39"/>
      <c r="OHQ22" s="39"/>
      <c r="OHR22" s="39"/>
      <c r="OHS22" s="39"/>
      <c r="OHT22" s="39"/>
      <c r="OHU22" s="39"/>
      <c r="OHV22" s="39"/>
      <c r="OHW22" s="39"/>
      <c r="OHX22" s="39"/>
      <c r="OHY22" s="39"/>
      <c r="OHZ22" s="39"/>
      <c r="OIA22" s="39"/>
      <c r="OIB22" s="39"/>
      <c r="OIC22" s="39"/>
      <c r="OID22" s="39"/>
      <c r="OIE22" s="39"/>
      <c r="OIF22" s="39"/>
      <c r="OIG22" s="39"/>
      <c r="OIH22" s="39"/>
      <c r="OII22" s="39"/>
      <c r="OIJ22" s="39"/>
      <c r="OIK22" s="39"/>
      <c r="OIL22" s="39"/>
      <c r="OIM22" s="39"/>
      <c r="OIN22" s="39"/>
      <c r="OIO22" s="39"/>
      <c r="OIP22" s="39"/>
      <c r="OIQ22" s="39"/>
      <c r="OIR22" s="39"/>
      <c r="OIS22" s="39"/>
      <c r="OIT22" s="39"/>
      <c r="OIU22" s="39"/>
      <c r="OIV22" s="39"/>
      <c r="OIW22" s="39"/>
      <c r="OIX22" s="39"/>
      <c r="OIY22" s="39"/>
      <c r="OIZ22" s="39"/>
      <c r="OJA22" s="39"/>
      <c r="OJB22" s="39"/>
      <c r="OJC22" s="39"/>
      <c r="OJD22" s="39"/>
      <c r="OJE22" s="39"/>
      <c r="OJF22" s="39"/>
      <c r="OJG22" s="39"/>
      <c r="OJH22" s="39"/>
      <c r="OJI22" s="39"/>
      <c r="OJJ22" s="39"/>
      <c r="OJK22" s="39"/>
      <c r="OJL22" s="39"/>
      <c r="OJM22" s="39"/>
      <c r="OJN22" s="39"/>
      <c r="OJO22" s="39"/>
      <c r="OJP22" s="39"/>
      <c r="OJQ22" s="39"/>
      <c r="OJR22" s="39"/>
      <c r="OJS22" s="39"/>
      <c r="OJT22" s="39"/>
      <c r="OJU22" s="39"/>
      <c r="OJV22" s="39"/>
      <c r="OJW22" s="39"/>
      <c r="OJX22" s="39"/>
      <c r="OJY22" s="39"/>
      <c r="OJZ22" s="39"/>
      <c r="OKA22" s="39"/>
      <c r="OKB22" s="39"/>
      <c r="OKC22" s="39"/>
      <c r="OKD22" s="39"/>
      <c r="OKE22" s="39"/>
      <c r="OKF22" s="39"/>
      <c r="OKG22" s="39"/>
      <c r="OKH22" s="39"/>
      <c r="OKI22" s="39"/>
      <c r="OKJ22" s="39"/>
      <c r="OKK22" s="39"/>
      <c r="OKL22" s="39"/>
      <c r="OKM22" s="39"/>
      <c r="OKN22" s="39"/>
      <c r="OKO22" s="39"/>
      <c r="OKP22" s="39"/>
      <c r="OKQ22" s="39"/>
      <c r="OKR22" s="39"/>
      <c r="OKS22" s="39"/>
      <c r="OKT22" s="39"/>
      <c r="OKU22" s="39"/>
      <c r="OKV22" s="39"/>
      <c r="OKW22" s="39"/>
      <c r="OKX22" s="39"/>
      <c r="OKY22" s="39"/>
      <c r="OKZ22" s="39"/>
      <c r="OLA22" s="39"/>
      <c r="OLB22" s="39"/>
      <c r="OLC22" s="39"/>
      <c r="OLD22" s="39"/>
      <c r="OLE22" s="39"/>
      <c r="OLF22" s="39"/>
      <c r="OLG22" s="39"/>
      <c r="OLH22" s="39"/>
      <c r="OLI22" s="39"/>
      <c r="OLJ22" s="39"/>
      <c r="OLK22" s="39"/>
      <c r="OLL22" s="39"/>
      <c r="OLM22" s="39"/>
      <c r="OLN22" s="39"/>
      <c r="OLO22" s="39"/>
      <c r="OLP22" s="39"/>
      <c r="OLQ22" s="39"/>
      <c r="OLR22" s="39"/>
      <c r="OLS22" s="39"/>
      <c r="OLT22" s="39"/>
      <c r="OLU22" s="39"/>
      <c r="OLV22" s="39"/>
      <c r="OLW22" s="39"/>
      <c r="OLX22" s="39"/>
      <c r="OLY22" s="39"/>
      <c r="OLZ22" s="39"/>
      <c r="OMA22" s="39"/>
      <c r="OMB22" s="39"/>
      <c r="OMC22" s="39"/>
      <c r="OMD22" s="39"/>
      <c r="OME22" s="39"/>
      <c r="OMF22" s="39"/>
      <c r="OMG22" s="39"/>
      <c r="OMH22" s="39"/>
      <c r="OMI22" s="39"/>
      <c r="OMJ22" s="39"/>
      <c r="OMK22" s="39"/>
      <c r="OML22" s="39"/>
      <c r="OMM22" s="39"/>
      <c r="OMN22" s="39"/>
      <c r="OMO22" s="39"/>
      <c r="OMP22" s="39"/>
      <c r="OMQ22" s="39"/>
      <c r="OMR22" s="39"/>
      <c r="OMS22" s="39"/>
      <c r="OMT22" s="39"/>
      <c r="OMU22" s="39"/>
      <c r="OMV22" s="39"/>
      <c r="OMW22" s="39"/>
      <c r="OMX22" s="39"/>
      <c r="OMY22" s="39"/>
      <c r="OMZ22" s="39"/>
      <c r="ONA22" s="39"/>
      <c r="ONB22" s="39"/>
      <c r="ONC22" s="39"/>
      <c r="OND22" s="39"/>
      <c r="ONE22" s="39"/>
      <c r="ONF22" s="39"/>
      <c r="ONG22" s="39"/>
      <c r="ONH22" s="39"/>
      <c r="ONI22" s="39"/>
      <c r="ONJ22" s="39"/>
      <c r="ONK22" s="39"/>
      <c r="ONL22" s="39"/>
      <c r="ONM22" s="39"/>
      <c r="ONN22" s="39"/>
      <c r="ONO22" s="39"/>
      <c r="ONP22" s="39"/>
      <c r="ONQ22" s="39"/>
      <c r="ONR22" s="39"/>
      <c r="ONS22" s="39"/>
      <c r="ONT22" s="39"/>
      <c r="ONU22" s="39"/>
      <c r="ONV22" s="39"/>
      <c r="ONW22" s="39"/>
      <c r="ONX22" s="39"/>
      <c r="ONY22" s="39"/>
      <c r="ONZ22" s="39"/>
      <c r="OOA22" s="39"/>
      <c r="OOB22" s="39"/>
      <c r="OOC22" s="39"/>
      <c r="OOD22" s="39"/>
      <c r="OOE22" s="39"/>
      <c r="OOF22" s="39"/>
      <c r="OOG22" s="39"/>
      <c r="OOH22" s="39"/>
      <c r="OOI22" s="39"/>
      <c r="OOJ22" s="39"/>
      <c r="OOK22" s="39"/>
      <c r="OOL22" s="39"/>
      <c r="OOM22" s="39"/>
      <c r="OON22" s="39"/>
      <c r="OOO22" s="39"/>
      <c r="OOP22" s="39"/>
      <c r="OOQ22" s="39"/>
      <c r="OOR22" s="39"/>
      <c r="OOS22" s="39"/>
      <c r="OOT22" s="39"/>
      <c r="OOU22" s="39"/>
      <c r="OOV22" s="39"/>
      <c r="OOW22" s="39"/>
      <c r="OOX22" s="39"/>
      <c r="OOY22" s="39"/>
      <c r="OOZ22" s="39"/>
      <c r="OPA22" s="39"/>
      <c r="OPB22" s="39"/>
      <c r="OPC22" s="39"/>
      <c r="OPD22" s="39"/>
      <c r="OPE22" s="39"/>
      <c r="OPF22" s="39"/>
      <c r="OPG22" s="39"/>
      <c r="OPH22" s="39"/>
      <c r="OPI22" s="39"/>
      <c r="OPJ22" s="39"/>
      <c r="OPK22" s="39"/>
      <c r="OPL22" s="39"/>
      <c r="OPM22" s="39"/>
      <c r="OPN22" s="39"/>
      <c r="OPO22" s="39"/>
      <c r="OPP22" s="39"/>
      <c r="OPQ22" s="39"/>
      <c r="OPR22" s="39"/>
      <c r="OPS22" s="39"/>
      <c r="OPT22" s="39"/>
      <c r="OPU22" s="39"/>
      <c r="OPV22" s="39"/>
      <c r="OPW22" s="39"/>
      <c r="OPX22" s="39"/>
      <c r="OPY22" s="39"/>
      <c r="OPZ22" s="39"/>
      <c r="OQA22" s="39"/>
      <c r="OQB22" s="39"/>
      <c r="OQC22" s="39"/>
      <c r="OQD22" s="39"/>
      <c r="OQE22" s="39"/>
      <c r="OQF22" s="39"/>
      <c r="OQG22" s="39"/>
      <c r="OQH22" s="39"/>
      <c r="OQI22" s="39"/>
      <c r="OQJ22" s="39"/>
      <c r="OQK22" s="39"/>
      <c r="OQL22" s="39"/>
      <c r="OQM22" s="39"/>
      <c r="OQN22" s="39"/>
      <c r="OQO22" s="39"/>
      <c r="OQP22" s="39"/>
      <c r="OQQ22" s="39"/>
      <c r="OQR22" s="39"/>
      <c r="OQS22" s="39"/>
      <c r="OQT22" s="39"/>
      <c r="OQU22" s="39"/>
      <c r="OQV22" s="39"/>
      <c r="OQW22" s="39"/>
      <c r="OQX22" s="39"/>
      <c r="OQY22" s="39"/>
      <c r="OQZ22" s="39"/>
      <c r="ORA22" s="39"/>
      <c r="ORB22" s="39"/>
      <c r="ORC22" s="39"/>
      <c r="ORD22" s="39"/>
      <c r="ORE22" s="39"/>
      <c r="ORF22" s="39"/>
      <c r="ORG22" s="39"/>
      <c r="ORH22" s="39"/>
      <c r="ORI22" s="39"/>
      <c r="ORJ22" s="39"/>
      <c r="ORK22" s="39"/>
      <c r="ORL22" s="39"/>
      <c r="ORM22" s="39"/>
      <c r="ORN22" s="39"/>
      <c r="ORO22" s="39"/>
      <c r="ORP22" s="39"/>
      <c r="ORQ22" s="39"/>
      <c r="ORR22" s="39"/>
      <c r="ORS22" s="39"/>
      <c r="ORT22" s="39"/>
      <c r="ORU22" s="39"/>
      <c r="ORV22" s="39"/>
      <c r="ORW22" s="39"/>
      <c r="ORX22" s="39"/>
      <c r="ORY22" s="39"/>
      <c r="ORZ22" s="39"/>
      <c r="OSA22" s="39"/>
      <c r="OSB22" s="39"/>
      <c r="OSC22" s="39"/>
      <c r="OSD22" s="39"/>
      <c r="OSE22" s="39"/>
      <c r="OSF22" s="39"/>
      <c r="OSG22" s="39"/>
      <c r="OSH22" s="39"/>
      <c r="OSI22" s="39"/>
      <c r="OSJ22" s="39"/>
      <c r="OSK22" s="39"/>
      <c r="OSL22" s="39"/>
      <c r="OSM22" s="39"/>
      <c r="OSN22" s="39"/>
      <c r="OSO22" s="39"/>
      <c r="OSP22" s="39"/>
      <c r="OSQ22" s="39"/>
      <c r="OSR22" s="39"/>
      <c r="OSS22" s="39"/>
      <c r="OST22" s="39"/>
      <c r="OSU22" s="39"/>
      <c r="OSV22" s="39"/>
      <c r="OSW22" s="39"/>
      <c r="OSX22" s="39"/>
      <c r="OSY22" s="39"/>
      <c r="OSZ22" s="39"/>
      <c r="OTA22" s="39"/>
      <c r="OTB22" s="39"/>
      <c r="OTC22" s="39"/>
      <c r="OTD22" s="39"/>
      <c r="OTE22" s="39"/>
      <c r="OTF22" s="39"/>
      <c r="OTG22" s="39"/>
      <c r="OTH22" s="39"/>
      <c r="OTI22" s="39"/>
      <c r="OTJ22" s="39"/>
      <c r="OTK22" s="39"/>
      <c r="OTL22" s="39"/>
      <c r="OTM22" s="39"/>
      <c r="OTN22" s="39"/>
      <c r="OTO22" s="39"/>
      <c r="OTP22" s="39"/>
      <c r="OTQ22" s="39"/>
      <c r="OTR22" s="39"/>
      <c r="OTS22" s="39"/>
      <c r="OTT22" s="39"/>
      <c r="OTU22" s="39"/>
      <c r="OTV22" s="39"/>
      <c r="OTW22" s="39"/>
      <c r="OTX22" s="39"/>
      <c r="OTY22" s="39"/>
      <c r="OTZ22" s="39"/>
      <c r="OUA22" s="39"/>
      <c r="OUB22" s="39"/>
      <c r="OUC22" s="39"/>
      <c r="OUD22" s="39"/>
      <c r="OUE22" s="39"/>
      <c r="OUF22" s="39"/>
      <c r="OUG22" s="39"/>
      <c r="OUH22" s="39"/>
      <c r="OUI22" s="39"/>
      <c r="OUJ22" s="39"/>
      <c r="OUK22" s="39"/>
      <c r="OUL22" s="39"/>
      <c r="OUM22" s="39"/>
      <c r="OUN22" s="39"/>
      <c r="OUO22" s="39"/>
      <c r="OUP22" s="39"/>
      <c r="OUQ22" s="39"/>
      <c r="OUR22" s="39"/>
      <c r="OUS22" s="39"/>
      <c r="OUT22" s="39"/>
      <c r="OUU22" s="39"/>
      <c r="OUV22" s="39"/>
      <c r="OUW22" s="39"/>
      <c r="OUX22" s="39"/>
      <c r="OUY22" s="39"/>
      <c r="OUZ22" s="39"/>
      <c r="OVA22" s="39"/>
      <c r="OVB22" s="39"/>
      <c r="OVC22" s="39"/>
      <c r="OVD22" s="39"/>
      <c r="OVE22" s="39"/>
      <c r="OVF22" s="39"/>
      <c r="OVG22" s="39"/>
      <c r="OVH22" s="39"/>
      <c r="OVI22" s="39"/>
      <c r="OVJ22" s="39"/>
      <c r="OVK22" s="39"/>
      <c r="OVL22" s="39"/>
      <c r="OVM22" s="39"/>
      <c r="OVN22" s="39"/>
      <c r="OVO22" s="39"/>
      <c r="OVP22" s="39"/>
      <c r="OVQ22" s="39"/>
      <c r="OVR22" s="39"/>
      <c r="OVS22" s="39"/>
      <c r="OVT22" s="39"/>
      <c r="OVU22" s="39"/>
      <c r="OVV22" s="39"/>
      <c r="OVW22" s="39"/>
      <c r="OVX22" s="39"/>
      <c r="OVY22" s="39"/>
      <c r="OVZ22" s="39"/>
      <c r="OWA22" s="39"/>
      <c r="OWB22" s="39"/>
      <c r="OWC22" s="39"/>
      <c r="OWD22" s="39"/>
      <c r="OWE22" s="39"/>
      <c r="OWF22" s="39"/>
      <c r="OWG22" s="39"/>
      <c r="OWH22" s="39"/>
      <c r="OWI22" s="39"/>
      <c r="OWJ22" s="39"/>
      <c r="OWK22" s="39"/>
      <c r="OWL22" s="39"/>
      <c r="OWM22" s="39"/>
      <c r="OWN22" s="39"/>
      <c r="OWO22" s="39"/>
      <c r="OWP22" s="39"/>
      <c r="OWQ22" s="39"/>
      <c r="OWR22" s="39"/>
      <c r="OWS22" s="39"/>
      <c r="OWT22" s="39"/>
      <c r="OWU22" s="39"/>
      <c r="OWV22" s="39"/>
      <c r="OWW22" s="39"/>
      <c r="OWX22" s="39"/>
      <c r="OWY22" s="39"/>
      <c r="OWZ22" s="39"/>
      <c r="OXA22" s="39"/>
      <c r="OXB22" s="39"/>
      <c r="OXC22" s="39"/>
      <c r="OXD22" s="39"/>
      <c r="OXE22" s="39"/>
      <c r="OXF22" s="39"/>
      <c r="OXG22" s="39"/>
      <c r="OXH22" s="39"/>
      <c r="OXI22" s="39"/>
      <c r="OXJ22" s="39"/>
      <c r="OXK22" s="39"/>
      <c r="OXL22" s="39"/>
      <c r="OXM22" s="39"/>
      <c r="OXN22" s="39"/>
      <c r="OXO22" s="39"/>
      <c r="OXP22" s="39"/>
      <c r="OXQ22" s="39"/>
      <c r="OXR22" s="39"/>
      <c r="OXS22" s="39"/>
      <c r="OXT22" s="39"/>
      <c r="OXU22" s="39"/>
      <c r="OXV22" s="39"/>
      <c r="OXW22" s="39"/>
      <c r="OXX22" s="39"/>
      <c r="OXY22" s="39"/>
      <c r="OXZ22" s="39"/>
      <c r="OYA22" s="39"/>
      <c r="OYB22" s="39"/>
      <c r="OYC22" s="39"/>
      <c r="OYD22" s="39"/>
      <c r="OYE22" s="39"/>
      <c r="OYF22" s="39"/>
      <c r="OYG22" s="39"/>
      <c r="OYH22" s="39"/>
      <c r="OYI22" s="39"/>
      <c r="OYJ22" s="39"/>
      <c r="OYK22" s="39"/>
      <c r="OYL22" s="39"/>
      <c r="OYM22" s="39"/>
      <c r="OYN22" s="39"/>
      <c r="OYO22" s="39"/>
      <c r="OYP22" s="39"/>
      <c r="OYQ22" s="39"/>
      <c r="OYR22" s="39"/>
      <c r="OYS22" s="39"/>
      <c r="OYT22" s="39"/>
      <c r="OYU22" s="39"/>
      <c r="OYV22" s="39"/>
      <c r="OYW22" s="39"/>
      <c r="OYX22" s="39"/>
      <c r="OYY22" s="39"/>
      <c r="OYZ22" s="39"/>
      <c r="OZA22" s="39"/>
      <c r="OZB22" s="39"/>
      <c r="OZC22" s="39"/>
      <c r="OZD22" s="39"/>
      <c r="OZE22" s="39"/>
      <c r="OZF22" s="39"/>
      <c r="OZG22" s="39"/>
      <c r="OZH22" s="39"/>
      <c r="OZI22" s="39"/>
      <c r="OZJ22" s="39"/>
      <c r="OZK22" s="39"/>
      <c r="OZL22" s="39"/>
      <c r="OZM22" s="39"/>
      <c r="OZN22" s="39"/>
      <c r="OZO22" s="39"/>
      <c r="OZP22" s="39"/>
      <c r="OZQ22" s="39"/>
      <c r="OZR22" s="39"/>
      <c r="OZS22" s="39"/>
      <c r="OZT22" s="39"/>
      <c r="OZU22" s="39"/>
      <c r="OZV22" s="39"/>
      <c r="OZW22" s="39"/>
      <c r="OZX22" s="39"/>
      <c r="OZY22" s="39"/>
      <c r="OZZ22" s="39"/>
      <c r="PAA22" s="39"/>
      <c r="PAB22" s="39"/>
      <c r="PAC22" s="39"/>
      <c r="PAD22" s="39"/>
      <c r="PAE22" s="39"/>
      <c r="PAF22" s="39"/>
      <c r="PAG22" s="39"/>
      <c r="PAH22" s="39"/>
      <c r="PAI22" s="39"/>
      <c r="PAJ22" s="39"/>
      <c r="PAK22" s="39"/>
      <c r="PAL22" s="39"/>
      <c r="PAM22" s="39"/>
      <c r="PAN22" s="39"/>
      <c r="PAO22" s="39"/>
      <c r="PAP22" s="39"/>
      <c r="PAQ22" s="39"/>
      <c r="PAR22" s="39"/>
      <c r="PAS22" s="39"/>
      <c r="PAT22" s="39"/>
      <c r="PAU22" s="39"/>
      <c r="PAV22" s="39"/>
      <c r="PAW22" s="39"/>
      <c r="PAX22" s="39"/>
      <c r="PAY22" s="39"/>
      <c r="PAZ22" s="39"/>
      <c r="PBA22" s="39"/>
      <c r="PBB22" s="39"/>
      <c r="PBC22" s="39"/>
      <c r="PBD22" s="39"/>
      <c r="PBE22" s="39"/>
      <c r="PBF22" s="39"/>
      <c r="PBG22" s="39"/>
      <c r="PBH22" s="39"/>
      <c r="PBI22" s="39"/>
      <c r="PBJ22" s="39"/>
      <c r="PBK22" s="39"/>
      <c r="PBL22" s="39"/>
      <c r="PBM22" s="39"/>
      <c r="PBN22" s="39"/>
      <c r="PBO22" s="39"/>
      <c r="PBP22" s="39"/>
      <c r="PBQ22" s="39"/>
      <c r="PBR22" s="39"/>
      <c r="PBS22" s="39"/>
      <c r="PBT22" s="39"/>
      <c r="PBU22" s="39"/>
      <c r="PBV22" s="39"/>
      <c r="PBW22" s="39"/>
      <c r="PBX22" s="39"/>
      <c r="PBY22" s="39"/>
      <c r="PBZ22" s="39"/>
      <c r="PCA22" s="39"/>
      <c r="PCB22" s="39"/>
      <c r="PCC22" s="39"/>
      <c r="PCD22" s="39"/>
      <c r="PCE22" s="39"/>
      <c r="PCF22" s="39"/>
      <c r="PCG22" s="39"/>
      <c r="PCH22" s="39"/>
      <c r="PCI22" s="39"/>
      <c r="PCJ22" s="39"/>
      <c r="PCK22" s="39"/>
      <c r="PCL22" s="39"/>
      <c r="PCM22" s="39"/>
      <c r="PCN22" s="39"/>
      <c r="PCO22" s="39"/>
      <c r="PCP22" s="39"/>
      <c r="PCQ22" s="39"/>
      <c r="PCR22" s="39"/>
      <c r="PCS22" s="39"/>
      <c r="PCT22" s="39"/>
      <c r="PCU22" s="39"/>
      <c r="PCV22" s="39"/>
      <c r="PCW22" s="39"/>
      <c r="PCX22" s="39"/>
      <c r="PCY22" s="39"/>
      <c r="PCZ22" s="39"/>
      <c r="PDA22" s="39"/>
      <c r="PDB22" s="39"/>
      <c r="PDC22" s="39"/>
      <c r="PDD22" s="39"/>
      <c r="PDE22" s="39"/>
      <c r="PDF22" s="39"/>
      <c r="PDG22" s="39"/>
      <c r="PDH22" s="39"/>
      <c r="PDI22" s="39"/>
      <c r="PDJ22" s="39"/>
      <c r="PDK22" s="39"/>
      <c r="PDL22" s="39"/>
      <c r="PDM22" s="39"/>
      <c r="PDN22" s="39"/>
      <c r="PDO22" s="39"/>
      <c r="PDP22" s="39"/>
      <c r="PDQ22" s="39"/>
      <c r="PDR22" s="39"/>
      <c r="PDS22" s="39"/>
      <c r="PDT22" s="39"/>
      <c r="PDU22" s="39"/>
      <c r="PDV22" s="39"/>
      <c r="PDW22" s="39"/>
      <c r="PDX22" s="39"/>
      <c r="PDY22" s="39"/>
      <c r="PDZ22" s="39"/>
      <c r="PEA22" s="39"/>
      <c r="PEB22" s="39"/>
      <c r="PEC22" s="39"/>
      <c r="PED22" s="39"/>
      <c r="PEE22" s="39"/>
      <c r="PEF22" s="39"/>
      <c r="PEG22" s="39"/>
      <c r="PEH22" s="39"/>
      <c r="PEI22" s="39"/>
      <c r="PEJ22" s="39"/>
      <c r="PEK22" s="39"/>
      <c r="PEL22" s="39"/>
      <c r="PEM22" s="39"/>
      <c r="PEN22" s="39"/>
      <c r="PEO22" s="39"/>
      <c r="PEP22" s="39"/>
      <c r="PEQ22" s="39"/>
      <c r="PER22" s="39"/>
      <c r="PES22" s="39"/>
      <c r="PET22" s="39"/>
      <c r="PEU22" s="39"/>
      <c r="PEV22" s="39"/>
      <c r="PEW22" s="39"/>
      <c r="PEX22" s="39"/>
      <c r="PEY22" s="39"/>
      <c r="PEZ22" s="39"/>
      <c r="PFA22" s="39"/>
      <c r="PFB22" s="39"/>
      <c r="PFC22" s="39"/>
      <c r="PFD22" s="39"/>
      <c r="PFE22" s="39"/>
      <c r="PFF22" s="39"/>
      <c r="PFG22" s="39"/>
      <c r="PFH22" s="39"/>
      <c r="PFI22" s="39"/>
      <c r="PFJ22" s="39"/>
      <c r="PFK22" s="39"/>
      <c r="PFL22" s="39"/>
      <c r="PFM22" s="39"/>
      <c r="PFN22" s="39"/>
      <c r="PFO22" s="39"/>
      <c r="PFP22" s="39"/>
      <c r="PFQ22" s="39"/>
      <c r="PFR22" s="39"/>
      <c r="PFS22" s="39"/>
      <c r="PFT22" s="39"/>
      <c r="PFU22" s="39"/>
      <c r="PFV22" s="39"/>
      <c r="PFW22" s="39"/>
      <c r="PFX22" s="39"/>
      <c r="PFY22" s="39"/>
      <c r="PFZ22" s="39"/>
      <c r="PGA22" s="39"/>
      <c r="PGB22" s="39"/>
      <c r="PGC22" s="39"/>
      <c r="PGD22" s="39"/>
      <c r="PGE22" s="39"/>
      <c r="PGF22" s="39"/>
      <c r="PGG22" s="39"/>
      <c r="PGH22" s="39"/>
      <c r="PGI22" s="39"/>
      <c r="PGJ22" s="39"/>
      <c r="PGK22" s="39"/>
      <c r="PGL22" s="39"/>
      <c r="PGM22" s="39"/>
      <c r="PGN22" s="39"/>
      <c r="PGO22" s="39"/>
      <c r="PGP22" s="39"/>
      <c r="PGQ22" s="39"/>
      <c r="PGR22" s="39"/>
      <c r="PGS22" s="39"/>
      <c r="PGT22" s="39"/>
      <c r="PGU22" s="39"/>
      <c r="PGV22" s="39"/>
      <c r="PGW22" s="39"/>
      <c r="PGX22" s="39"/>
      <c r="PGY22" s="39"/>
      <c r="PGZ22" s="39"/>
      <c r="PHA22" s="39"/>
      <c r="PHB22" s="39"/>
      <c r="PHC22" s="39"/>
      <c r="PHD22" s="39"/>
      <c r="PHE22" s="39"/>
      <c r="PHF22" s="39"/>
      <c r="PHG22" s="39"/>
      <c r="PHH22" s="39"/>
      <c r="PHI22" s="39"/>
      <c r="PHJ22" s="39"/>
      <c r="PHK22" s="39"/>
      <c r="PHL22" s="39"/>
      <c r="PHM22" s="39"/>
      <c r="PHN22" s="39"/>
      <c r="PHO22" s="39"/>
      <c r="PHP22" s="39"/>
      <c r="PHQ22" s="39"/>
      <c r="PHR22" s="39"/>
      <c r="PHS22" s="39"/>
      <c r="PHT22" s="39"/>
      <c r="PHU22" s="39"/>
      <c r="PHV22" s="39"/>
      <c r="PHW22" s="39"/>
      <c r="PHX22" s="39"/>
      <c r="PHY22" s="39"/>
      <c r="PHZ22" s="39"/>
      <c r="PIA22" s="39"/>
      <c r="PIB22" s="39"/>
      <c r="PIC22" s="39"/>
      <c r="PID22" s="39"/>
      <c r="PIE22" s="39"/>
      <c r="PIF22" s="39"/>
      <c r="PIG22" s="39"/>
      <c r="PIH22" s="39"/>
      <c r="PII22" s="39"/>
      <c r="PIJ22" s="39"/>
      <c r="PIK22" s="39"/>
      <c r="PIL22" s="39"/>
      <c r="PIM22" s="39"/>
      <c r="PIN22" s="39"/>
      <c r="PIO22" s="39"/>
      <c r="PIP22" s="39"/>
      <c r="PIQ22" s="39"/>
      <c r="PIR22" s="39"/>
      <c r="PIS22" s="39"/>
      <c r="PIT22" s="39"/>
      <c r="PIU22" s="39"/>
      <c r="PIV22" s="39"/>
      <c r="PIW22" s="39"/>
      <c r="PIX22" s="39"/>
      <c r="PIY22" s="39"/>
      <c r="PIZ22" s="39"/>
      <c r="PJA22" s="39"/>
      <c r="PJB22" s="39"/>
      <c r="PJC22" s="39"/>
      <c r="PJD22" s="39"/>
      <c r="PJE22" s="39"/>
      <c r="PJF22" s="39"/>
      <c r="PJG22" s="39"/>
      <c r="PJH22" s="39"/>
      <c r="PJI22" s="39"/>
      <c r="PJJ22" s="39"/>
      <c r="PJK22" s="39"/>
      <c r="PJL22" s="39"/>
      <c r="PJM22" s="39"/>
      <c r="PJN22" s="39"/>
      <c r="PJO22" s="39"/>
      <c r="PJP22" s="39"/>
      <c r="PJQ22" s="39"/>
      <c r="PJR22" s="39"/>
      <c r="PJS22" s="39"/>
      <c r="PJT22" s="39"/>
      <c r="PJU22" s="39"/>
      <c r="PJV22" s="39"/>
      <c r="PJW22" s="39"/>
      <c r="PJX22" s="39"/>
      <c r="PJY22" s="39"/>
      <c r="PJZ22" s="39"/>
      <c r="PKA22" s="39"/>
      <c r="PKB22" s="39"/>
      <c r="PKC22" s="39"/>
      <c r="PKD22" s="39"/>
      <c r="PKE22" s="39"/>
      <c r="PKF22" s="39"/>
      <c r="PKG22" s="39"/>
      <c r="PKH22" s="39"/>
      <c r="PKI22" s="39"/>
      <c r="PKJ22" s="39"/>
      <c r="PKK22" s="39"/>
      <c r="PKL22" s="39"/>
      <c r="PKM22" s="39"/>
      <c r="PKN22" s="39"/>
      <c r="PKO22" s="39"/>
      <c r="PKP22" s="39"/>
      <c r="PKQ22" s="39"/>
      <c r="PKR22" s="39"/>
      <c r="PKS22" s="39"/>
      <c r="PKT22" s="39"/>
      <c r="PKU22" s="39"/>
      <c r="PKV22" s="39"/>
      <c r="PKW22" s="39"/>
      <c r="PKX22" s="39"/>
      <c r="PKY22" s="39"/>
      <c r="PKZ22" s="39"/>
      <c r="PLA22" s="39"/>
      <c r="PLB22" s="39"/>
      <c r="PLC22" s="39"/>
      <c r="PLD22" s="39"/>
      <c r="PLE22" s="39"/>
      <c r="PLF22" s="39"/>
      <c r="PLG22" s="39"/>
      <c r="PLH22" s="39"/>
      <c r="PLI22" s="39"/>
      <c r="PLJ22" s="39"/>
      <c r="PLK22" s="39"/>
      <c r="PLL22" s="39"/>
      <c r="PLM22" s="39"/>
      <c r="PLN22" s="39"/>
      <c r="PLO22" s="39"/>
      <c r="PLP22" s="39"/>
      <c r="PLQ22" s="39"/>
      <c r="PLR22" s="39"/>
      <c r="PLS22" s="39"/>
      <c r="PLT22" s="39"/>
      <c r="PLU22" s="39"/>
      <c r="PLV22" s="39"/>
      <c r="PLW22" s="39"/>
      <c r="PLX22" s="39"/>
      <c r="PLY22" s="39"/>
      <c r="PLZ22" s="39"/>
      <c r="PMA22" s="39"/>
      <c r="PMB22" s="39"/>
      <c r="PMC22" s="39"/>
      <c r="PMD22" s="39"/>
      <c r="PME22" s="39"/>
      <c r="PMF22" s="39"/>
      <c r="PMG22" s="39"/>
      <c r="PMH22" s="39"/>
      <c r="PMI22" s="39"/>
      <c r="PMJ22" s="39"/>
      <c r="PMK22" s="39"/>
      <c r="PML22" s="39"/>
      <c r="PMM22" s="39"/>
      <c r="PMN22" s="39"/>
      <c r="PMO22" s="39"/>
      <c r="PMP22" s="39"/>
      <c r="PMQ22" s="39"/>
      <c r="PMR22" s="39"/>
      <c r="PMS22" s="39"/>
      <c r="PMT22" s="39"/>
      <c r="PMU22" s="39"/>
      <c r="PMV22" s="39"/>
      <c r="PMW22" s="39"/>
      <c r="PMX22" s="39"/>
      <c r="PMY22" s="39"/>
      <c r="PMZ22" s="39"/>
      <c r="PNA22" s="39"/>
      <c r="PNB22" s="39"/>
      <c r="PNC22" s="39"/>
      <c r="PND22" s="39"/>
      <c r="PNE22" s="39"/>
      <c r="PNF22" s="39"/>
      <c r="PNG22" s="39"/>
      <c r="PNH22" s="39"/>
      <c r="PNI22" s="39"/>
      <c r="PNJ22" s="39"/>
      <c r="PNK22" s="39"/>
      <c r="PNL22" s="39"/>
      <c r="PNM22" s="39"/>
      <c r="PNN22" s="39"/>
      <c r="PNO22" s="39"/>
      <c r="PNP22" s="39"/>
      <c r="PNQ22" s="39"/>
      <c r="PNR22" s="39"/>
      <c r="PNS22" s="39"/>
      <c r="PNT22" s="39"/>
      <c r="PNU22" s="39"/>
      <c r="PNV22" s="39"/>
      <c r="PNW22" s="39"/>
      <c r="PNX22" s="39"/>
      <c r="PNY22" s="39"/>
      <c r="PNZ22" s="39"/>
      <c r="POA22" s="39"/>
      <c r="POB22" s="39"/>
      <c r="POC22" s="39"/>
      <c r="POD22" s="39"/>
      <c r="POE22" s="39"/>
      <c r="POF22" s="39"/>
      <c r="POG22" s="39"/>
      <c r="POH22" s="39"/>
      <c r="POI22" s="39"/>
      <c r="POJ22" s="39"/>
      <c r="POK22" s="39"/>
      <c r="POL22" s="39"/>
      <c r="POM22" s="39"/>
      <c r="PON22" s="39"/>
      <c r="POO22" s="39"/>
      <c r="POP22" s="39"/>
      <c r="POQ22" s="39"/>
      <c r="POR22" s="39"/>
      <c r="POS22" s="39"/>
      <c r="POT22" s="39"/>
      <c r="POU22" s="39"/>
      <c r="POV22" s="39"/>
      <c r="POW22" s="39"/>
      <c r="POX22" s="39"/>
      <c r="POY22" s="39"/>
      <c r="POZ22" s="39"/>
      <c r="PPA22" s="39"/>
      <c r="PPB22" s="39"/>
      <c r="PPC22" s="39"/>
      <c r="PPD22" s="39"/>
      <c r="PPE22" s="39"/>
      <c r="PPF22" s="39"/>
      <c r="PPG22" s="39"/>
      <c r="PPH22" s="39"/>
      <c r="PPI22" s="39"/>
      <c r="PPJ22" s="39"/>
      <c r="PPK22" s="39"/>
      <c r="PPL22" s="39"/>
      <c r="PPM22" s="39"/>
      <c r="PPN22" s="39"/>
      <c r="PPO22" s="39"/>
      <c r="PPP22" s="39"/>
      <c r="PPQ22" s="39"/>
      <c r="PPR22" s="39"/>
      <c r="PPS22" s="39"/>
      <c r="PPT22" s="39"/>
      <c r="PPU22" s="39"/>
      <c r="PPV22" s="39"/>
      <c r="PPW22" s="39"/>
      <c r="PPX22" s="39"/>
      <c r="PPY22" s="39"/>
      <c r="PPZ22" s="39"/>
      <c r="PQA22" s="39"/>
      <c r="PQB22" s="39"/>
      <c r="PQC22" s="39"/>
      <c r="PQD22" s="39"/>
      <c r="PQE22" s="39"/>
      <c r="PQF22" s="39"/>
      <c r="PQG22" s="39"/>
      <c r="PQH22" s="39"/>
      <c r="PQI22" s="39"/>
      <c r="PQJ22" s="39"/>
      <c r="PQK22" s="39"/>
      <c r="PQL22" s="39"/>
      <c r="PQM22" s="39"/>
      <c r="PQN22" s="39"/>
      <c r="PQO22" s="39"/>
      <c r="PQP22" s="39"/>
      <c r="PQQ22" s="39"/>
      <c r="PQR22" s="39"/>
      <c r="PQS22" s="39"/>
      <c r="PQT22" s="39"/>
      <c r="PQU22" s="39"/>
      <c r="PQV22" s="39"/>
      <c r="PQW22" s="39"/>
      <c r="PQX22" s="39"/>
      <c r="PQY22" s="39"/>
      <c r="PQZ22" s="39"/>
      <c r="PRA22" s="39"/>
      <c r="PRB22" s="39"/>
      <c r="PRC22" s="39"/>
      <c r="PRD22" s="39"/>
      <c r="PRE22" s="39"/>
      <c r="PRF22" s="39"/>
      <c r="PRG22" s="39"/>
      <c r="PRH22" s="39"/>
      <c r="PRI22" s="39"/>
      <c r="PRJ22" s="39"/>
      <c r="PRK22" s="39"/>
      <c r="PRL22" s="39"/>
      <c r="PRM22" s="39"/>
      <c r="PRN22" s="39"/>
      <c r="PRO22" s="39"/>
      <c r="PRP22" s="39"/>
      <c r="PRQ22" s="39"/>
      <c r="PRR22" s="39"/>
      <c r="PRS22" s="39"/>
      <c r="PRT22" s="39"/>
      <c r="PRU22" s="39"/>
      <c r="PRV22" s="39"/>
      <c r="PRW22" s="39"/>
      <c r="PRX22" s="39"/>
      <c r="PRY22" s="39"/>
      <c r="PRZ22" s="39"/>
      <c r="PSA22" s="39"/>
      <c r="PSB22" s="39"/>
      <c r="PSC22" s="39"/>
      <c r="PSD22" s="39"/>
      <c r="PSE22" s="39"/>
      <c r="PSF22" s="39"/>
      <c r="PSG22" s="39"/>
      <c r="PSH22" s="39"/>
      <c r="PSI22" s="39"/>
      <c r="PSJ22" s="39"/>
      <c r="PSK22" s="39"/>
      <c r="PSL22" s="39"/>
      <c r="PSM22" s="39"/>
      <c r="PSN22" s="39"/>
      <c r="PSO22" s="39"/>
      <c r="PSP22" s="39"/>
      <c r="PSQ22" s="39"/>
      <c r="PSR22" s="39"/>
      <c r="PSS22" s="39"/>
      <c r="PST22" s="39"/>
      <c r="PSU22" s="39"/>
      <c r="PSV22" s="39"/>
      <c r="PSW22" s="39"/>
      <c r="PSX22" s="39"/>
      <c r="PSY22" s="39"/>
      <c r="PSZ22" s="39"/>
      <c r="PTA22" s="39"/>
      <c r="PTB22" s="39"/>
      <c r="PTC22" s="39"/>
      <c r="PTD22" s="39"/>
      <c r="PTE22" s="39"/>
      <c r="PTF22" s="39"/>
      <c r="PTG22" s="39"/>
      <c r="PTH22" s="39"/>
      <c r="PTI22" s="39"/>
      <c r="PTJ22" s="39"/>
      <c r="PTK22" s="39"/>
      <c r="PTL22" s="39"/>
      <c r="PTM22" s="39"/>
      <c r="PTN22" s="39"/>
      <c r="PTO22" s="39"/>
      <c r="PTP22" s="39"/>
      <c r="PTQ22" s="39"/>
      <c r="PTR22" s="39"/>
      <c r="PTS22" s="39"/>
      <c r="PTT22" s="39"/>
      <c r="PTU22" s="39"/>
      <c r="PTV22" s="39"/>
      <c r="PTW22" s="39"/>
      <c r="PTX22" s="39"/>
      <c r="PTY22" s="39"/>
      <c r="PTZ22" s="39"/>
      <c r="PUA22" s="39"/>
      <c r="PUB22" s="39"/>
      <c r="PUC22" s="39"/>
      <c r="PUD22" s="39"/>
      <c r="PUE22" s="39"/>
      <c r="PUF22" s="39"/>
      <c r="PUG22" s="39"/>
      <c r="PUH22" s="39"/>
      <c r="PUI22" s="39"/>
      <c r="PUJ22" s="39"/>
      <c r="PUK22" s="39"/>
      <c r="PUL22" s="39"/>
      <c r="PUM22" s="39"/>
      <c r="PUN22" s="39"/>
      <c r="PUO22" s="39"/>
      <c r="PUP22" s="39"/>
      <c r="PUQ22" s="39"/>
      <c r="PUR22" s="39"/>
      <c r="PUS22" s="39"/>
      <c r="PUT22" s="39"/>
      <c r="PUU22" s="39"/>
      <c r="PUV22" s="39"/>
      <c r="PUW22" s="39"/>
      <c r="PUX22" s="39"/>
      <c r="PUY22" s="39"/>
      <c r="PUZ22" s="39"/>
      <c r="PVA22" s="39"/>
      <c r="PVB22" s="39"/>
      <c r="PVC22" s="39"/>
      <c r="PVD22" s="39"/>
      <c r="PVE22" s="39"/>
      <c r="PVF22" s="39"/>
      <c r="PVG22" s="39"/>
      <c r="PVH22" s="39"/>
      <c r="PVI22" s="39"/>
      <c r="PVJ22" s="39"/>
      <c r="PVK22" s="39"/>
      <c r="PVL22" s="39"/>
      <c r="PVM22" s="39"/>
      <c r="PVN22" s="39"/>
      <c r="PVO22" s="39"/>
      <c r="PVP22" s="39"/>
      <c r="PVQ22" s="39"/>
      <c r="PVR22" s="39"/>
      <c r="PVS22" s="39"/>
      <c r="PVT22" s="39"/>
      <c r="PVU22" s="39"/>
      <c r="PVV22" s="39"/>
      <c r="PVW22" s="39"/>
      <c r="PVX22" s="39"/>
      <c r="PVY22" s="39"/>
      <c r="PVZ22" s="39"/>
      <c r="PWA22" s="39"/>
      <c r="PWB22" s="39"/>
      <c r="PWC22" s="39"/>
      <c r="PWD22" s="39"/>
      <c r="PWE22" s="39"/>
      <c r="PWF22" s="39"/>
      <c r="PWG22" s="39"/>
      <c r="PWH22" s="39"/>
      <c r="PWI22" s="39"/>
      <c r="PWJ22" s="39"/>
      <c r="PWK22" s="39"/>
      <c r="PWL22" s="39"/>
      <c r="PWM22" s="39"/>
      <c r="PWN22" s="39"/>
      <c r="PWO22" s="39"/>
      <c r="PWP22" s="39"/>
      <c r="PWQ22" s="39"/>
      <c r="PWR22" s="39"/>
      <c r="PWS22" s="39"/>
      <c r="PWT22" s="39"/>
      <c r="PWU22" s="39"/>
      <c r="PWV22" s="39"/>
      <c r="PWW22" s="39"/>
      <c r="PWX22" s="39"/>
      <c r="PWY22" s="39"/>
      <c r="PWZ22" s="39"/>
      <c r="PXA22" s="39"/>
      <c r="PXB22" s="39"/>
      <c r="PXC22" s="39"/>
      <c r="PXD22" s="39"/>
      <c r="PXE22" s="39"/>
      <c r="PXF22" s="39"/>
      <c r="PXG22" s="39"/>
      <c r="PXH22" s="39"/>
      <c r="PXI22" s="39"/>
      <c r="PXJ22" s="39"/>
      <c r="PXK22" s="39"/>
      <c r="PXL22" s="39"/>
      <c r="PXM22" s="39"/>
      <c r="PXN22" s="39"/>
      <c r="PXO22" s="39"/>
      <c r="PXP22" s="39"/>
      <c r="PXQ22" s="39"/>
      <c r="PXR22" s="39"/>
      <c r="PXS22" s="39"/>
      <c r="PXT22" s="39"/>
      <c r="PXU22" s="39"/>
      <c r="PXV22" s="39"/>
      <c r="PXW22" s="39"/>
      <c r="PXX22" s="39"/>
      <c r="PXY22" s="39"/>
      <c r="PXZ22" s="39"/>
      <c r="PYA22" s="39"/>
      <c r="PYB22" s="39"/>
      <c r="PYC22" s="39"/>
      <c r="PYD22" s="39"/>
      <c r="PYE22" s="39"/>
      <c r="PYF22" s="39"/>
      <c r="PYG22" s="39"/>
      <c r="PYH22" s="39"/>
      <c r="PYI22" s="39"/>
      <c r="PYJ22" s="39"/>
      <c r="PYK22" s="39"/>
      <c r="PYL22" s="39"/>
      <c r="PYM22" s="39"/>
      <c r="PYN22" s="39"/>
      <c r="PYO22" s="39"/>
      <c r="PYP22" s="39"/>
      <c r="PYQ22" s="39"/>
      <c r="PYR22" s="39"/>
      <c r="PYS22" s="39"/>
      <c r="PYT22" s="39"/>
      <c r="PYU22" s="39"/>
      <c r="PYV22" s="39"/>
      <c r="PYW22" s="39"/>
      <c r="PYX22" s="39"/>
      <c r="PYY22" s="39"/>
      <c r="PYZ22" s="39"/>
      <c r="PZA22" s="39"/>
      <c r="PZB22" s="39"/>
      <c r="PZC22" s="39"/>
      <c r="PZD22" s="39"/>
      <c r="PZE22" s="39"/>
      <c r="PZF22" s="39"/>
      <c r="PZG22" s="39"/>
      <c r="PZH22" s="39"/>
      <c r="PZI22" s="39"/>
      <c r="PZJ22" s="39"/>
      <c r="PZK22" s="39"/>
      <c r="PZL22" s="39"/>
      <c r="PZM22" s="39"/>
      <c r="PZN22" s="39"/>
      <c r="PZO22" s="39"/>
      <c r="PZP22" s="39"/>
      <c r="PZQ22" s="39"/>
      <c r="PZR22" s="39"/>
      <c r="PZS22" s="39"/>
      <c r="PZT22" s="39"/>
      <c r="PZU22" s="39"/>
      <c r="PZV22" s="39"/>
      <c r="PZW22" s="39"/>
      <c r="PZX22" s="39"/>
      <c r="PZY22" s="39"/>
      <c r="PZZ22" s="39"/>
      <c r="QAA22" s="39"/>
      <c r="QAB22" s="39"/>
      <c r="QAC22" s="39"/>
      <c r="QAD22" s="39"/>
      <c r="QAE22" s="39"/>
      <c r="QAF22" s="39"/>
      <c r="QAG22" s="39"/>
      <c r="QAH22" s="39"/>
      <c r="QAI22" s="39"/>
      <c r="QAJ22" s="39"/>
      <c r="QAK22" s="39"/>
      <c r="QAL22" s="39"/>
      <c r="QAM22" s="39"/>
      <c r="QAN22" s="39"/>
      <c r="QAO22" s="39"/>
      <c r="QAP22" s="39"/>
      <c r="QAQ22" s="39"/>
      <c r="QAR22" s="39"/>
      <c r="QAS22" s="39"/>
      <c r="QAT22" s="39"/>
      <c r="QAU22" s="39"/>
      <c r="QAV22" s="39"/>
      <c r="QAW22" s="39"/>
      <c r="QAX22" s="39"/>
      <c r="QAY22" s="39"/>
      <c r="QAZ22" s="39"/>
      <c r="QBA22" s="39"/>
      <c r="QBB22" s="39"/>
      <c r="QBC22" s="39"/>
      <c r="QBD22" s="39"/>
      <c r="QBE22" s="39"/>
      <c r="QBF22" s="39"/>
      <c r="QBG22" s="39"/>
      <c r="QBH22" s="39"/>
      <c r="QBI22" s="39"/>
      <c r="QBJ22" s="39"/>
      <c r="QBK22" s="39"/>
      <c r="QBL22" s="39"/>
      <c r="QBM22" s="39"/>
      <c r="QBN22" s="39"/>
      <c r="QBO22" s="39"/>
      <c r="QBP22" s="39"/>
      <c r="QBQ22" s="39"/>
      <c r="QBR22" s="39"/>
      <c r="QBS22" s="39"/>
      <c r="QBT22" s="39"/>
      <c r="QBU22" s="39"/>
      <c r="QBV22" s="39"/>
      <c r="QBW22" s="39"/>
      <c r="QBX22" s="39"/>
      <c r="QBY22" s="39"/>
      <c r="QBZ22" s="39"/>
      <c r="QCA22" s="39"/>
      <c r="QCB22" s="39"/>
      <c r="QCC22" s="39"/>
      <c r="QCD22" s="39"/>
      <c r="QCE22" s="39"/>
      <c r="QCF22" s="39"/>
      <c r="QCG22" s="39"/>
      <c r="QCH22" s="39"/>
      <c r="QCI22" s="39"/>
      <c r="QCJ22" s="39"/>
      <c r="QCK22" s="39"/>
      <c r="QCL22" s="39"/>
      <c r="QCM22" s="39"/>
      <c r="QCN22" s="39"/>
      <c r="QCO22" s="39"/>
      <c r="QCP22" s="39"/>
      <c r="QCQ22" s="39"/>
      <c r="QCR22" s="39"/>
      <c r="QCS22" s="39"/>
      <c r="QCT22" s="39"/>
      <c r="QCU22" s="39"/>
      <c r="QCV22" s="39"/>
      <c r="QCW22" s="39"/>
      <c r="QCX22" s="39"/>
      <c r="QCY22" s="39"/>
      <c r="QCZ22" s="39"/>
      <c r="QDA22" s="39"/>
      <c r="QDB22" s="39"/>
      <c r="QDC22" s="39"/>
      <c r="QDD22" s="39"/>
      <c r="QDE22" s="39"/>
      <c r="QDF22" s="39"/>
      <c r="QDG22" s="39"/>
      <c r="QDH22" s="39"/>
      <c r="QDI22" s="39"/>
      <c r="QDJ22" s="39"/>
      <c r="QDK22" s="39"/>
      <c r="QDL22" s="39"/>
      <c r="QDM22" s="39"/>
      <c r="QDN22" s="39"/>
      <c r="QDO22" s="39"/>
      <c r="QDP22" s="39"/>
      <c r="QDQ22" s="39"/>
      <c r="QDR22" s="39"/>
      <c r="QDS22" s="39"/>
      <c r="QDT22" s="39"/>
      <c r="QDU22" s="39"/>
      <c r="QDV22" s="39"/>
      <c r="QDW22" s="39"/>
      <c r="QDX22" s="39"/>
      <c r="QDY22" s="39"/>
      <c r="QDZ22" s="39"/>
      <c r="QEA22" s="39"/>
      <c r="QEB22" s="39"/>
      <c r="QEC22" s="39"/>
      <c r="QED22" s="39"/>
      <c r="QEE22" s="39"/>
      <c r="QEF22" s="39"/>
      <c r="QEG22" s="39"/>
      <c r="QEH22" s="39"/>
      <c r="QEI22" s="39"/>
      <c r="QEJ22" s="39"/>
      <c r="QEK22" s="39"/>
      <c r="QEL22" s="39"/>
      <c r="QEM22" s="39"/>
      <c r="QEN22" s="39"/>
      <c r="QEO22" s="39"/>
      <c r="QEP22" s="39"/>
      <c r="QEQ22" s="39"/>
      <c r="QER22" s="39"/>
      <c r="QES22" s="39"/>
      <c r="QET22" s="39"/>
      <c r="QEU22" s="39"/>
      <c r="QEV22" s="39"/>
      <c r="QEW22" s="39"/>
      <c r="QEX22" s="39"/>
      <c r="QEY22" s="39"/>
      <c r="QEZ22" s="39"/>
      <c r="QFA22" s="39"/>
      <c r="QFB22" s="39"/>
      <c r="QFC22" s="39"/>
      <c r="QFD22" s="39"/>
      <c r="QFE22" s="39"/>
      <c r="QFF22" s="39"/>
      <c r="QFG22" s="39"/>
      <c r="QFH22" s="39"/>
      <c r="QFI22" s="39"/>
      <c r="QFJ22" s="39"/>
      <c r="QFK22" s="39"/>
      <c r="QFL22" s="39"/>
      <c r="QFM22" s="39"/>
      <c r="QFN22" s="39"/>
      <c r="QFO22" s="39"/>
      <c r="QFP22" s="39"/>
      <c r="QFQ22" s="39"/>
      <c r="QFR22" s="39"/>
      <c r="QFS22" s="39"/>
      <c r="QFT22" s="39"/>
      <c r="QFU22" s="39"/>
      <c r="QFV22" s="39"/>
      <c r="QFW22" s="39"/>
      <c r="QFX22" s="39"/>
      <c r="QFY22" s="39"/>
      <c r="QFZ22" s="39"/>
      <c r="QGA22" s="39"/>
      <c r="QGB22" s="39"/>
      <c r="QGC22" s="39"/>
      <c r="QGD22" s="39"/>
      <c r="QGE22" s="39"/>
      <c r="QGF22" s="39"/>
      <c r="QGG22" s="39"/>
      <c r="QGH22" s="39"/>
      <c r="QGI22" s="39"/>
      <c r="QGJ22" s="39"/>
      <c r="QGK22" s="39"/>
      <c r="QGL22" s="39"/>
      <c r="QGM22" s="39"/>
      <c r="QGN22" s="39"/>
      <c r="QGO22" s="39"/>
      <c r="QGP22" s="39"/>
      <c r="QGQ22" s="39"/>
      <c r="QGR22" s="39"/>
      <c r="QGS22" s="39"/>
      <c r="QGT22" s="39"/>
      <c r="QGU22" s="39"/>
      <c r="QGV22" s="39"/>
      <c r="QGW22" s="39"/>
      <c r="QGX22" s="39"/>
      <c r="QGY22" s="39"/>
      <c r="QGZ22" s="39"/>
      <c r="QHA22" s="39"/>
      <c r="QHB22" s="39"/>
      <c r="QHC22" s="39"/>
      <c r="QHD22" s="39"/>
      <c r="QHE22" s="39"/>
      <c r="QHF22" s="39"/>
      <c r="QHG22" s="39"/>
      <c r="QHH22" s="39"/>
      <c r="QHI22" s="39"/>
      <c r="QHJ22" s="39"/>
      <c r="QHK22" s="39"/>
      <c r="QHL22" s="39"/>
      <c r="QHM22" s="39"/>
      <c r="QHN22" s="39"/>
      <c r="QHO22" s="39"/>
      <c r="QHP22" s="39"/>
      <c r="QHQ22" s="39"/>
      <c r="QHR22" s="39"/>
      <c r="QHS22" s="39"/>
      <c r="QHT22" s="39"/>
      <c r="QHU22" s="39"/>
      <c r="QHV22" s="39"/>
      <c r="QHW22" s="39"/>
      <c r="QHX22" s="39"/>
      <c r="QHY22" s="39"/>
      <c r="QHZ22" s="39"/>
      <c r="QIA22" s="39"/>
      <c r="QIB22" s="39"/>
      <c r="QIC22" s="39"/>
      <c r="QID22" s="39"/>
      <c r="QIE22" s="39"/>
      <c r="QIF22" s="39"/>
      <c r="QIG22" s="39"/>
      <c r="QIH22" s="39"/>
      <c r="QII22" s="39"/>
      <c r="QIJ22" s="39"/>
      <c r="QIK22" s="39"/>
      <c r="QIL22" s="39"/>
      <c r="QIM22" s="39"/>
      <c r="QIN22" s="39"/>
      <c r="QIO22" s="39"/>
      <c r="QIP22" s="39"/>
      <c r="QIQ22" s="39"/>
      <c r="QIR22" s="39"/>
      <c r="QIS22" s="39"/>
      <c r="QIT22" s="39"/>
      <c r="QIU22" s="39"/>
      <c r="QIV22" s="39"/>
      <c r="QIW22" s="39"/>
      <c r="QIX22" s="39"/>
      <c r="QIY22" s="39"/>
      <c r="QIZ22" s="39"/>
      <c r="QJA22" s="39"/>
      <c r="QJB22" s="39"/>
      <c r="QJC22" s="39"/>
      <c r="QJD22" s="39"/>
      <c r="QJE22" s="39"/>
      <c r="QJF22" s="39"/>
      <c r="QJG22" s="39"/>
      <c r="QJH22" s="39"/>
      <c r="QJI22" s="39"/>
      <c r="QJJ22" s="39"/>
      <c r="QJK22" s="39"/>
      <c r="QJL22" s="39"/>
      <c r="QJM22" s="39"/>
      <c r="QJN22" s="39"/>
      <c r="QJO22" s="39"/>
      <c r="QJP22" s="39"/>
      <c r="QJQ22" s="39"/>
      <c r="QJR22" s="39"/>
      <c r="QJS22" s="39"/>
      <c r="QJT22" s="39"/>
      <c r="QJU22" s="39"/>
      <c r="QJV22" s="39"/>
      <c r="QJW22" s="39"/>
      <c r="QJX22" s="39"/>
      <c r="QJY22" s="39"/>
      <c r="QJZ22" s="39"/>
      <c r="QKA22" s="39"/>
      <c r="QKB22" s="39"/>
      <c r="QKC22" s="39"/>
      <c r="QKD22" s="39"/>
      <c r="QKE22" s="39"/>
      <c r="QKF22" s="39"/>
      <c r="QKG22" s="39"/>
      <c r="QKH22" s="39"/>
      <c r="QKI22" s="39"/>
      <c r="QKJ22" s="39"/>
      <c r="QKK22" s="39"/>
      <c r="QKL22" s="39"/>
      <c r="QKM22" s="39"/>
      <c r="QKN22" s="39"/>
      <c r="QKO22" s="39"/>
      <c r="QKP22" s="39"/>
      <c r="QKQ22" s="39"/>
      <c r="QKR22" s="39"/>
      <c r="QKS22" s="39"/>
      <c r="QKT22" s="39"/>
      <c r="QKU22" s="39"/>
      <c r="QKV22" s="39"/>
      <c r="QKW22" s="39"/>
      <c r="QKX22" s="39"/>
      <c r="QKY22" s="39"/>
      <c r="QKZ22" s="39"/>
      <c r="QLA22" s="39"/>
      <c r="QLB22" s="39"/>
      <c r="QLC22" s="39"/>
      <c r="QLD22" s="39"/>
      <c r="QLE22" s="39"/>
      <c r="QLF22" s="39"/>
      <c r="QLG22" s="39"/>
      <c r="QLH22" s="39"/>
      <c r="QLI22" s="39"/>
      <c r="QLJ22" s="39"/>
      <c r="QLK22" s="39"/>
      <c r="QLL22" s="39"/>
      <c r="QLM22" s="39"/>
      <c r="QLN22" s="39"/>
      <c r="QLO22" s="39"/>
      <c r="QLP22" s="39"/>
      <c r="QLQ22" s="39"/>
      <c r="QLR22" s="39"/>
      <c r="QLS22" s="39"/>
      <c r="QLT22" s="39"/>
      <c r="QLU22" s="39"/>
      <c r="QLV22" s="39"/>
      <c r="QLW22" s="39"/>
      <c r="QLX22" s="39"/>
      <c r="QLY22" s="39"/>
      <c r="QLZ22" s="39"/>
      <c r="QMA22" s="39"/>
      <c r="QMB22" s="39"/>
      <c r="QMC22" s="39"/>
      <c r="QMD22" s="39"/>
      <c r="QME22" s="39"/>
      <c r="QMF22" s="39"/>
      <c r="QMG22" s="39"/>
      <c r="QMH22" s="39"/>
      <c r="QMI22" s="39"/>
      <c r="QMJ22" s="39"/>
      <c r="QMK22" s="39"/>
      <c r="QML22" s="39"/>
      <c r="QMM22" s="39"/>
      <c r="QMN22" s="39"/>
      <c r="QMO22" s="39"/>
      <c r="QMP22" s="39"/>
      <c r="QMQ22" s="39"/>
      <c r="QMR22" s="39"/>
      <c r="QMS22" s="39"/>
      <c r="QMT22" s="39"/>
      <c r="QMU22" s="39"/>
      <c r="QMV22" s="39"/>
      <c r="QMW22" s="39"/>
      <c r="QMX22" s="39"/>
      <c r="QMY22" s="39"/>
      <c r="QMZ22" s="39"/>
      <c r="QNA22" s="39"/>
      <c r="QNB22" s="39"/>
      <c r="QNC22" s="39"/>
      <c r="QND22" s="39"/>
      <c r="QNE22" s="39"/>
      <c r="QNF22" s="39"/>
      <c r="QNG22" s="39"/>
      <c r="QNH22" s="39"/>
      <c r="QNI22" s="39"/>
      <c r="QNJ22" s="39"/>
      <c r="QNK22" s="39"/>
      <c r="QNL22" s="39"/>
      <c r="QNM22" s="39"/>
      <c r="QNN22" s="39"/>
      <c r="QNO22" s="39"/>
      <c r="QNP22" s="39"/>
      <c r="QNQ22" s="39"/>
      <c r="QNR22" s="39"/>
      <c r="QNS22" s="39"/>
      <c r="QNT22" s="39"/>
      <c r="QNU22" s="39"/>
      <c r="QNV22" s="39"/>
      <c r="QNW22" s="39"/>
      <c r="QNX22" s="39"/>
      <c r="QNY22" s="39"/>
      <c r="QNZ22" s="39"/>
      <c r="QOA22" s="39"/>
      <c r="QOB22" s="39"/>
      <c r="QOC22" s="39"/>
      <c r="QOD22" s="39"/>
      <c r="QOE22" s="39"/>
      <c r="QOF22" s="39"/>
      <c r="QOG22" s="39"/>
      <c r="QOH22" s="39"/>
      <c r="QOI22" s="39"/>
      <c r="QOJ22" s="39"/>
      <c r="QOK22" s="39"/>
      <c r="QOL22" s="39"/>
      <c r="QOM22" s="39"/>
      <c r="QON22" s="39"/>
      <c r="QOO22" s="39"/>
      <c r="QOP22" s="39"/>
      <c r="QOQ22" s="39"/>
      <c r="QOR22" s="39"/>
      <c r="QOS22" s="39"/>
      <c r="QOT22" s="39"/>
      <c r="QOU22" s="39"/>
      <c r="QOV22" s="39"/>
      <c r="QOW22" s="39"/>
      <c r="QOX22" s="39"/>
      <c r="QOY22" s="39"/>
      <c r="QOZ22" s="39"/>
      <c r="QPA22" s="39"/>
      <c r="QPB22" s="39"/>
      <c r="QPC22" s="39"/>
      <c r="QPD22" s="39"/>
      <c r="QPE22" s="39"/>
      <c r="QPF22" s="39"/>
      <c r="QPG22" s="39"/>
      <c r="QPH22" s="39"/>
      <c r="QPI22" s="39"/>
      <c r="QPJ22" s="39"/>
      <c r="QPK22" s="39"/>
      <c r="QPL22" s="39"/>
      <c r="QPM22" s="39"/>
      <c r="QPN22" s="39"/>
      <c r="QPO22" s="39"/>
      <c r="QPP22" s="39"/>
      <c r="QPQ22" s="39"/>
      <c r="QPR22" s="39"/>
      <c r="QPS22" s="39"/>
      <c r="QPT22" s="39"/>
      <c r="QPU22" s="39"/>
      <c r="QPV22" s="39"/>
      <c r="QPW22" s="39"/>
      <c r="QPX22" s="39"/>
      <c r="QPY22" s="39"/>
      <c r="QPZ22" s="39"/>
      <c r="QQA22" s="39"/>
      <c r="QQB22" s="39"/>
      <c r="QQC22" s="39"/>
      <c r="QQD22" s="39"/>
      <c r="QQE22" s="39"/>
      <c r="QQF22" s="39"/>
      <c r="QQG22" s="39"/>
      <c r="QQH22" s="39"/>
      <c r="QQI22" s="39"/>
      <c r="QQJ22" s="39"/>
      <c r="QQK22" s="39"/>
      <c r="QQL22" s="39"/>
      <c r="QQM22" s="39"/>
      <c r="QQN22" s="39"/>
      <c r="QQO22" s="39"/>
      <c r="QQP22" s="39"/>
      <c r="QQQ22" s="39"/>
      <c r="QQR22" s="39"/>
      <c r="QQS22" s="39"/>
      <c r="QQT22" s="39"/>
      <c r="QQU22" s="39"/>
      <c r="QQV22" s="39"/>
      <c r="QQW22" s="39"/>
      <c r="QQX22" s="39"/>
      <c r="QQY22" s="39"/>
      <c r="QQZ22" s="39"/>
      <c r="QRA22" s="39"/>
      <c r="QRB22" s="39"/>
      <c r="QRC22" s="39"/>
      <c r="QRD22" s="39"/>
      <c r="QRE22" s="39"/>
      <c r="QRF22" s="39"/>
      <c r="QRG22" s="39"/>
      <c r="QRH22" s="39"/>
      <c r="QRI22" s="39"/>
      <c r="QRJ22" s="39"/>
      <c r="QRK22" s="39"/>
      <c r="QRL22" s="39"/>
      <c r="QRM22" s="39"/>
      <c r="QRN22" s="39"/>
      <c r="QRO22" s="39"/>
      <c r="QRP22" s="39"/>
      <c r="QRQ22" s="39"/>
      <c r="QRR22" s="39"/>
      <c r="QRS22" s="39"/>
      <c r="QRT22" s="39"/>
      <c r="QRU22" s="39"/>
      <c r="QRV22" s="39"/>
      <c r="QRW22" s="39"/>
      <c r="QRX22" s="39"/>
      <c r="QRY22" s="39"/>
      <c r="QRZ22" s="39"/>
      <c r="QSA22" s="39"/>
      <c r="QSB22" s="39"/>
      <c r="QSC22" s="39"/>
      <c r="QSD22" s="39"/>
      <c r="QSE22" s="39"/>
      <c r="QSF22" s="39"/>
      <c r="QSG22" s="39"/>
      <c r="QSH22" s="39"/>
      <c r="QSI22" s="39"/>
      <c r="QSJ22" s="39"/>
      <c r="QSK22" s="39"/>
      <c r="QSL22" s="39"/>
      <c r="QSM22" s="39"/>
      <c r="QSN22" s="39"/>
      <c r="QSO22" s="39"/>
      <c r="QSP22" s="39"/>
      <c r="QSQ22" s="39"/>
      <c r="QSR22" s="39"/>
      <c r="QSS22" s="39"/>
      <c r="QST22" s="39"/>
      <c r="QSU22" s="39"/>
      <c r="QSV22" s="39"/>
      <c r="QSW22" s="39"/>
      <c r="QSX22" s="39"/>
      <c r="QSY22" s="39"/>
      <c r="QSZ22" s="39"/>
      <c r="QTA22" s="39"/>
      <c r="QTB22" s="39"/>
      <c r="QTC22" s="39"/>
      <c r="QTD22" s="39"/>
      <c r="QTE22" s="39"/>
      <c r="QTF22" s="39"/>
      <c r="QTG22" s="39"/>
      <c r="QTH22" s="39"/>
      <c r="QTI22" s="39"/>
      <c r="QTJ22" s="39"/>
      <c r="QTK22" s="39"/>
      <c r="QTL22" s="39"/>
      <c r="QTM22" s="39"/>
      <c r="QTN22" s="39"/>
      <c r="QTO22" s="39"/>
      <c r="QTP22" s="39"/>
      <c r="QTQ22" s="39"/>
      <c r="QTR22" s="39"/>
      <c r="QTS22" s="39"/>
      <c r="QTT22" s="39"/>
      <c r="QTU22" s="39"/>
      <c r="QTV22" s="39"/>
      <c r="QTW22" s="39"/>
      <c r="QTX22" s="39"/>
      <c r="QTY22" s="39"/>
      <c r="QTZ22" s="39"/>
      <c r="QUA22" s="39"/>
      <c r="QUB22" s="39"/>
      <c r="QUC22" s="39"/>
      <c r="QUD22" s="39"/>
      <c r="QUE22" s="39"/>
      <c r="QUF22" s="39"/>
      <c r="QUG22" s="39"/>
      <c r="QUH22" s="39"/>
      <c r="QUI22" s="39"/>
      <c r="QUJ22" s="39"/>
      <c r="QUK22" s="39"/>
      <c r="QUL22" s="39"/>
      <c r="QUM22" s="39"/>
      <c r="QUN22" s="39"/>
      <c r="QUO22" s="39"/>
      <c r="QUP22" s="39"/>
      <c r="QUQ22" s="39"/>
      <c r="QUR22" s="39"/>
      <c r="QUS22" s="39"/>
      <c r="QUT22" s="39"/>
      <c r="QUU22" s="39"/>
      <c r="QUV22" s="39"/>
      <c r="QUW22" s="39"/>
      <c r="QUX22" s="39"/>
      <c r="QUY22" s="39"/>
      <c r="QUZ22" s="39"/>
      <c r="QVA22" s="39"/>
      <c r="QVB22" s="39"/>
      <c r="QVC22" s="39"/>
      <c r="QVD22" s="39"/>
      <c r="QVE22" s="39"/>
      <c r="QVF22" s="39"/>
      <c r="QVG22" s="39"/>
      <c r="QVH22" s="39"/>
      <c r="QVI22" s="39"/>
      <c r="QVJ22" s="39"/>
      <c r="QVK22" s="39"/>
      <c r="QVL22" s="39"/>
      <c r="QVM22" s="39"/>
      <c r="QVN22" s="39"/>
      <c r="QVO22" s="39"/>
      <c r="QVP22" s="39"/>
      <c r="QVQ22" s="39"/>
      <c r="QVR22" s="39"/>
      <c r="QVS22" s="39"/>
      <c r="QVT22" s="39"/>
      <c r="QVU22" s="39"/>
      <c r="QVV22" s="39"/>
      <c r="QVW22" s="39"/>
      <c r="QVX22" s="39"/>
      <c r="QVY22" s="39"/>
      <c r="QVZ22" s="39"/>
      <c r="QWA22" s="39"/>
      <c r="QWB22" s="39"/>
      <c r="QWC22" s="39"/>
      <c r="QWD22" s="39"/>
      <c r="QWE22" s="39"/>
      <c r="QWF22" s="39"/>
      <c r="QWG22" s="39"/>
      <c r="QWH22" s="39"/>
      <c r="QWI22" s="39"/>
      <c r="QWJ22" s="39"/>
      <c r="QWK22" s="39"/>
      <c r="QWL22" s="39"/>
      <c r="QWM22" s="39"/>
      <c r="QWN22" s="39"/>
      <c r="QWO22" s="39"/>
      <c r="QWP22" s="39"/>
      <c r="QWQ22" s="39"/>
      <c r="QWR22" s="39"/>
      <c r="QWS22" s="39"/>
      <c r="QWT22" s="39"/>
      <c r="QWU22" s="39"/>
      <c r="QWV22" s="39"/>
      <c r="QWW22" s="39"/>
      <c r="QWX22" s="39"/>
      <c r="QWY22" s="39"/>
      <c r="QWZ22" s="39"/>
      <c r="QXA22" s="39"/>
      <c r="QXB22" s="39"/>
      <c r="QXC22" s="39"/>
      <c r="QXD22" s="39"/>
      <c r="QXE22" s="39"/>
      <c r="QXF22" s="39"/>
      <c r="QXG22" s="39"/>
      <c r="QXH22" s="39"/>
      <c r="QXI22" s="39"/>
      <c r="QXJ22" s="39"/>
      <c r="QXK22" s="39"/>
      <c r="QXL22" s="39"/>
      <c r="QXM22" s="39"/>
      <c r="QXN22" s="39"/>
      <c r="QXO22" s="39"/>
      <c r="QXP22" s="39"/>
      <c r="QXQ22" s="39"/>
      <c r="QXR22" s="39"/>
      <c r="QXS22" s="39"/>
      <c r="QXT22" s="39"/>
      <c r="QXU22" s="39"/>
      <c r="QXV22" s="39"/>
      <c r="QXW22" s="39"/>
      <c r="QXX22" s="39"/>
      <c r="QXY22" s="39"/>
      <c r="QXZ22" s="39"/>
      <c r="QYA22" s="39"/>
      <c r="QYB22" s="39"/>
      <c r="QYC22" s="39"/>
      <c r="QYD22" s="39"/>
      <c r="QYE22" s="39"/>
      <c r="QYF22" s="39"/>
      <c r="QYG22" s="39"/>
      <c r="QYH22" s="39"/>
      <c r="QYI22" s="39"/>
      <c r="QYJ22" s="39"/>
      <c r="QYK22" s="39"/>
      <c r="QYL22" s="39"/>
      <c r="QYM22" s="39"/>
      <c r="QYN22" s="39"/>
      <c r="QYO22" s="39"/>
      <c r="QYP22" s="39"/>
      <c r="QYQ22" s="39"/>
      <c r="QYR22" s="39"/>
      <c r="QYS22" s="39"/>
      <c r="QYT22" s="39"/>
      <c r="QYU22" s="39"/>
      <c r="QYV22" s="39"/>
      <c r="QYW22" s="39"/>
      <c r="QYX22" s="39"/>
      <c r="QYY22" s="39"/>
      <c r="QYZ22" s="39"/>
      <c r="QZA22" s="39"/>
      <c r="QZB22" s="39"/>
      <c r="QZC22" s="39"/>
      <c r="QZD22" s="39"/>
      <c r="QZE22" s="39"/>
      <c r="QZF22" s="39"/>
      <c r="QZG22" s="39"/>
      <c r="QZH22" s="39"/>
      <c r="QZI22" s="39"/>
      <c r="QZJ22" s="39"/>
      <c r="QZK22" s="39"/>
      <c r="QZL22" s="39"/>
      <c r="QZM22" s="39"/>
      <c r="QZN22" s="39"/>
      <c r="QZO22" s="39"/>
      <c r="QZP22" s="39"/>
      <c r="QZQ22" s="39"/>
      <c r="QZR22" s="39"/>
      <c r="QZS22" s="39"/>
      <c r="QZT22" s="39"/>
      <c r="QZU22" s="39"/>
      <c r="QZV22" s="39"/>
      <c r="QZW22" s="39"/>
      <c r="QZX22" s="39"/>
      <c r="QZY22" s="39"/>
      <c r="QZZ22" s="39"/>
      <c r="RAA22" s="39"/>
      <c r="RAB22" s="39"/>
      <c r="RAC22" s="39"/>
      <c r="RAD22" s="39"/>
      <c r="RAE22" s="39"/>
      <c r="RAF22" s="39"/>
      <c r="RAG22" s="39"/>
      <c r="RAH22" s="39"/>
      <c r="RAI22" s="39"/>
      <c r="RAJ22" s="39"/>
      <c r="RAK22" s="39"/>
      <c r="RAL22" s="39"/>
      <c r="RAM22" s="39"/>
      <c r="RAN22" s="39"/>
      <c r="RAO22" s="39"/>
      <c r="RAP22" s="39"/>
      <c r="RAQ22" s="39"/>
      <c r="RAR22" s="39"/>
      <c r="RAS22" s="39"/>
      <c r="RAT22" s="39"/>
      <c r="RAU22" s="39"/>
      <c r="RAV22" s="39"/>
      <c r="RAW22" s="39"/>
      <c r="RAX22" s="39"/>
      <c r="RAY22" s="39"/>
      <c r="RAZ22" s="39"/>
      <c r="RBA22" s="39"/>
      <c r="RBB22" s="39"/>
      <c r="RBC22" s="39"/>
      <c r="RBD22" s="39"/>
      <c r="RBE22" s="39"/>
      <c r="RBF22" s="39"/>
      <c r="RBG22" s="39"/>
      <c r="RBH22" s="39"/>
      <c r="RBI22" s="39"/>
      <c r="RBJ22" s="39"/>
      <c r="RBK22" s="39"/>
      <c r="RBL22" s="39"/>
      <c r="RBM22" s="39"/>
      <c r="RBN22" s="39"/>
      <c r="RBO22" s="39"/>
      <c r="RBP22" s="39"/>
      <c r="RBQ22" s="39"/>
      <c r="RBR22" s="39"/>
      <c r="RBS22" s="39"/>
      <c r="RBT22" s="39"/>
      <c r="RBU22" s="39"/>
      <c r="RBV22" s="39"/>
      <c r="RBW22" s="39"/>
      <c r="RBX22" s="39"/>
      <c r="RBY22" s="39"/>
      <c r="RBZ22" s="39"/>
      <c r="RCA22" s="39"/>
      <c r="RCB22" s="39"/>
      <c r="RCC22" s="39"/>
      <c r="RCD22" s="39"/>
      <c r="RCE22" s="39"/>
      <c r="RCF22" s="39"/>
      <c r="RCG22" s="39"/>
      <c r="RCH22" s="39"/>
      <c r="RCI22" s="39"/>
      <c r="RCJ22" s="39"/>
      <c r="RCK22" s="39"/>
      <c r="RCL22" s="39"/>
      <c r="RCM22" s="39"/>
      <c r="RCN22" s="39"/>
      <c r="RCO22" s="39"/>
      <c r="RCP22" s="39"/>
      <c r="RCQ22" s="39"/>
      <c r="RCR22" s="39"/>
      <c r="RCS22" s="39"/>
      <c r="RCT22" s="39"/>
      <c r="RCU22" s="39"/>
      <c r="RCV22" s="39"/>
      <c r="RCW22" s="39"/>
      <c r="RCX22" s="39"/>
      <c r="RCY22" s="39"/>
      <c r="RCZ22" s="39"/>
      <c r="RDA22" s="39"/>
      <c r="RDB22" s="39"/>
      <c r="RDC22" s="39"/>
      <c r="RDD22" s="39"/>
      <c r="RDE22" s="39"/>
      <c r="RDF22" s="39"/>
      <c r="RDG22" s="39"/>
      <c r="RDH22" s="39"/>
      <c r="RDI22" s="39"/>
      <c r="RDJ22" s="39"/>
      <c r="RDK22" s="39"/>
      <c r="RDL22" s="39"/>
      <c r="RDM22" s="39"/>
      <c r="RDN22" s="39"/>
      <c r="RDO22" s="39"/>
      <c r="RDP22" s="39"/>
      <c r="RDQ22" s="39"/>
      <c r="RDR22" s="39"/>
      <c r="RDS22" s="39"/>
      <c r="RDT22" s="39"/>
      <c r="RDU22" s="39"/>
      <c r="RDV22" s="39"/>
      <c r="RDW22" s="39"/>
      <c r="RDX22" s="39"/>
      <c r="RDY22" s="39"/>
      <c r="RDZ22" s="39"/>
      <c r="REA22" s="39"/>
      <c r="REB22" s="39"/>
      <c r="REC22" s="39"/>
      <c r="RED22" s="39"/>
      <c r="REE22" s="39"/>
      <c r="REF22" s="39"/>
      <c r="REG22" s="39"/>
      <c r="REH22" s="39"/>
      <c r="REI22" s="39"/>
      <c r="REJ22" s="39"/>
      <c r="REK22" s="39"/>
      <c r="REL22" s="39"/>
      <c r="REM22" s="39"/>
      <c r="REN22" s="39"/>
      <c r="REO22" s="39"/>
      <c r="REP22" s="39"/>
      <c r="REQ22" s="39"/>
      <c r="RER22" s="39"/>
      <c r="RES22" s="39"/>
      <c r="RET22" s="39"/>
      <c r="REU22" s="39"/>
      <c r="REV22" s="39"/>
      <c r="REW22" s="39"/>
      <c r="REX22" s="39"/>
      <c r="REY22" s="39"/>
      <c r="REZ22" s="39"/>
      <c r="RFA22" s="39"/>
      <c r="RFB22" s="39"/>
      <c r="RFC22" s="39"/>
      <c r="RFD22" s="39"/>
      <c r="RFE22" s="39"/>
      <c r="RFF22" s="39"/>
      <c r="RFG22" s="39"/>
      <c r="RFH22" s="39"/>
      <c r="RFI22" s="39"/>
      <c r="RFJ22" s="39"/>
      <c r="RFK22" s="39"/>
      <c r="RFL22" s="39"/>
      <c r="RFM22" s="39"/>
      <c r="RFN22" s="39"/>
      <c r="RFO22" s="39"/>
      <c r="RFP22" s="39"/>
      <c r="RFQ22" s="39"/>
      <c r="RFR22" s="39"/>
      <c r="RFS22" s="39"/>
      <c r="RFT22" s="39"/>
      <c r="RFU22" s="39"/>
      <c r="RFV22" s="39"/>
      <c r="RFW22" s="39"/>
      <c r="RFX22" s="39"/>
      <c r="RFY22" s="39"/>
      <c r="RFZ22" s="39"/>
      <c r="RGA22" s="39"/>
      <c r="RGB22" s="39"/>
      <c r="RGC22" s="39"/>
      <c r="RGD22" s="39"/>
      <c r="RGE22" s="39"/>
      <c r="RGF22" s="39"/>
      <c r="RGG22" s="39"/>
      <c r="RGH22" s="39"/>
      <c r="RGI22" s="39"/>
      <c r="RGJ22" s="39"/>
      <c r="RGK22" s="39"/>
      <c r="RGL22" s="39"/>
      <c r="RGM22" s="39"/>
      <c r="RGN22" s="39"/>
      <c r="RGO22" s="39"/>
      <c r="RGP22" s="39"/>
      <c r="RGQ22" s="39"/>
      <c r="RGR22" s="39"/>
      <c r="RGS22" s="39"/>
      <c r="RGT22" s="39"/>
      <c r="RGU22" s="39"/>
      <c r="RGV22" s="39"/>
      <c r="RGW22" s="39"/>
      <c r="RGX22" s="39"/>
      <c r="RGY22" s="39"/>
      <c r="RGZ22" s="39"/>
      <c r="RHA22" s="39"/>
      <c r="RHB22" s="39"/>
      <c r="RHC22" s="39"/>
      <c r="RHD22" s="39"/>
      <c r="RHE22" s="39"/>
      <c r="RHF22" s="39"/>
      <c r="RHG22" s="39"/>
      <c r="RHH22" s="39"/>
      <c r="RHI22" s="39"/>
      <c r="RHJ22" s="39"/>
      <c r="RHK22" s="39"/>
      <c r="RHL22" s="39"/>
      <c r="RHM22" s="39"/>
      <c r="RHN22" s="39"/>
      <c r="RHO22" s="39"/>
      <c r="RHP22" s="39"/>
      <c r="RHQ22" s="39"/>
      <c r="RHR22" s="39"/>
      <c r="RHS22" s="39"/>
      <c r="RHT22" s="39"/>
      <c r="RHU22" s="39"/>
      <c r="RHV22" s="39"/>
      <c r="RHW22" s="39"/>
      <c r="RHX22" s="39"/>
      <c r="RHY22" s="39"/>
      <c r="RHZ22" s="39"/>
      <c r="RIA22" s="39"/>
      <c r="RIB22" s="39"/>
      <c r="RIC22" s="39"/>
      <c r="RID22" s="39"/>
      <c r="RIE22" s="39"/>
      <c r="RIF22" s="39"/>
      <c r="RIG22" s="39"/>
      <c r="RIH22" s="39"/>
      <c r="RII22" s="39"/>
      <c r="RIJ22" s="39"/>
      <c r="RIK22" s="39"/>
      <c r="RIL22" s="39"/>
      <c r="RIM22" s="39"/>
      <c r="RIN22" s="39"/>
      <c r="RIO22" s="39"/>
      <c r="RIP22" s="39"/>
      <c r="RIQ22" s="39"/>
      <c r="RIR22" s="39"/>
      <c r="RIS22" s="39"/>
      <c r="RIT22" s="39"/>
      <c r="RIU22" s="39"/>
      <c r="RIV22" s="39"/>
      <c r="RIW22" s="39"/>
      <c r="RIX22" s="39"/>
      <c r="RIY22" s="39"/>
      <c r="RIZ22" s="39"/>
      <c r="RJA22" s="39"/>
      <c r="RJB22" s="39"/>
      <c r="RJC22" s="39"/>
      <c r="RJD22" s="39"/>
      <c r="RJE22" s="39"/>
      <c r="RJF22" s="39"/>
      <c r="RJG22" s="39"/>
      <c r="RJH22" s="39"/>
      <c r="RJI22" s="39"/>
      <c r="RJJ22" s="39"/>
      <c r="RJK22" s="39"/>
      <c r="RJL22" s="39"/>
      <c r="RJM22" s="39"/>
      <c r="RJN22" s="39"/>
      <c r="RJO22" s="39"/>
      <c r="RJP22" s="39"/>
      <c r="RJQ22" s="39"/>
      <c r="RJR22" s="39"/>
      <c r="RJS22" s="39"/>
      <c r="RJT22" s="39"/>
      <c r="RJU22" s="39"/>
      <c r="RJV22" s="39"/>
      <c r="RJW22" s="39"/>
      <c r="RJX22" s="39"/>
      <c r="RJY22" s="39"/>
      <c r="RJZ22" s="39"/>
      <c r="RKA22" s="39"/>
      <c r="RKB22" s="39"/>
      <c r="RKC22" s="39"/>
      <c r="RKD22" s="39"/>
      <c r="RKE22" s="39"/>
      <c r="RKF22" s="39"/>
      <c r="RKG22" s="39"/>
      <c r="RKH22" s="39"/>
      <c r="RKI22" s="39"/>
      <c r="RKJ22" s="39"/>
      <c r="RKK22" s="39"/>
      <c r="RKL22" s="39"/>
      <c r="RKM22" s="39"/>
      <c r="RKN22" s="39"/>
      <c r="RKO22" s="39"/>
      <c r="RKP22" s="39"/>
      <c r="RKQ22" s="39"/>
      <c r="RKR22" s="39"/>
      <c r="RKS22" s="39"/>
      <c r="RKT22" s="39"/>
      <c r="RKU22" s="39"/>
      <c r="RKV22" s="39"/>
      <c r="RKW22" s="39"/>
      <c r="RKX22" s="39"/>
      <c r="RKY22" s="39"/>
      <c r="RKZ22" s="39"/>
      <c r="RLA22" s="39"/>
      <c r="RLB22" s="39"/>
      <c r="RLC22" s="39"/>
      <c r="RLD22" s="39"/>
      <c r="RLE22" s="39"/>
      <c r="RLF22" s="39"/>
      <c r="RLG22" s="39"/>
      <c r="RLH22" s="39"/>
      <c r="RLI22" s="39"/>
      <c r="RLJ22" s="39"/>
      <c r="RLK22" s="39"/>
      <c r="RLL22" s="39"/>
      <c r="RLM22" s="39"/>
      <c r="RLN22" s="39"/>
      <c r="RLO22" s="39"/>
      <c r="RLP22" s="39"/>
      <c r="RLQ22" s="39"/>
      <c r="RLR22" s="39"/>
      <c r="RLS22" s="39"/>
      <c r="RLT22" s="39"/>
      <c r="RLU22" s="39"/>
      <c r="RLV22" s="39"/>
      <c r="RLW22" s="39"/>
      <c r="RLX22" s="39"/>
      <c r="RLY22" s="39"/>
      <c r="RLZ22" s="39"/>
      <c r="RMA22" s="39"/>
      <c r="RMB22" s="39"/>
      <c r="RMC22" s="39"/>
      <c r="RMD22" s="39"/>
      <c r="RME22" s="39"/>
      <c r="RMF22" s="39"/>
      <c r="RMG22" s="39"/>
      <c r="RMH22" s="39"/>
      <c r="RMI22" s="39"/>
      <c r="RMJ22" s="39"/>
      <c r="RMK22" s="39"/>
      <c r="RML22" s="39"/>
      <c r="RMM22" s="39"/>
      <c r="RMN22" s="39"/>
      <c r="RMO22" s="39"/>
      <c r="RMP22" s="39"/>
      <c r="RMQ22" s="39"/>
      <c r="RMR22" s="39"/>
      <c r="RMS22" s="39"/>
      <c r="RMT22" s="39"/>
      <c r="RMU22" s="39"/>
      <c r="RMV22" s="39"/>
      <c r="RMW22" s="39"/>
      <c r="RMX22" s="39"/>
      <c r="RMY22" s="39"/>
      <c r="RMZ22" s="39"/>
      <c r="RNA22" s="39"/>
      <c r="RNB22" s="39"/>
      <c r="RNC22" s="39"/>
      <c r="RND22" s="39"/>
      <c r="RNE22" s="39"/>
      <c r="RNF22" s="39"/>
      <c r="RNG22" s="39"/>
      <c r="RNH22" s="39"/>
      <c r="RNI22" s="39"/>
      <c r="RNJ22" s="39"/>
      <c r="RNK22" s="39"/>
      <c r="RNL22" s="39"/>
      <c r="RNM22" s="39"/>
      <c r="RNN22" s="39"/>
      <c r="RNO22" s="39"/>
      <c r="RNP22" s="39"/>
      <c r="RNQ22" s="39"/>
      <c r="RNR22" s="39"/>
      <c r="RNS22" s="39"/>
      <c r="RNT22" s="39"/>
      <c r="RNU22" s="39"/>
      <c r="RNV22" s="39"/>
      <c r="RNW22" s="39"/>
      <c r="RNX22" s="39"/>
      <c r="RNY22" s="39"/>
      <c r="RNZ22" s="39"/>
      <c r="ROA22" s="39"/>
      <c r="ROB22" s="39"/>
      <c r="ROC22" s="39"/>
      <c r="ROD22" s="39"/>
      <c r="ROE22" s="39"/>
      <c r="ROF22" s="39"/>
      <c r="ROG22" s="39"/>
      <c r="ROH22" s="39"/>
      <c r="ROI22" s="39"/>
      <c r="ROJ22" s="39"/>
      <c r="ROK22" s="39"/>
      <c r="ROL22" s="39"/>
      <c r="ROM22" s="39"/>
      <c r="RON22" s="39"/>
      <c r="ROO22" s="39"/>
      <c r="ROP22" s="39"/>
      <c r="ROQ22" s="39"/>
      <c r="ROR22" s="39"/>
      <c r="ROS22" s="39"/>
      <c r="ROT22" s="39"/>
      <c r="ROU22" s="39"/>
      <c r="ROV22" s="39"/>
      <c r="ROW22" s="39"/>
      <c r="ROX22" s="39"/>
      <c r="ROY22" s="39"/>
      <c r="ROZ22" s="39"/>
      <c r="RPA22" s="39"/>
      <c r="RPB22" s="39"/>
      <c r="RPC22" s="39"/>
      <c r="RPD22" s="39"/>
      <c r="RPE22" s="39"/>
      <c r="RPF22" s="39"/>
      <c r="RPG22" s="39"/>
      <c r="RPH22" s="39"/>
      <c r="RPI22" s="39"/>
      <c r="RPJ22" s="39"/>
      <c r="RPK22" s="39"/>
      <c r="RPL22" s="39"/>
      <c r="RPM22" s="39"/>
      <c r="RPN22" s="39"/>
      <c r="RPO22" s="39"/>
      <c r="RPP22" s="39"/>
      <c r="RPQ22" s="39"/>
      <c r="RPR22" s="39"/>
      <c r="RPS22" s="39"/>
      <c r="RPT22" s="39"/>
      <c r="RPU22" s="39"/>
      <c r="RPV22" s="39"/>
      <c r="RPW22" s="39"/>
      <c r="RPX22" s="39"/>
      <c r="RPY22" s="39"/>
      <c r="RPZ22" s="39"/>
      <c r="RQA22" s="39"/>
      <c r="RQB22" s="39"/>
      <c r="RQC22" s="39"/>
      <c r="RQD22" s="39"/>
      <c r="RQE22" s="39"/>
      <c r="RQF22" s="39"/>
      <c r="RQG22" s="39"/>
      <c r="RQH22" s="39"/>
      <c r="RQI22" s="39"/>
      <c r="RQJ22" s="39"/>
      <c r="RQK22" s="39"/>
      <c r="RQL22" s="39"/>
      <c r="RQM22" s="39"/>
      <c r="RQN22" s="39"/>
      <c r="RQO22" s="39"/>
      <c r="RQP22" s="39"/>
      <c r="RQQ22" s="39"/>
      <c r="RQR22" s="39"/>
      <c r="RQS22" s="39"/>
      <c r="RQT22" s="39"/>
      <c r="RQU22" s="39"/>
      <c r="RQV22" s="39"/>
      <c r="RQW22" s="39"/>
      <c r="RQX22" s="39"/>
      <c r="RQY22" s="39"/>
      <c r="RQZ22" s="39"/>
      <c r="RRA22" s="39"/>
      <c r="RRB22" s="39"/>
      <c r="RRC22" s="39"/>
      <c r="RRD22" s="39"/>
      <c r="RRE22" s="39"/>
      <c r="RRF22" s="39"/>
      <c r="RRG22" s="39"/>
      <c r="RRH22" s="39"/>
      <c r="RRI22" s="39"/>
      <c r="RRJ22" s="39"/>
      <c r="RRK22" s="39"/>
      <c r="RRL22" s="39"/>
      <c r="RRM22" s="39"/>
      <c r="RRN22" s="39"/>
      <c r="RRO22" s="39"/>
      <c r="RRP22" s="39"/>
      <c r="RRQ22" s="39"/>
      <c r="RRR22" s="39"/>
      <c r="RRS22" s="39"/>
      <c r="RRT22" s="39"/>
      <c r="RRU22" s="39"/>
      <c r="RRV22" s="39"/>
      <c r="RRW22" s="39"/>
      <c r="RRX22" s="39"/>
      <c r="RRY22" s="39"/>
      <c r="RRZ22" s="39"/>
      <c r="RSA22" s="39"/>
      <c r="RSB22" s="39"/>
      <c r="RSC22" s="39"/>
      <c r="RSD22" s="39"/>
      <c r="RSE22" s="39"/>
      <c r="RSF22" s="39"/>
      <c r="RSG22" s="39"/>
      <c r="RSH22" s="39"/>
      <c r="RSI22" s="39"/>
      <c r="RSJ22" s="39"/>
      <c r="RSK22" s="39"/>
      <c r="RSL22" s="39"/>
      <c r="RSM22" s="39"/>
      <c r="RSN22" s="39"/>
      <c r="RSO22" s="39"/>
      <c r="RSP22" s="39"/>
      <c r="RSQ22" s="39"/>
      <c r="RSR22" s="39"/>
      <c r="RSS22" s="39"/>
      <c r="RST22" s="39"/>
      <c r="RSU22" s="39"/>
      <c r="RSV22" s="39"/>
      <c r="RSW22" s="39"/>
      <c r="RSX22" s="39"/>
      <c r="RSY22" s="39"/>
      <c r="RSZ22" s="39"/>
      <c r="RTA22" s="39"/>
      <c r="RTB22" s="39"/>
      <c r="RTC22" s="39"/>
      <c r="RTD22" s="39"/>
      <c r="RTE22" s="39"/>
      <c r="RTF22" s="39"/>
      <c r="RTG22" s="39"/>
      <c r="RTH22" s="39"/>
      <c r="RTI22" s="39"/>
      <c r="RTJ22" s="39"/>
      <c r="RTK22" s="39"/>
      <c r="RTL22" s="39"/>
      <c r="RTM22" s="39"/>
      <c r="RTN22" s="39"/>
      <c r="RTO22" s="39"/>
      <c r="RTP22" s="39"/>
      <c r="RTQ22" s="39"/>
      <c r="RTR22" s="39"/>
      <c r="RTS22" s="39"/>
      <c r="RTT22" s="39"/>
      <c r="RTU22" s="39"/>
      <c r="RTV22" s="39"/>
      <c r="RTW22" s="39"/>
      <c r="RTX22" s="39"/>
      <c r="RTY22" s="39"/>
      <c r="RTZ22" s="39"/>
      <c r="RUA22" s="39"/>
      <c r="RUB22" s="39"/>
      <c r="RUC22" s="39"/>
      <c r="RUD22" s="39"/>
      <c r="RUE22" s="39"/>
      <c r="RUF22" s="39"/>
      <c r="RUG22" s="39"/>
      <c r="RUH22" s="39"/>
      <c r="RUI22" s="39"/>
      <c r="RUJ22" s="39"/>
      <c r="RUK22" s="39"/>
      <c r="RUL22" s="39"/>
      <c r="RUM22" s="39"/>
      <c r="RUN22" s="39"/>
      <c r="RUO22" s="39"/>
      <c r="RUP22" s="39"/>
      <c r="RUQ22" s="39"/>
      <c r="RUR22" s="39"/>
      <c r="RUS22" s="39"/>
      <c r="RUT22" s="39"/>
      <c r="RUU22" s="39"/>
      <c r="RUV22" s="39"/>
      <c r="RUW22" s="39"/>
      <c r="RUX22" s="39"/>
      <c r="RUY22" s="39"/>
      <c r="RUZ22" s="39"/>
      <c r="RVA22" s="39"/>
      <c r="RVB22" s="39"/>
      <c r="RVC22" s="39"/>
      <c r="RVD22" s="39"/>
      <c r="RVE22" s="39"/>
      <c r="RVF22" s="39"/>
      <c r="RVG22" s="39"/>
      <c r="RVH22" s="39"/>
      <c r="RVI22" s="39"/>
      <c r="RVJ22" s="39"/>
      <c r="RVK22" s="39"/>
      <c r="RVL22" s="39"/>
      <c r="RVM22" s="39"/>
      <c r="RVN22" s="39"/>
      <c r="RVO22" s="39"/>
      <c r="RVP22" s="39"/>
      <c r="RVQ22" s="39"/>
      <c r="RVR22" s="39"/>
      <c r="RVS22" s="39"/>
      <c r="RVT22" s="39"/>
      <c r="RVU22" s="39"/>
      <c r="RVV22" s="39"/>
      <c r="RVW22" s="39"/>
      <c r="RVX22" s="39"/>
      <c r="RVY22" s="39"/>
      <c r="RVZ22" s="39"/>
      <c r="RWA22" s="39"/>
      <c r="RWB22" s="39"/>
      <c r="RWC22" s="39"/>
      <c r="RWD22" s="39"/>
      <c r="RWE22" s="39"/>
      <c r="RWF22" s="39"/>
      <c r="RWG22" s="39"/>
      <c r="RWH22" s="39"/>
      <c r="RWI22" s="39"/>
      <c r="RWJ22" s="39"/>
      <c r="RWK22" s="39"/>
      <c r="RWL22" s="39"/>
      <c r="RWM22" s="39"/>
      <c r="RWN22" s="39"/>
      <c r="RWO22" s="39"/>
      <c r="RWP22" s="39"/>
      <c r="RWQ22" s="39"/>
      <c r="RWR22" s="39"/>
      <c r="RWS22" s="39"/>
      <c r="RWT22" s="39"/>
      <c r="RWU22" s="39"/>
      <c r="RWV22" s="39"/>
      <c r="RWW22" s="39"/>
      <c r="RWX22" s="39"/>
      <c r="RWY22" s="39"/>
      <c r="RWZ22" s="39"/>
      <c r="RXA22" s="39"/>
      <c r="RXB22" s="39"/>
      <c r="RXC22" s="39"/>
      <c r="RXD22" s="39"/>
      <c r="RXE22" s="39"/>
      <c r="RXF22" s="39"/>
      <c r="RXG22" s="39"/>
      <c r="RXH22" s="39"/>
      <c r="RXI22" s="39"/>
      <c r="RXJ22" s="39"/>
      <c r="RXK22" s="39"/>
      <c r="RXL22" s="39"/>
      <c r="RXM22" s="39"/>
      <c r="RXN22" s="39"/>
      <c r="RXO22" s="39"/>
      <c r="RXP22" s="39"/>
      <c r="RXQ22" s="39"/>
      <c r="RXR22" s="39"/>
      <c r="RXS22" s="39"/>
      <c r="RXT22" s="39"/>
      <c r="RXU22" s="39"/>
      <c r="RXV22" s="39"/>
      <c r="RXW22" s="39"/>
      <c r="RXX22" s="39"/>
      <c r="RXY22" s="39"/>
      <c r="RXZ22" s="39"/>
      <c r="RYA22" s="39"/>
      <c r="RYB22" s="39"/>
      <c r="RYC22" s="39"/>
      <c r="RYD22" s="39"/>
      <c r="RYE22" s="39"/>
      <c r="RYF22" s="39"/>
      <c r="RYG22" s="39"/>
      <c r="RYH22" s="39"/>
      <c r="RYI22" s="39"/>
      <c r="RYJ22" s="39"/>
      <c r="RYK22" s="39"/>
      <c r="RYL22" s="39"/>
      <c r="RYM22" s="39"/>
      <c r="RYN22" s="39"/>
      <c r="RYO22" s="39"/>
      <c r="RYP22" s="39"/>
      <c r="RYQ22" s="39"/>
      <c r="RYR22" s="39"/>
      <c r="RYS22" s="39"/>
      <c r="RYT22" s="39"/>
      <c r="RYU22" s="39"/>
      <c r="RYV22" s="39"/>
      <c r="RYW22" s="39"/>
      <c r="RYX22" s="39"/>
      <c r="RYY22" s="39"/>
      <c r="RYZ22" s="39"/>
      <c r="RZA22" s="39"/>
      <c r="RZB22" s="39"/>
      <c r="RZC22" s="39"/>
      <c r="RZD22" s="39"/>
      <c r="RZE22" s="39"/>
      <c r="RZF22" s="39"/>
      <c r="RZG22" s="39"/>
      <c r="RZH22" s="39"/>
      <c r="RZI22" s="39"/>
      <c r="RZJ22" s="39"/>
      <c r="RZK22" s="39"/>
      <c r="RZL22" s="39"/>
      <c r="RZM22" s="39"/>
      <c r="RZN22" s="39"/>
      <c r="RZO22" s="39"/>
      <c r="RZP22" s="39"/>
      <c r="RZQ22" s="39"/>
      <c r="RZR22" s="39"/>
      <c r="RZS22" s="39"/>
      <c r="RZT22" s="39"/>
      <c r="RZU22" s="39"/>
      <c r="RZV22" s="39"/>
      <c r="RZW22" s="39"/>
      <c r="RZX22" s="39"/>
      <c r="RZY22" s="39"/>
      <c r="RZZ22" s="39"/>
      <c r="SAA22" s="39"/>
      <c r="SAB22" s="39"/>
      <c r="SAC22" s="39"/>
      <c r="SAD22" s="39"/>
      <c r="SAE22" s="39"/>
      <c r="SAF22" s="39"/>
      <c r="SAG22" s="39"/>
      <c r="SAH22" s="39"/>
      <c r="SAI22" s="39"/>
      <c r="SAJ22" s="39"/>
      <c r="SAK22" s="39"/>
      <c r="SAL22" s="39"/>
      <c r="SAM22" s="39"/>
      <c r="SAN22" s="39"/>
      <c r="SAO22" s="39"/>
      <c r="SAP22" s="39"/>
      <c r="SAQ22" s="39"/>
      <c r="SAR22" s="39"/>
      <c r="SAS22" s="39"/>
      <c r="SAT22" s="39"/>
      <c r="SAU22" s="39"/>
      <c r="SAV22" s="39"/>
      <c r="SAW22" s="39"/>
      <c r="SAX22" s="39"/>
      <c r="SAY22" s="39"/>
      <c r="SAZ22" s="39"/>
      <c r="SBA22" s="39"/>
      <c r="SBB22" s="39"/>
      <c r="SBC22" s="39"/>
      <c r="SBD22" s="39"/>
      <c r="SBE22" s="39"/>
      <c r="SBF22" s="39"/>
      <c r="SBG22" s="39"/>
      <c r="SBH22" s="39"/>
      <c r="SBI22" s="39"/>
      <c r="SBJ22" s="39"/>
      <c r="SBK22" s="39"/>
      <c r="SBL22" s="39"/>
      <c r="SBM22" s="39"/>
      <c r="SBN22" s="39"/>
      <c r="SBO22" s="39"/>
      <c r="SBP22" s="39"/>
      <c r="SBQ22" s="39"/>
      <c r="SBR22" s="39"/>
      <c r="SBS22" s="39"/>
      <c r="SBT22" s="39"/>
      <c r="SBU22" s="39"/>
      <c r="SBV22" s="39"/>
      <c r="SBW22" s="39"/>
      <c r="SBX22" s="39"/>
      <c r="SBY22" s="39"/>
      <c r="SBZ22" s="39"/>
      <c r="SCA22" s="39"/>
      <c r="SCB22" s="39"/>
      <c r="SCC22" s="39"/>
      <c r="SCD22" s="39"/>
      <c r="SCE22" s="39"/>
      <c r="SCF22" s="39"/>
      <c r="SCG22" s="39"/>
      <c r="SCH22" s="39"/>
      <c r="SCI22" s="39"/>
      <c r="SCJ22" s="39"/>
      <c r="SCK22" s="39"/>
      <c r="SCL22" s="39"/>
      <c r="SCM22" s="39"/>
      <c r="SCN22" s="39"/>
      <c r="SCO22" s="39"/>
      <c r="SCP22" s="39"/>
      <c r="SCQ22" s="39"/>
      <c r="SCR22" s="39"/>
      <c r="SCS22" s="39"/>
      <c r="SCT22" s="39"/>
      <c r="SCU22" s="39"/>
      <c r="SCV22" s="39"/>
      <c r="SCW22" s="39"/>
      <c r="SCX22" s="39"/>
      <c r="SCY22" s="39"/>
      <c r="SCZ22" s="39"/>
      <c r="SDA22" s="39"/>
      <c r="SDB22" s="39"/>
      <c r="SDC22" s="39"/>
      <c r="SDD22" s="39"/>
      <c r="SDE22" s="39"/>
      <c r="SDF22" s="39"/>
      <c r="SDG22" s="39"/>
      <c r="SDH22" s="39"/>
      <c r="SDI22" s="39"/>
      <c r="SDJ22" s="39"/>
      <c r="SDK22" s="39"/>
      <c r="SDL22" s="39"/>
      <c r="SDM22" s="39"/>
      <c r="SDN22" s="39"/>
      <c r="SDO22" s="39"/>
      <c r="SDP22" s="39"/>
      <c r="SDQ22" s="39"/>
      <c r="SDR22" s="39"/>
      <c r="SDS22" s="39"/>
      <c r="SDT22" s="39"/>
      <c r="SDU22" s="39"/>
      <c r="SDV22" s="39"/>
      <c r="SDW22" s="39"/>
      <c r="SDX22" s="39"/>
      <c r="SDY22" s="39"/>
      <c r="SDZ22" s="39"/>
      <c r="SEA22" s="39"/>
      <c r="SEB22" s="39"/>
      <c r="SEC22" s="39"/>
      <c r="SED22" s="39"/>
      <c r="SEE22" s="39"/>
      <c r="SEF22" s="39"/>
      <c r="SEG22" s="39"/>
      <c r="SEH22" s="39"/>
      <c r="SEI22" s="39"/>
      <c r="SEJ22" s="39"/>
      <c r="SEK22" s="39"/>
      <c r="SEL22" s="39"/>
      <c r="SEM22" s="39"/>
      <c r="SEN22" s="39"/>
      <c r="SEO22" s="39"/>
      <c r="SEP22" s="39"/>
      <c r="SEQ22" s="39"/>
      <c r="SER22" s="39"/>
      <c r="SES22" s="39"/>
      <c r="SET22" s="39"/>
      <c r="SEU22" s="39"/>
      <c r="SEV22" s="39"/>
      <c r="SEW22" s="39"/>
      <c r="SEX22" s="39"/>
      <c r="SEY22" s="39"/>
      <c r="SEZ22" s="39"/>
      <c r="SFA22" s="39"/>
      <c r="SFB22" s="39"/>
      <c r="SFC22" s="39"/>
      <c r="SFD22" s="39"/>
      <c r="SFE22" s="39"/>
      <c r="SFF22" s="39"/>
      <c r="SFG22" s="39"/>
      <c r="SFH22" s="39"/>
      <c r="SFI22" s="39"/>
      <c r="SFJ22" s="39"/>
      <c r="SFK22" s="39"/>
      <c r="SFL22" s="39"/>
      <c r="SFM22" s="39"/>
      <c r="SFN22" s="39"/>
      <c r="SFO22" s="39"/>
      <c r="SFP22" s="39"/>
      <c r="SFQ22" s="39"/>
      <c r="SFR22" s="39"/>
      <c r="SFS22" s="39"/>
      <c r="SFT22" s="39"/>
      <c r="SFU22" s="39"/>
      <c r="SFV22" s="39"/>
      <c r="SFW22" s="39"/>
      <c r="SFX22" s="39"/>
      <c r="SFY22" s="39"/>
      <c r="SFZ22" s="39"/>
      <c r="SGA22" s="39"/>
      <c r="SGB22" s="39"/>
      <c r="SGC22" s="39"/>
      <c r="SGD22" s="39"/>
      <c r="SGE22" s="39"/>
      <c r="SGF22" s="39"/>
      <c r="SGG22" s="39"/>
      <c r="SGH22" s="39"/>
      <c r="SGI22" s="39"/>
      <c r="SGJ22" s="39"/>
      <c r="SGK22" s="39"/>
      <c r="SGL22" s="39"/>
      <c r="SGM22" s="39"/>
      <c r="SGN22" s="39"/>
      <c r="SGO22" s="39"/>
      <c r="SGP22" s="39"/>
      <c r="SGQ22" s="39"/>
      <c r="SGR22" s="39"/>
      <c r="SGS22" s="39"/>
      <c r="SGT22" s="39"/>
      <c r="SGU22" s="39"/>
      <c r="SGV22" s="39"/>
      <c r="SGW22" s="39"/>
      <c r="SGX22" s="39"/>
      <c r="SGY22" s="39"/>
      <c r="SGZ22" s="39"/>
      <c r="SHA22" s="39"/>
      <c r="SHB22" s="39"/>
      <c r="SHC22" s="39"/>
      <c r="SHD22" s="39"/>
      <c r="SHE22" s="39"/>
      <c r="SHF22" s="39"/>
      <c r="SHG22" s="39"/>
      <c r="SHH22" s="39"/>
      <c r="SHI22" s="39"/>
      <c r="SHJ22" s="39"/>
      <c r="SHK22" s="39"/>
      <c r="SHL22" s="39"/>
      <c r="SHM22" s="39"/>
      <c r="SHN22" s="39"/>
      <c r="SHO22" s="39"/>
      <c r="SHP22" s="39"/>
      <c r="SHQ22" s="39"/>
      <c r="SHR22" s="39"/>
      <c r="SHS22" s="39"/>
      <c r="SHT22" s="39"/>
      <c r="SHU22" s="39"/>
      <c r="SHV22" s="39"/>
      <c r="SHW22" s="39"/>
      <c r="SHX22" s="39"/>
      <c r="SHY22" s="39"/>
      <c r="SHZ22" s="39"/>
      <c r="SIA22" s="39"/>
      <c r="SIB22" s="39"/>
      <c r="SIC22" s="39"/>
      <c r="SID22" s="39"/>
      <c r="SIE22" s="39"/>
      <c r="SIF22" s="39"/>
      <c r="SIG22" s="39"/>
      <c r="SIH22" s="39"/>
      <c r="SII22" s="39"/>
      <c r="SIJ22" s="39"/>
      <c r="SIK22" s="39"/>
      <c r="SIL22" s="39"/>
      <c r="SIM22" s="39"/>
      <c r="SIN22" s="39"/>
      <c r="SIO22" s="39"/>
      <c r="SIP22" s="39"/>
      <c r="SIQ22" s="39"/>
      <c r="SIR22" s="39"/>
      <c r="SIS22" s="39"/>
      <c r="SIT22" s="39"/>
      <c r="SIU22" s="39"/>
      <c r="SIV22" s="39"/>
      <c r="SIW22" s="39"/>
      <c r="SIX22" s="39"/>
      <c r="SIY22" s="39"/>
      <c r="SIZ22" s="39"/>
      <c r="SJA22" s="39"/>
      <c r="SJB22" s="39"/>
      <c r="SJC22" s="39"/>
      <c r="SJD22" s="39"/>
      <c r="SJE22" s="39"/>
      <c r="SJF22" s="39"/>
      <c r="SJG22" s="39"/>
      <c r="SJH22" s="39"/>
      <c r="SJI22" s="39"/>
      <c r="SJJ22" s="39"/>
      <c r="SJK22" s="39"/>
      <c r="SJL22" s="39"/>
      <c r="SJM22" s="39"/>
      <c r="SJN22" s="39"/>
      <c r="SJO22" s="39"/>
      <c r="SJP22" s="39"/>
      <c r="SJQ22" s="39"/>
      <c r="SJR22" s="39"/>
      <c r="SJS22" s="39"/>
      <c r="SJT22" s="39"/>
      <c r="SJU22" s="39"/>
      <c r="SJV22" s="39"/>
      <c r="SJW22" s="39"/>
      <c r="SJX22" s="39"/>
      <c r="SJY22" s="39"/>
      <c r="SJZ22" s="39"/>
      <c r="SKA22" s="39"/>
      <c r="SKB22" s="39"/>
      <c r="SKC22" s="39"/>
      <c r="SKD22" s="39"/>
      <c r="SKE22" s="39"/>
      <c r="SKF22" s="39"/>
      <c r="SKG22" s="39"/>
      <c r="SKH22" s="39"/>
      <c r="SKI22" s="39"/>
      <c r="SKJ22" s="39"/>
      <c r="SKK22" s="39"/>
      <c r="SKL22" s="39"/>
      <c r="SKM22" s="39"/>
      <c r="SKN22" s="39"/>
      <c r="SKO22" s="39"/>
      <c r="SKP22" s="39"/>
      <c r="SKQ22" s="39"/>
      <c r="SKR22" s="39"/>
      <c r="SKS22" s="39"/>
      <c r="SKT22" s="39"/>
      <c r="SKU22" s="39"/>
      <c r="SKV22" s="39"/>
      <c r="SKW22" s="39"/>
      <c r="SKX22" s="39"/>
      <c r="SKY22" s="39"/>
      <c r="SKZ22" s="39"/>
      <c r="SLA22" s="39"/>
      <c r="SLB22" s="39"/>
      <c r="SLC22" s="39"/>
      <c r="SLD22" s="39"/>
      <c r="SLE22" s="39"/>
      <c r="SLF22" s="39"/>
      <c r="SLG22" s="39"/>
      <c r="SLH22" s="39"/>
      <c r="SLI22" s="39"/>
      <c r="SLJ22" s="39"/>
      <c r="SLK22" s="39"/>
      <c r="SLL22" s="39"/>
      <c r="SLM22" s="39"/>
      <c r="SLN22" s="39"/>
      <c r="SLO22" s="39"/>
      <c r="SLP22" s="39"/>
      <c r="SLQ22" s="39"/>
      <c r="SLR22" s="39"/>
      <c r="SLS22" s="39"/>
      <c r="SLT22" s="39"/>
      <c r="SLU22" s="39"/>
      <c r="SLV22" s="39"/>
      <c r="SLW22" s="39"/>
      <c r="SLX22" s="39"/>
      <c r="SLY22" s="39"/>
      <c r="SLZ22" s="39"/>
      <c r="SMA22" s="39"/>
      <c r="SMB22" s="39"/>
      <c r="SMC22" s="39"/>
      <c r="SMD22" s="39"/>
      <c r="SME22" s="39"/>
      <c r="SMF22" s="39"/>
      <c r="SMG22" s="39"/>
      <c r="SMH22" s="39"/>
      <c r="SMI22" s="39"/>
      <c r="SMJ22" s="39"/>
      <c r="SMK22" s="39"/>
      <c r="SML22" s="39"/>
      <c r="SMM22" s="39"/>
      <c r="SMN22" s="39"/>
      <c r="SMO22" s="39"/>
      <c r="SMP22" s="39"/>
      <c r="SMQ22" s="39"/>
      <c r="SMR22" s="39"/>
      <c r="SMS22" s="39"/>
      <c r="SMT22" s="39"/>
      <c r="SMU22" s="39"/>
      <c r="SMV22" s="39"/>
      <c r="SMW22" s="39"/>
      <c r="SMX22" s="39"/>
      <c r="SMY22" s="39"/>
      <c r="SMZ22" s="39"/>
      <c r="SNA22" s="39"/>
      <c r="SNB22" s="39"/>
      <c r="SNC22" s="39"/>
      <c r="SND22" s="39"/>
      <c r="SNE22" s="39"/>
      <c r="SNF22" s="39"/>
      <c r="SNG22" s="39"/>
      <c r="SNH22" s="39"/>
      <c r="SNI22" s="39"/>
      <c r="SNJ22" s="39"/>
      <c r="SNK22" s="39"/>
      <c r="SNL22" s="39"/>
      <c r="SNM22" s="39"/>
      <c r="SNN22" s="39"/>
      <c r="SNO22" s="39"/>
      <c r="SNP22" s="39"/>
      <c r="SNQ22" s="39"/>
      <c r="SNR22" s="39"/>
      <c r="SNS22" s="39"/>
      <c r="SNT22" s="39"/>
      <c r="SNU22" s="39"/>
      <c r="SNV22" s="39"/>
      <c r="SNW22" s="39"/>
      <c r="SNX22" s="39"/>
      <c r="SNY22" s="39"/>
      <c r="SNZ22" s="39"/>
      <c r="SOA22" s="39"/>
      <c r="SOB22" s="39"/>
      <c r="SOC22" s="39"/>
      <c r="SOD22" s="39"/>
      <c r="SOE22" s="39"/>
      <c r="SOF22" s="39"/>
      <c r="SOG22" s="39"/>
      <c r="SOH22" s="39"/>
      <c r="SOI22" s="39"/>
      <c r="SOJ22" s="39"/>
      <c r="SOK22" s="39"/>
      <c r="SOL22" s="39"/>
      <c r="SOM22" s="39"/>
      <c r="SON22" s="39"/>
      <c r="SOO22" s="39"/>
      <c r="SOP22" s="39"/>
      <c r="SOQ22" s="39"/>
      <c r="SOR22" s="39"/>
      <c r="SOS22" s="39"/>
      <c r="SOT22" s="39"/>
      <c r="SOU22" s="39"/>
      <c r="SOV22" s="39"/>
      <c r="SOW22" s="39"/>
      <c r="SOX22" s="39"/>
      <c r="SOY22" s="39"/>
      <c r="SOZ22" s="39"/>
      <c r="SPA22" s="39"/>
      <c r="SPB22" s="39"/>
      <c r="SPC22" s="39"/>
      <c r="SPD22" s="39"/>
      <c r="SPE22" s="39"/>
      <c r="SPF22" s="39"/>
      <c r="SPG22" s="39"/>
      <c r="SPH22" s="39"/>
      <c r="SPI22" s="39"/>
      <c r="SPJ22" s="39"/>
      <c r="SPK22" s="39"/>
      <c r="SPL22" s="39"/>
      <c r="SPM22" s="39"/>
      <c r="SPN22" s="39"/>
      <c r="SPO22" s="39"/>
      <c r="SPP22" s="39"/>
      <c r="SPQ22" s="39"/>
      <c r="SPR22" s="39"/>
      <c r="SPS22" s="39"/>
      <c r="SPT22" s="39"/>
      <c r="SPU22" s="39"/>
      <c r="SPV22" s="39"/>
      <c r="SPW22" s="39"/>
      <c r="SPX22" s="39"/>
      <c r="SPY22" s="39"/>
      <c r="SPZ22" s="39"/>
      <c r="SQA22" s="39"/>
      <c r="SQB22" s="39"/>
      <c r="SQC22" s="39"/>
      <c r="SQD22" s="39"/>
      <c r="SQE22" s="39"/>
      <c r="SQF22" s="39"/>
      <c r="SQG22" s="39"/>
      <c r="SQH22" s="39"/>
      <c r="SQI22" s="39"/>
      <c r="SQJ22" s="39"/>
      <c r="SQK22" s="39"/>
      <c r="SQL22" s="39"/>
      <c r="SQM22" s="39"/>
      <c r="SQN22" s="39"/>
      <c r="SQO22" s="39"/>
      <c r="SQP22" s="39"/>
      <c r="SQQ22" s="39"/>
      <c r="SQR22" s="39"/>
      <c r="SQS22" s="39"/>
      <c r="SQT22" s="39"/>
      <c r="SQU22" s="39"/>
      <c r="SQV22" s="39"/>
      <c r="SQW22" s="39"/>
      <c r="SQX22" s="39"/>
      <c r="SQY22" s="39"/>
      <c r="SQZ22" s="39"/>
      <c r="SRA22" s="39"/>
      <c r="SRB22" s="39"/>
      <c r="SRC22" s="39"/>
      <c r="SRD22" s="39"/>
      <c r="SRE22" s="39"/>
      <c r="SRF22" s="39"/>
      <c r="SRG22" s="39"/>
      <c r="SRH22" s="39"/>
      <c r="SRI22" s="39"/>
      <c r="SRJ22" s="39"/>
      <c r="SRK22" s="39"/>
      <c r="SRL22" s="39"/>
      <c r="SRM22" s="39"/>
      <c r="SRN22" s="39"/>
      <c r="SRO22" s="39"/>
      <c r="SRP22" s="39"/>
      <c r="SRQ22" s="39"/>
      <c r="SRR22" s="39"/>
      <c r="SRS22" s="39"/>
      <c r="SRT22" s="39"/>
      <c r="SRU22" s="39"/>
      <c r="SRV22" s="39"/>
      <c r="SRW22" s="39"/>
      <c r="SRX22" s="39"/>
      <c r="SRY22" s="39"/>
      <c r="SRZ22" s="39"/>
      <c r="SSA22" s="39"/>
      <c r="SSB22" s="39"/>
      <c r="SSC22" s="39"/>
      <c r="SSD22" s="39"/>
      <c r="SSE22" s="39"/>
      <c r="SSF22" s="39"/>
      <c r="SSG22" s="39"/>
      <c r="SSH22" s="39"/>
      <c r="SSI22" s="39"/>
      <c r="SSJ22" s="39"/>
      <c r="SSK22" s="39"/>
      <c r="SSL22" s="39"/>
      <c r="SSM22" s="39"/>
      <c r="SSN22" s="39"/>
      <c r="SSO22" s="39"/>
      <c r="SSP22" s="39"/>
      <c r="SSQ22" s="39"/>
      <c r="SSR22" s="39"/>
      <c r="SSS22" s="39"/>
      <c r="SST22" s="39"/>
      <c r="SSU22" s="39"/>
      <c r="SSV22" s="39"/>
      <c r="SSW22" s="39"/>
      <c r="SSX22" s="39"/>
      <c r="SSY22" s="39"/>
      <c r="SSZ22" s="39"/>
      <c r="STA22" s="39"/>
      <c r="STB22" s="39"/>
      <c r="STC22" s="39"/>
      <c r="STD22" s="39"/>
      <c r="STE22" s="39"/>
      <c r="STF22" s="39"/>
      <c r="STG22" s="39"/>
      <c r="STH22" s="39"/>
      <c r="STI22" s="39"/>
      <c r="STJ22" s="39"/>
      <c r="STK22" s="39"/>
      <c r="STL22" s="39"/>
      <c r="STM22" s="39"/>
      <c r="STN22" s="39"/>
      <c r="STO22" s="39"/>
      <c r="STP22" s="39"/>
      <c r="STQ22" s="39"/>
      <c r="STR22" s="39"/>
      <c r="STS22" s="39"/>
      <c r="STT22" s="39"/>
      <c r="STU22" s="39"/>
      <c r="STV22" s="39"/>
      <c r="STW22" s="39"/>
      <c r="STX22" s="39"/>
      <c r="STY22" s="39"/>
      <c r="STZ22" s="39"/>
      <c r="SUA22" s="39"/>
      <c r="SUB22" s="39"/>
      <c r="SUC22" s="39"/>
      <c r="SUD22" s="39"/>
      <c r="SUE22" s="39"/>
      <c r="SUF22" s="39"/>
      <c r="SUG22" s="39"/>
      <c r="SUH22" s="39"/>
      <c r="SUI22" s="39"/>
      <c r="SUJ22" s="39"/>
      <c r="SUK22" s="39"/>
      <c r="SUL22" s="39"/>
      <c r="SUM22" s="39"/>
      <c r="SUN22" s="39"/>
      <c r="SUO22" s="39"/>
      <c r="SUP22" s="39"/>
      <c r="SUQ22" s="39"/>
      <c r="SUR22" s="39"/>
      <c r="SUS22" s="39"/>
      <c r="SUT22" s="39"/>
      <c r="SUU22" s="39"/>
      <c r="SUV22" s="39"/>
      <c r="SUW22" s="39"/>
      <c r="SUX22" s="39"/>
      <c r="SUY22" s="39"/>
      <c r="SUZ22" s="39"/>
      <c r="SVA22" s="39"/>
      <c r="SVB22" s="39"/>
      <c r="SVC22" s="39"/>
      <c r="SVD22" s="39"/>
      <c r="SVE22" s="39"/>
      <c r="SVF22" s="39"/>
      <c r="SVG22" s="39"/>
      <c r="SVH22" s="39"/>
      <c r="SVI22" s="39"/>
      <c r="SVJ22" s="39"/>
      <c r="SVK22" s="39"/>
      <c r="SVL22" s="39"/>
      <c r="SVM22" s="39"/>
      <c r="SVN22" s="39"/>
      <c r="SVO22" s="39"/>
      <c r="SVP22" s="39"/>
      <c r="SVQ22" s="39"/>
      <c r="SVR22" s="39"/>
      <c r="SVS22" s="39"/>
      <c r="SVT22" s="39"/>
      <c r="SVU22" s="39"/>
      <c r="SVV22" s="39"/>
      <c r="SVW22" s="39"/>
      <c r="SVX22" s="39"/>
      <c r="SVY22" s="39"/>
      <c r="SVZ22" s="39"/>
      <c r="SWA22" s="39"/>
      <c r="SWB22" s="39"/>
      <c r="SWC22" s="39"/>
      <c r="SWD22" s="39"/>
      <c r="SWE22" s="39"/>
      <c r="SWF22" s="39"/>
      <c r="SWG22" s="39"/>
      <c r="SWH22" s="39"/>
      <c r="SWI22" s="39"/>
      <c r="SWJ22" s="39"/>
      <c r="SWK22" s="39"/>
      <c r="SWL22" s="39"/>
      <c r="SWM22" s="39"/>
      <c r="SWN22" s="39"/>
      <c r="SWO22" s="39"/>
      <c r="SWP22" s="39"/>
      <c r="SWQ22" s="39"/>
      <c r="SWR22" s="39"/>
      <c r="SWS22" s="39"/>
      <c r="SWT22" s="39"/>
      <c r="SWU22" s="39"/>
      <c r="SWV22" s="39"/>
      <c r="SWW22" s="39"/>
      <c r="SWX22" s="39"/>
      <c r="SWY22" s="39"/>
      <c r="SWZ22" s="39"/>
      <c r="SXA22" s="39"/>
      <c r="SXB22" s="39"/>
      <c r="SXC22" s="39"/>
      <c r="SXD22" s="39"/>
      <c r="SXE22" s="39"/>
      <c r="SXF22" s="39"/>
      <c r="SXG22" s="39"/>
      <c r="SXH22" s="39"/>
      <c r="SXI22" s="39"/>
      <c r="SXJ22" s="39"/>
      <c r="SXK22" s="39"/>
      <c r="SXL22" s="39"/>
      <c r="SXM22" s="39"/>
      <c r="SXN22" s="39"/>
      <c r="SXO22" s="39"/>
      <c r="SXP22" s="39"/>
      <c r="SXQ22" s="39"/>
      <c r="SXR22" s="39"/>
      <c r="SXS22" s="39"/>
      <c r="SXT22" s="39"/>
      <c r="SXU22" s="39"/>
      <c r="SXV22" s="39"/>
      <c r="SXW22" s="39"/>
      <c r="SXX22" s="39"/>
      <c r="SXY22" s="39"/>
      <c r="SXZ22" s="39"/>
      <c r="SYA22" s="39"/>
      <c r="SYB22" s="39"/>
      <c r="SYC22" s="39"/>
      <c r="SYD22" s="39"/>
      <c r="SYE22" s="39"/>
      <c r="SYF22" s="39"/>
      <c r="SYG22" s="39"/>
      <c r="SYH22" s="39"/>
      <c r="SYI22" s="39"/>
      <c r="SYJ22" s="39"/>
      <c r="SYK22" s="39"/>
      <c r="SYL22" s="39"/>
      <c r="SYM22" s="39"/>
      <c r="SYN22" s="39"/>
      <c r="SYO22" s="39"/>
      <c r="SYP22" s="39"/>
      <c r="SYQ22" s="39"/>
      <c r="SYR22" s="39"/>
      <c r="SYS22" s="39"/>
      <c r="SYT22" s="39"/>
      <c r="SYU22" s="39"/>
      <c r="SYV22" s="39"/>
      <c r="SYW22" s="39"/>
      <c r="SYX22" s="39"/>
      <c r="SYY22" s="39"/>
      <c r="SYZ22" s="39"/>
      <c r="SZA22" s="39"/>
      <c r="SZB22" s="39"/>
      <c r="SZC22" s="39"/>
      <c r="SZD22" s="39"/>
      <c r="SZE22" s="39"/>
      <c r="SZF22" s="39"/>
      <c r="SZG22" s="39"/>
      <c r="SZH22" s="39"/>
      <c r="SZI22" s="39"/>
      <c r="SZJ22" s="39"/>
      <c r="SZK22" s="39"/>
      <c r="SZL22" s="39"/>
      <c r="SZM22" s="39"/>
      <c r="SZN22" s="39"/>
      <c r="SZO22" s="39"/>
      <c r="SZP22" s="39"/>
      <c r="SZQ22" s="39"/>
      <c r="SZR22" s="39"/>
      <c r="SZS22" s="39"/>
      <c r="SZT22" s="39"/>
      <c r="SZU22" s="39"/>
      <c r="SZV22" s="39"/>
      <c r="SZW22" s="39"/>
      <c r="SZX22" s="39"/>
      <c r="SZY22" s="39"/>
      <c r="SZZ22" s="39"/>
      <c r="TAA22" s="39"/>
      <c r="TAB22" s="39"/>
      <c r="TAC22" s="39"/>
      <c r="TAD22" s="39"/>
      <c r="TAE22" s="39"/>
      <c r="TAF22" s="39"/>
      <c r="TAG22" s="39"/>
      <c r="TAH22" s="39"/>
      <c r="TAI22" s="39"/>
      <c r="TAJ22" s="39"/>
      <c r="TAK22" s="39"/>
      <c r="TAL22" s="39"/>
      <c r="TAM22" s="39"/>
      <c r="TAN22" s="39"/>
      <c r="TAO22" s="39"/>
      <c r="TAP22" s="39"/>
      <c r="TAQ22" s="39"/>
      <c r="TAR22" s="39"/>
      <c r="TAS22" s="39"/>
      <c r="TAT22" s="39"/>
      <c r="TAU22" s="39"/>
      <c r="TAV22" s="39"/>
      <c r="TAW22" s="39"/>
      <c r="TAX22" s="39"/>
      <c r="TAY22" s="39"/>
      <c r="TAZ22" s="39"/>
      <c r="TBA22" s="39"/>
      <c r="TBB22" s="39"/>
      <c r="TBC22" s="39"/>
      <c r="TBD22" s="39"/>
      <c r="TBE22" s="39"/>
      <c r="TBF22" s="39"/>
      <c r="TBG22" s="39"/>
      <c r="TBH22" s="39"/>
      <c r="TBI22" s="39"/>
      <c r="TBJ22" s="39"/>
      <c r="TBK22" s="39"/>
      <c r="TBL22" s="39"/>
      <c r="TBM22" s="39"/>
      <c r="TBN22" s="39"/>
      <c r="TBO22" s="39"/>
      <c r="TBP22" s="39"/>
      <c r="TBQ22" s="39"/>
      <c r="TBR22" s="39"/>
      <c r="TBS22" s="39"/>
      <c r="TBT22" s="39"/>
      <c r="TBU22" s="39"/>
      <c r="TBV22" s="39"/>
      <c r="TBW22" s="39"/>
      <c r="TBX22" s="39"/>
      <c r="TBY22" s="39"/>
      <c r="TBZ22" s="39"/>
      <c r="TCA22" s="39"/>
      <c r="TCB22" s="39"/>
      <c r="TCC22" s="39"/>
      <c r="TCD22" s="39"/>
      <c r="TCE22" s="39"/>
      <c r="TCF22" s="39"/>
      <c r="TCG22" s="39"/>
      <c r="TCH22" s="39"/>
      <c r="TCI22" s="39"/>
      <c r="TCJ22" s="39"/>
      <c r="TCK22" s="39"/>
      <c r="TCL22" s="39"/>
      <c r="TCM22" s="39"/>
      <c r="TCN22" s="39"/>
      <c r="TCO22" s="39"/>
      <c r="TCP22" s="39"/>
      <c r="TCQ22" s="39"/>
      <c r="TCR22" s="39"/>
      <c r="TCS22" s="39"/>
      <c r="TCT22" s="39"/>
      <c r="TCU22" s="39"/>
      <c r="TCV22" s="39"/>
      <c r="TCW22" s="39"/>
      <c r="TCX22" s="39"/>
      <c r="TCY22" s="39"/>
      <c r="TCZ22" s="39"/>
      <c r="TDA22" s="39"/>
      <c r="TDB22" s="39"/>
      <c r="TDC22" s="39"/>
      <c r="TDD22" s="39"/>
      <c r="TDE22" s="39"/>
      <c r="TDF22" s="39"/>
      <c r="TDG22" s="39"/>
      <c r="TDH22" s="39"/>
      <c r="TDI22" s="39"/>
      <c r="TDJ22" s="39"/>
      <c r="TDK22" s="39"/>
      <c r="TDL22" s="39"/>
      <c r="TDM22" s="39"/>
      <c r="TDN22" s="39"/>
      <c r="TDO22" s="39"/>
      <c r="TDP22" s="39"/>
      <c r="TDQ22" s="39"/>
      <c r="TDR22" s="39"/>
      <c r="TDS22" s="39"/>
      <c r="TDT22" s="39"/>
      <c r="TDU22" s="39"/>
      <c r="TDV22" s="39"/>
      <c r="TDW22" s="39"/>
      <c r="TDX22" s="39"/>
      <c r="TDY22" s="39"/>
      <c r="TDZ22" s="39"/>
      <c r="TEA22" s="39"/>
      <c r="TEB22" s="39"/>
      <c r="TEC22" s="39"/>
      <c r="TED22" s="39"/>
      <c r="TEE22" s="39"/>
      <c r="TEF22" s="39"/>
      <c r="TEG22" s="39"/>
      <c r="TEH22" s="39"/>
      <c r="TEI22" s="39"/>
      <c r="TEJ22" s="39"/>
      <c r="TEK22" s="39"/>
      <c r="TEL22" s="39"/>
      <c r="TEM22" s="39"/>
      <c r="TEN22" s="39"/>
      <c r="TEO22" s="39"/>
      <c r="TEP22" s="39"/>
      <c r="TEQ22" s="39"/>
      <c r="TER22" s="39"/>
      <c r="TES22" s="39"/>
      <c r="TET22" s="39"/>
      <c r="TEU22" s="39"/>
      <c r="TEV22" s="39"/>
      <c r="TEW22" s="39"/>
      <c r="TEX22" s="39"/>
      <c r="TEY22" s="39"/>
      <c r="TEZ22" s="39"/>
      <c r="TFA22" s="39"/>
      <c r="TFB22" s="39"/>
      <c r="TFC22" s="39"/>
      <c r="TFD22" s="39"/>
      <c r="TFE22" s="39"/>
      <c r="TFF22" s="39"/>
      <c r="TFG22" s="39"/>
      <c r="TFH22" s="39"/>
      <c r="TFI22" s="39"/>
      <c r="TFJ22" s="39"/>
      <c r="TFK22" s="39"/>
      <c r="TFL22" s="39"/>
      <c r="TFM22" s="39"/>
      <c r="TFN22" s="39"/>
      <c r="TFO22" s="39"/>
      <c r="TFP22" s="39"/>
      <c r="TFQ22" s="39"/>
      <c r="TFR22" s="39"/>
      <c r="TFS22" s="39"/>
      <c r="TFT22" s="39"/>
      <c r="TFU22" s="39"/>
      <c r="TFV22" s="39"/>
      <c r="TFW22" s="39"/>
      <c r="TFX22" s="39"/>
      <c r="TFY22" s="39"/>
      <c r="TFZ22" s="39"/>
      <c r="TGA22" s="39"/>
      <c r="TGB22" s="39"/>
      <c r="TGC22" s="39"/>
      <c r="TGD22" s="39"/>
      <c r="TGE22" s="39"/>
      <c r="TGF22" s="39"/>
      <c r="TGG22" s="39"/>
      <c r="TGH22" s="39"/>
      <c r="TGI22" s="39"/>
      <c r="TGJ22" s="39"/>
      <c r="TGK22" s="39"/>
      <c r="TGL22" s="39"/>
      <c r="TGM22" s="39"/>
      <c r="TGN22" s="39"/>
      <c r="TGO22" s="39"/>
      <c r="TGP22" s="39"/>
      <c r="TGQ22" s="39"/>
      <c r="TGR22" s="39"/>
      <c r="TGS22" s="39"/>
      <c r="TGT22" s="39"/>
      <c r="TGU22" s="39"/>
      <c r="TGV22" s="39"/>
      <c r="TGW22" s="39"/>
      <c r="TGX22" s="39"/>
      <c r="TGY22" s="39"/>
      <c r="TGZ22" s="39"/>
      <c r="THA22" s="39"/>
      <c r="THB22" s="39"/>
      <c r="THC22" s="39"/>
      <c r="THD22" s="39"/>
      <c r="THE22" s="39"/>
      <c r="THF22" s="39"/>
      <c r="THG22" s="39"/>
      <c r="THH22" s="39"/>
      <c r="THI22" s="39"/>
      <c r="THJ22" s="39"/>
      <c r="THK22" s="39"/>
      <c r="THL22" s="39"/>
      <c r="THM22" s="39"/>
      <c r="THN22" s="39"/>
      <c r="THO22" s="39"/>
      <c r="THP22" s="39"/>
      <c r="THQ22" s="39"/>
      <c r="THR22" s="39"/>
      <c r="THS22" s="39"/>
      <c r="THT22" s="39"/>
      <c r="THU22" s="39"/>
      <c r="THV22" s="39"/>
      <c r="THW22" s="39"/>
      <c r="THX22" s="39"/>
      <c r="THY22" s="39"/>
      <c r="THZ22" s="39"/>
      <c r="TIA22" s="39"/>
      <c r="TIB22" s="39"/>
      <c r="TIC22" s="39"/>
      <c r="TID22" s="39"/>
      <c r="TIE22" s="39"/>
      <c r="TIF22" s="39"/>
      <c r="TIG22" s="39"/>
      <c r="TIH22" s="39"/>
      <c r="TII22" s="39"/>
      <c r="TIJ22" s="39"/>
      <c r="TIK22" s="39"/>
      <c r="TIL22" s="39"/>
      <c r="TIM22" s="39"/>
      <c r="TIN22" s="39"/>
      <c r="TIO22" s="39"/>
      <c r="TIP22" s="39"/>
      <c r="TIQ22" s="39"/>
      <c r="TIR22" s="39"/>
      <c r="TIS22" s="39"/>
      <c r="TIT22" s="39"/>
      <c r="TIU22" s="39"/>
      <c r="TIV22" s="39"/>
      <c r="TIW22" s="39"/>
      <c r="TIX22" s="39"/>
      <c r="TIY22" s="39"/>
      <c r="TIZ22" s="39"/>
      <c r="TJA22" s="39"/>
      <c r="TJB22" s="39"/>
      <c r="TJC22" s="39"/>
      <c r="TJD22" s="39"/>
      <c r="TJE22" s="39"/>
      <c r="TJF22" s="39"/>
      <c r="TJG22" s="39"/>
      <c r="TJH22" s="39"/>
      <c r="TJI22" s="39"/>
      <c r="TJJ22" s="39"/>
      <c r="TJK22" s="39"/>
      <c r="TJL22" s="39"/>
      <c r="TJM22" s="39"/>
      <c r="TJN22" s="39"/>
      <c r="TJO22" s="39"/>
      <c r="TJP22" s="39"/>
      <c r="TJQ22" s="39"/>
      <c r="TJR22" s="39"/>
      <c r="TJS22" s="39"/>
      <c r="TJT22" s="39"/>
      <c r="TJU22" s="39"/>
      <c r="TJV22" s="39"/>
      <c r="TJW22" s="39"/>
      <c r="TJX22" s="39"/>
      <c r="TJY22" s="39"/>
      <c r="TJZ22" s="39"/>
      <c r="TKA22" s="39"/>
      <c r="TKB22" s="39"/>
      <c r="TKC22" s="39"/>
      <c r="TKD22" s="39"/>
      <c r="TKE22" s="39"/>
      <c r="TKF22" s="39"/>
      <c r="TKG22" s="39"/>
      <c r="TKH22" s="39"/>
      <c r="TKI22" s="39"/>
      <c r="TKJ22" s="39"/>
      <c r="TKK22" s="39"/>
      <c r="TKL22" s="39"/>
      <c r="TKM22" s="39"/>
      <c r="TKN22" s="39"/>
      <c r="TKO22" s="39"/>
      <c r="TKP22" s="39"/>
      <c r="TKQ22" s="39"/>
      <c r="TKR22" s="39"/>
      <c r="TKS22" s="39"/>
      <c r="TKT22" s="39"/>
      <c r="TKU22" s="39"/>
      <c r="TKV22" s="39"/>
      <c r="TKW22" s="39"/>
      <c r="TKX22" s="39"/>
      <c r="TKY22" s="39"/>
      <c r="TKZ22" s="39"/>
      <c r="TLA22" s="39"/>
      <c r="TLB22" s="39"/>
      <c r="TLC22" s="39"/>
      <c r="TLD22" s="39"/>
      <c r="TLE22" s="39"/>
      <c r="TLF22" s="39"/>
      <c r="TLG22" s="39"/>
      <c r="TLH22" s="39"/>
      <c r="TLI22" s="39"/>
      <c r="TLJ22" s="39"/>
      <c r="TLK22" s="39"/>
      <c r="TLL22" s="39"/>
      <c r="TLM22" s="39"/>
      <c r="TLN22" s="39"/>
      <c r="TLO22" s="39"/>
      <c r="TLP22" s="39"/>
      <c r="TLQ22" s="39"/>
      <c r="TLR22" s="39"/>
      <c r="TLS22" s="39"/>
      <c r="TLT22" s="39"/>
      <c r="TLU22" s="39"/>
      <c r="TLV22" s="39"/>
      <c r="TLW22" s="39"/>
      <c r="TLX22" s="39"/>
      <c r="TLY22" s="39"/>
      <c r="TLZ22" s="39"/>
      <c r="TMA22" s="39"/>
      <c r="TMB22" s="39"/>
      <c r="TMC22" s="39"/>
      <c r="TMD22" s="39"/>
      <c r="TME22" s="39"/>
      <c r="TMF22" s="39"/>
      <c r="TMG22" s="39"/>
      <c r="TMH22" s="39"/>
      <c r="TMI22" s="39"/>
      <c r="TMJ22" s="39"/>
      <c r="TMK22" s="39"/>
      <c r="TML22" s="39"/>
      <c r="TMM22" s="39"/>
      <c r="TMN22" s="39"/>
      <c r="TMO22" s="39"/>
      <c r="TMP22" s="39"/>
      <c r="TMQ22" s="39"/>
      <c r="TMR22" s="39"/>
      <c r="TMS22" s="39"/>
      <c r="TMT22" s="39"/>
      <c r="TMU22" s="39"/>
      <c r="TMV22" s="39"/>
      <c r="TMW22" s="39"/>
      <c r="TMX22" s="39"/>
      <c r="TMY22" s="39"/>
      <c r="TMZ22" s="39"/>
      <c r="TNA22" s="39"/>
      <c r="TNB22" s="39"/>
      <c r="TNC22" s="39"/>
      <c r="TND22" s="39"/>
      <c r="TNE22" s="39"/>
      <c r="TNF22" s="39"/>
      <c r="TNG22" s="39"/>
      <c r="TNH22" s="39"/>
      <c r="TNI22" s="39"/>
      <c r="TNJ22" s="39"/>
      <c r="TNK22" s="39"/>
      <c r="TNL22" s="39"/>
      <c r="TNM22" s="39"/>
      <c r="TNN22" s="39"/>
      <c r="TNO22" s="39"/>
      <c r="TNP22" s="39"/>
      <c r="TNQ22" s="39"/>
      <c r="TNR22" s="39"/>
      <c r="TNS22" s="39"/>
      <c r="TNT22" s="39"/>
      <c r="TNU22" s="39"/>
      <c r="TNV22" s="39"/>
      <c r="TNW22" s="39"/>
      <c r="TNX22" s="39"/>
      <c r="TNY22" s="39"/>
      <c r="TNZ22" s="39"/>
      <c r="TOA22" s="39"/>
      <c r="TOB22" s="39"/>
      <c r="TOC22" s="39"/>
      <c r="TOD22" s="39"/>
      <c r="TOE22" s="39"/>
      <c r="TOF22" s="39"/>
      <c r="TOG22" s="39"/>
      <c r="TOH22" s="39"/>
      <c r="TOI22" s="39"/>
      <c r="TOJ22" s="39"/>
      <c r="TOK22" s="39"/>
      <c r="TOL22" s="39"/>
      <c r="TOM22" s="39"/>
      <c r="TON22" s="39"/>
      <c r="TOO22" s="39"/>
      <c r="TOP22" s="39"/>
      <c r="TOQ22" s="39"/>
      <c r="TOR22" s="39"/>
      <c r="TOS22" s="39"/>
      <c r="TOT22" s="39"/>
      <c r="TOU22" s="39"/>
      <c r="TOV22" s="39"/>
      <c r="TOW22" s="39"/>
      <c r="TOX22" s="39"/>
      <c r="TOY22" s="39"/>
      <c r="TOZ22" s="39"/>
      <c r="TPA22" s="39"/>
      <c r="TPB22" s="39"/>
      <c r="TPC22" s="39"/>
      <c r="TPD22" s="39"/>
      <c r="TPE22" s="39"/>
      <c r="TPF22" s="39"/>
      <c r="TPG22" s="39"/>
      <c r="TPH22" s="39"/>
      <c r="TPI22" s="39"/>
      <c r="TPJ22" s="39"/>
      <c r="TPK22" s="39"/>
      <c r="TPL22" s="39"/>
      <c r="TPM22" s="39"/>
      <c r="TPN22" s="39"/>
      <c r="TPO22" s="39"/>
      <c r="TPP22" s="39"/>
      <c r="TPQ22" s="39"/>
      <c r="TPR22" s="39"/>
      <c r="TPS22" s="39"/>
      <c r="TPT22" s="39"/>
      <c r="TPU22" s="39"/>
      <c r="TPV22" s="39"/>
      <c r="TPW22" s="39"/>
      <c r="TPX22" s="39"/>
      <c r="TPY22" s="39"/>
      <c r="TPZ22" s="39"/>
      <c r="TQA22" s="39"/>
      <c r="TQB22" s="39"/>
      <c r="TQC22" s="39"/>
      <c r="TQD22" s="39"/>
      <c r="TQE22" s="39"/>
      <c r="TQF22" s="39"/>
      <c r="TQG22" s="39"/>
      <c r="TQH22" s="39"/>
      <c r="TQI22" s="39"/>
      <c r="TQJ22" s="39"/>
      <c r="TQK22" s="39"/>
      <c r="TQL22" s="39"/>
      <c r="TQM22" s="39"/>
      <c r="TQN22" s="39"/>
      <c r="TQO22" s="39"/>
      <c r="TQP22" s="39"/>
      <c r="TQQ22" s="39"/>
      <c r="TQR22" s="39"/>
      <c r="TQS22" s="39"/>
      <c r="TQT22" s="39"/>
      <c r="TQU22" s="39"/>
      <c r="TQV22" s="39"/>
      <c r="TQW22" s="39"/>
      <c r="TQX22" s="39"/>
      <c r="TQY22" s="39"/>
      <c r="TQZ22" s="39"/>
      <c r="TRA22" s="39"/>
      <c r="TRB22" s="39"/>
      <c r="TRC22" s="39"/>
      <c r="TRD22" s="39"/>
      <c r="TRE22" s="39"/>
      <c r="TRF22" s="39"/>
      <c r="TRG22" s="39"/>
      <c r="TRH22" s="39"/>
      <c r="TRI22" s="39"/>
      <c r="TRJ22" s="39"/>
      <c r="TRK22" s="39"/>
      <c r="TRL22" s="39"/>
      <c r="TRM22" s="39"/>
      <c r="TRN22" s="39"/>
      <c r="TRO22" s="39"/>
      <c r="TRP22" s="39"/>
      <c r="TRQ22" s="39"/>
      <c r="TRR22" s="39"/>
      <c r="TRS22" s="39"/>
      <c r="TRT22" s="39"/>
      <c r="TRU22" s="39"/>
      <c r="TRV22" s="39"/>
      <c r="TRW22" s="39"/>
      <c r="TRX22" s="39"/>
      <c r="TRY22" s="39"/>
      <c r="TRZ22" s="39"/>
      <c r="TSA22" s="39"/>
      <c r="TSB22" s="39"/>
      <c r="TSC22" s="39"/>
      <c r="TSD22" s="39"/>
      <c r="TSE22" s="39"/>
      <c r="TSF22" s="39"/>
      <c r="TSG22" s="39"/>
      <c r="TSH22" s="39"/>
      <c r="TSI22" s="39"/>
      <c r="TSJ22" s="39"/>
      <c r="TSK22" s="39"/>
      <c r="TSL22" s="39"/>
      <c r="TSM22" s="39"/>
      <c r="TSN22" s="39"/>
      <c r="TSO22" s="39"/>
      <c r="TSP22" s="39"/>
      <c r="TSQ22" s="39"/>
      <c r="TSR22" s="39"/>
      <c r="TSS22" s="39"/>
      <c r="TST22" s="39"/>
      <c r="TSU22" s="39"/>
      <c r="TSV22" s="39"/>
      <c r="TSW22" s="39"/>
      <c r="TSX22" s="39"/>
      <c r="TSY22" s="39"/>
      <c r="TSZ22" s="39"/>
      <c r="TTA22" s="39"/>
      <c r="TTB22" s="39"/>
      <c r="TTC22" s="39"/>
      <c r="TTD22" s="39"/>
      <c r="TTE22" s="39"/>
      <c r="TTF22" s="39"/>
      <c r="TTG22" s="39"/>
      <c r="TTH22" s="39"/>
      <c r="TTI22" s="39"/>
      <c r="TTJ22" s="39"/>
      <c r="TTK22" s="39"/>
      <c r="TTL22" s="39"/>
      <c r="TTM22" s="39"/>
      <c r="TTN22" s="39"/>
      <c r="TTO22" s="39"/>
      <c r="TTP22" s="39"/>
      <c r="TTQ22" s="39"/>
      <c r="TTR22" s="39"/>
      <c r="TTS22" s="39"/>
      <c r="TTT22" s="39"/>
      <c r="TTU22" s="39"/>
      <c r="TTV22" s="39"/>
      <c r="TTW22" s="39"/>
      <c r="TTX22" s="39"/>
      <c r="TTY22" s="39"/>
      <c r="TTZ22" s="39"/>
      <c r="TUA22" s="39"/>
      <c r="TUB22" s="39"/>
      <c r="TUC22" s="39"/>
      <c r="TUD22" s="39"/>
      <c r="TUE22" s="39"/>
      <c r="TUF22" s="39"/>
      <c r="TUG22" s="39"/>
      <c r="TUH22" s="39"/>
      <c r="TUI22" s="39"/>
      <c r="TUJ22" s="39"/>
      <c r="TUK22" s="39"/>
      <c r="TUL22" s="39"/>
      <c r="TUM22" s="39"/>
      <c r="TUN22" s="39"/>
      <c r="TUO22" s="39"/>
      <c r="TUP22" s="39"/>
      <c r="TUQ22" s="39"/>
      <c r="TUR22" s="39"/>
      <c r="TUS22" s="39"/>
      <c r="TUT22" s="39"/>
      <c r="TUU22" s="39"/>
      <c r="TUV22" s="39"/>
      <c r="TUW22" s="39"/>
      <c r="TUX22" s="39"/>
      <c r="TUY22" s="39"/>
      <c r="TUZ22" s="39"/>
      <c r="TVA22" s="39"/>
      <c r="TVB22" s="39"/>
      <c r="TVC22" s="39"/>
      <c r="TVD22" s="39"/>
      <c r="TVE22" s="39"/>
      <c r="TVF22" s="39"/>
      <c r="TVG22" s="39"/>
      <c r="TVH22" s="39"/>
      <c r="TVI22" s="39"/>
      <c r="TVJ22" s="39"/>
      <c r="TVK22" s="39"/>
      <c r="TVL22" s="39"/>
      <c r="TVM22" s="39"/>
      <c r="TVN22" s="39"/>
      <c r="TVO22" s="39"/>
      <c r="TVP22" s="39"/>
      <c r="TVQ22" s="39"/>
      <c r="TVR22" s="39"/>
      <c r="TVS22" s="39"/>
      <c r="TVT22" s="39"/>
      <c r="TVU22" s="39"/>
      <c r="TVV22" s="39"/>
      <c r="TVW22" s="39"/>
      <c r="TVX22" s="39"/>
      <c r="TVY22" s="39"/>
      <c r="TVZ22" s="39"/>
      <c r="TWA22" s="39"/>
      <c r="TWB22" s="39"/>
      <c r="TWC22" s="39"/>
      <c r="TWD22" s="39"/>
      <c r="TWE22" s="39"/>
      <c r="TWF22" s="39"/>
      <c r="TWG22" s="39"/>
      <c r="TWH22" s="39"/>
      <c r="TWI22" s="39"/>
      <c r="TWJ22" s="39"/>
      <c r="TWK22" s="39"/>
      <c r="TWL22" s="39"/>
      <c r="TWM22" s="39"/>
      <c r="TWN22" s="39"/>
      <c r="TWO22" s="39"/>
      <c r="TWP22" s="39"/>
      <c r="TWQ22" s="39"/>
      <c r="TWR22" s="39"/>
      <c r="TWS22" s="39"/>
      <c r="TWT22" s="39"/>
      <c r="TWU22" s="39"/>
      <c r="TWV22" s="39"/>
      <c r="TWW22" s="39"/>
      <c r="TWX22" s="39"/>
      <c r="TWY22" s="39"/>
      <c r="TWZ22" s="39"/>
      <c r="TXA22" s="39"/>
      <c r="TXB22" s="39"/>
      <c r="TXC22" s="39"/>
      <c r="TXD22" s="39"/>
      <c r="TXE22" s="39"/>
      <c r="TXF22" s="39"/>
      <c r="TXG22" s="39"/>
      <c r="TXH22" s="39"/>
      <c r="TXI22" s="39"/>
      <c r="TXJ22" s="39"/>
      <c r="TXK22" s="39"/>
      <c r="TXL22" s="39"/>
      <c r="TXM22" s="39"/>
      <c r="TXN22" s="39"/>
      <c r="TXO22" s="39"/>
      <c r="TXP22" s="39"/>
      <c r="TXQ22" s="39"/>
      <c r="TXR22" s="39"/>
      <c r="TXS22" s="39"/>
      <c r="TXT22" s="39"/>
      <c r="TXU22" s="39"/>
      <c r="TXV22" s="39"/>
      <c r="TXW22" s="39"/>
      <c r="TXX22" s="39"/>
      <c r="TXY22" s="39"/>
      <c r="TXZ22" s="39"/>
      <c r="TYA22" s="39"/>
      <c r="TYB22" s="39"/>
      <c r="TYC22" s="39"/>
      <c r="TYD22" s="39"/>
      <c r="TYE22" s="39"/>
      <c r="TYF22" s="39"/>
      <c r="TYG22" s="39"/>
      <c r="TYH22" s="39"/>
      <c r="TYI22" s="39"/>
      <c r="TYJ22" s="39"/>
      <c r="TYK22" s="39"/>
      <c r="TYL22" s="39"/>
      <c r="TYM22" s="39"/>
      <c r="TYN22" s="39"/>
      <c r="TYO22" s="39"/>
      <c r="TYP22" s="39"/>
      <c r="TYQ22" s="39"/>
      <c r="TYR22" s="39"/>
      <c r="TYS22" s="39"/>
      <c r="TYT22" s="39"/>
      <c r="TYU22" s="39"/>
      <c r="TYV22" s="39"/>
      <c r="TYW22" s="39"/>
      <c r="TYX22" s="39"/>
      <c r="TYY22" s="39"/>
      <c r="TYZ22" s="39"/>
      <c r="TZA22" s="39"/>
      <c r="TZB22" s="39"/>
      <c r="TZC22" s="39"/>
      <c r="TZD22" s="39"/>
      <c r="TZE22" s="39"/>
      <c r="TZF22" s="39"/>
      <c r="TZG22" s="39"/>
      <c r="TZH22" s="39"/>
      <c r="TZI22" s="39"/>
      <c r="TZJ22" s="39"/>
      <c r="TZK22" s="39"/>
      <c r="TZL22" s="39"/>
      <c r="TZM22" s="39"/>
      <c r="TZN22" s="39"/>
      <c r="TZO22" s="39"/>
      <c r="TZP22" s="39"/>
      <c r="TZQ22" s="39"/>
      <c r="TZR22" s="39"/>
      <c r="TZS22" s="39"/>
      <c r="TZT22" s="39"/>
      <c r="TZU22" s="39"/>
      <c r="TZV22" s="39"/>
      <c r="TZW22" s="39"/>
      <c r="TZX22" s="39"/>
      <c r="TZY22" s="39"/>
      <c r="TZZ22" s="39"/>
      <c r="UAA22" s="39"/>
      <c r="UAB22" s="39"/>
      <c r="UAC22" s="39"/>
      <c r="UAD22" s="39"/>
      <c r="UAE22" s="39"/>
      <c r="UAF22" s="39"/>
      <c r="UAG22" s="39"/>
      <c r="UAH22" s="39"/>
      <c r="UAI22" s="39"/>
      <c r="UAJ22" s="39"/>
      <c r="UAK22" s="39"/>
      <c r="UAL22" s="39"/>
      <c r="UAM22" s="39"/>
      <c r="UAN22" s="39"/>
      <c r="UAO22" s="39"/>
      <c r="UAP22" s="39"/>
      <c r="UAQ22" s="39"/>
      <c r="UAR22" s="39"/>
      <c r="UAS22" s="39"/>
      <c r="UAT22" s="39"/>
      <c r="UAU22" s="39"/>
      <c r="UAV22" s="39"/>
      <c r="UAW22" s="39"/>
      <c r="UAX22" s="39"/>
      <c r="UAY22" s="39"/>
      <c r="UAZ22" s="39"/>
      <c r="UBA22" s="39"/>
      <c r="UBB22" s="39"/>
      <c r="UBC22" s="39"/>
      <c r="UBD22" s="39"/>
      <c r="UBE22" s="39"/>
      <c r="UBF22" s="39"/>
      <c r="UBG22" s="39"/>
      <c r="UBH22" s="39"/>
      <c r="UBI22" s="39"/>
      <c r="UBJ22" s="39"/>
      <c r="UBK22" s="39"/>
      <c r="UBL22" s="39"/>
      <c r="UBM22" s="39"/>
      <c r="UBN22" s="39"/>
      <c r="UBO22" s="39"/>
      <c r="UBP22" s="39"/>
      <c r="UBQ22" s="39"/>
      <c r="UBR22" s="39"/>
      <c r="UBS22" s="39"/>
      <c r="UBT22" s="39"/>
      <c r="UBU22" s="39"/>
      <c r="UBV22" s="39"/>
      <c r="UBW22" s="39"/>
      <c r="UBX22" s="39"/>
      <c r="UBY22" s="39"/>
      <c r="UBZ22" s="39"/>
      <c r="UCA22" s="39"/>
      <c r="UCB22" s="39"/>
      <c r="UCC22" s="39"/>
      <c r="UCD22" s="39"/>
      <c r="UCE22" s="39"/>
      <c r="UCF22" s="39"/>
      <c r="UCG22" s="39"/>
      <c r="UCH22" s="39"/>
      <c r="UCI22" s="39"/>
      <c r="UCJ22" s="39"/>
      <c r="UCK22" s="39"/>
      <c r="UCL22" s="39"/>
      <c r="UCM22" s="39"/>
      <c r="UCN22" s="39"/>
      <c r="UCO22" s="39"/>
      <c r="UCP22" s="39"/>
      <c r="UCQ22" s="39"/>
      <c r="UCR22" s="39"/>
      <c r="UCS22" s="39"/>
      <c r="UCT22" s="39"/>
      <c r="UCU22" s="39"/>
      <c r="UCV22" s="39"/>
      <c r="UCW22" s="39"/>
      <c r="UCX22" s="39"/>
      <c r="UCY22" s="39"/>
      <c r="UCZ22" s="39"/>
      <c r="UDA22" s="39"/>
      <c r="UDB22" s="39"/>
      <c r="UDC22" s="39"/>
      <c r="UDD22" s="39"/>
      <c r="UDE22" s="39"/>
      <c r="UDF22" s="39"/>
      <c r="UDG22" s="39"/>
      <c r="UDH22" s="39"/>
      <c r="UDI22" s="39"/>
      <c r="UDJ22" s="39"/>
      <c r="UDK22" s="39"/>
      <c r="UDL22" s="39"/>
      <c r="UDM22" s="39"/>
      <c r="UDN22" s="39"/>
      <c r="UDO22" s="39"/>
      <c r="UDP22" s="39"/>
      <c r="UDQ22" s="39"/>
      <c r="UDR22" s="39"/>
      <c r="UDS22" s="39"/>
      <c r="UDT22" s="39"/>
      <c r="UDU22" s="39"/>
      <c r="UDV22" s="39"/>
      <c r="UDW22" s="39"/>
      <c r="UDX22" s="39"/>
      <c r="UDY22" s="39"/>
      <c r="UDZ22" s="39"/>
      <c r="UEA22" s="39"/>
      <c r="UEB22" s="39"/>
      <c r="UEC22" s="39"/>
      <c r="UED22" s="39"/>
      <c r="UEE22" s="39"/>
      <c r="UEF22" s="39"/>
      <c r="UEG22" s="39"/>
      <c r="UEH22" s="39"/>
      <c r="UEI22" s="39"/>
      <c r="UEJ22" s="39"/>
      <c r="UEK22" s="39"/>
      <c r="UEL22" s="39"/>
      <c r="UEM22" s="39"/>
      <c r="UEN22" s="39"/>
      <c r="UEO22" s="39"/>
      <c r="UEP22" s="39"/>
      <c r="UEQ22" s="39"/>
      <c r="UER22" s="39"/>
      <c r="UES22" s="39"/>
      <c r="UET22" s="39"/>
      <c r="UEU22" s="39"/>
      <c r="UEV22" s="39"/>
      <c r="UEW22" s="39"/>
      <c r="UEX22" s="39"/>
      <c r="UEY22" s="39"/>
      <c r="UEZ22" s="39"/>
      <c r="UFA22" s="39"/>
      <c r="UFB22" s="39"/>
      <c r="UFC22" s="39"/>
      <c r="UFD22" s="39"/>
      <c r="UFE22" s="39"/>
      <c r="UFF22" s="39"/>
      <c r="UFG22" s="39"/>
      <c r="UFH22" s="39"/>
      <c r="UFI22" s="39"/>
      <c r="UFJ22" s="39"/>
      <c r="UFK22" s="39"/>
      <c r="UFL22" s="39"/>
      <c r="UFM22" s="39"/>
      <c r="UFN22" s="39"/>
      <c r="UFO22" s="39"/>
      <c r="UFP22" s="39"/>
      <c r="UFQ22" s="39"/>
      <c r="UFR22" s="39"/>
      <c r="UFS22" s="39"/>
      <c r="UFT22" s="39"/>
      <c r="UFU22" s="39"/>
      <c r="UFV22" s="39"/>
      <c r="UFW22" s="39"/>
      <c r="UFX22" s="39"/>
      <c r="UFY22" s="39"/>
      <c r="UFZ22" s="39"/>
      <c r="UGA22" s="39"/>
      <c r="UGB22" s="39"/>
      <c r="UGC22" s="39"/>
      <c r="UGD22" s="39"/>
      <c r="UGE22" s="39"/>
      <c r="UGF22" s="39"/>
      <c r="UGG22" s="39"/>
      <c r="UGH22" s="39"/>
      <c r="UGI22" s="39"/>
      <c r="UGJ22" s="39"/>
      <c r="UGK22" s="39"/>
      <c r="UGL22" s="39"/>
      <c r="UGM22" s="39"/>
      <c r="UGN22" s="39"/>
      <c r="UGO22" s="39"/>
      <c r="UGP22" s="39"/>
      <c r="UGQ22" s="39"/>
      <c r="UGR22" s="39"/>
      <c r="UGS22" s="39"/>
      <c r="UGT22" s="39"/>
      <c r="UGU22" s="39"/>
      <c r="UGV22" s="39"/>
      <c r="UGW22" s="39"/>
      <c r="UGX22" s="39"/>
      <c r="UGY22" s="39"/>
      <c r="UGZ22" s="39"/>
      <c r="UHA22" s="39"/>
      <c r="UHB22" s="39"/>
      <c r="UHC22" s="39"/>
      <c r="UHD22" s="39"/>
      <c r="UHE22" s="39"/>
      <c r="UHF22" s="39"/>
      <c r="UHG22" s="39"/>
      <c r="UHH22" s="39"/>
      <c r="UHI22" s="39"/>
      <c r="UHJ22" s="39"/>
      <c r="UHK22" s="39"/>
      <c r="UHL22" s="39"/>
      <c r="UHM22" s="39"/>
      <c r="UHN22" s="39"/>
      <c r="UHO22" s="39"/>
      <c r="UHP22" s="39"/>
      <c r="UHQ22" s="39"/>
      <c r="UHR22" s="39"/>
      <c r="UHS22" s="39"/>
      <c r="UHT22" s="39"/>
      <c r="UHU22" s="39"/>
      <c r="UHV22" s="39"/>
      <c r="UHW22" s="39"/>
      <c r="UHX22" s="39"/>
      <c r="UHY22" s="39"/>
      <c r="UHZ22" s="39"/>
      <c r="UIA22" s="39"/>
      <c r="UIB22" s="39"/>
      <c r="UIC22" s="39"/>
      <c r="UID22" s="39"/>
      <c r="UIE22" s="39"/>
      <c r="UIF22" s="39"/>
      <c r="UIG22" s="39"/>
      <c r="UIH22" s="39"/>
      <c r="UII22" s="39"/>
      <c r="UIJ22" s="39"/>
      <c r="UIK22" s="39"/>
      <c r="UIL22" s="39"/>
      <c r="UIM22" s="39"/>
      <c r="UIN22" s="39"/>
      <c r="UIO22" s="39"/>
      <c r="UIP22" s="39"/>
      <c r="UIQ22" s="39"/>
      <c r="UIR22" s="39"/>
      <c r="UIS22" s="39"/>
      <c r="UIT22" s="39"/>
      <c r="UIU22" s="39"/>
      <c r="UIV22" s="39"/>
      <c r="UIW22" s="39"/>
      <c r="UIX22" s="39"/>
      <c r="UIY22" s="39"/>
      <c r="UIZ22" s="39"/>
      <c r="UJA22" s="39"/>
      <c r="UJB22" s="39"/>
      <c r="UJC22" s="39"/>
      <c r="UJD22" s="39"/>
      <c r="UJE22" s="39"/>
      <c r="UJF22" s="39"/>
      <c r="UJG22" s="39"/>
      <c r="UJH22" s="39"/>
      <c r="UJI22" s="39"/>
      <c r="UJJ22" s="39"/>
      <c r="UJK22" s="39"/>
      <c r="UJL22" s="39"/>
      <c r="UJM22" s="39"/>
      <c r="UJN22" s="39"/>
      <c r="UJO22" s="39"/>
      <c r="UJP22" s="39"/>
      <c r="UJQ22" s="39"/>
      <c r="UJR22" s="39"/>
      <c r="UJS22" s="39"/>
      <c r="UJT22" s="39"/>
      <c r="UJU22" s="39"/>
      <c r="UJV22" s="39"/>
      <c r="UJW22" s="39"/>
      <c r="UJX22" s="39"/>
      <c r="UJY22" s="39"/>
      <c r="UJZ22" s="39"/>
      <c r="UKA22" s="39"/>
      <c r="UKB22" s="39"/>
      <c r="UKC22" s="39"/>
      <c r="UKD22" s="39"/>
      <c r="UKE22" s="39"/>
      <c r="UKF22" s="39"/>
      <c r="UKG22" s="39"/>
      <c r="UKH22" s="39"/>
      <c r="UKI22" s="39"/>
      <c r="UKJ22" s="39"/>
      <c r="UKK22" s="39"/>
      <c r="UKL22" s="39"/>
      <c r="UKM22" s="39"/>
      <c r="UKN22" s="39"/>
      <c r="UKO22" s="39"/>
      <c r="UKP22" s="39"/>
      <c r="UKQ22" s="39"/>
      <c r="UKR22" s="39"/>
      <c r="UKS22" s="39"/>
      <c r="UKT22" s="39"/>
      <c r="UKU22" s="39"/>
      <c r="UKV22" s="39"/>
      <c r="UKW22" s="39"/>
      <c r="UKX22" s="39"/>
      <c r="UKY22" s="39"/>
      <c r="UKZ22" s="39"/>
      <c r="ULA22" s="39"/>
      <c r="ULB22" s="39"/>
      <c r="ULC22" s="39"/>
      <c r="ULD22" s="39"/>
      <c r="ULE22" s="39"/>
      <c r="ULF22" s="39"/>
      <c r="ULG22" s="39"/>
      <c r="ULH22" s="39"/>
      <c r="ULI22" s="39"/>
      <c r="ULJ22" s="39"/>
      <c r="ULK22" s="39"/>
      <c r="ULL22" s="39"/>
      <c r="ULM22" s="39"/>
      <c r="ULN22" s="39"/>
      <c r="ULO22" s="39"/>
      <c r="ULP22" s="39"/>
      <c r="ULQ22" s="39"/>
      <c r="ULR22" s="39"/>
      <c r="ULS22" s="39"/>
      <c r="ULT22" s="39"/>
      <c r="ULU22" s="39"/>
      <c r="ULV22" s="39"/>
      <c r="ULW22" s="39"/>
      <c r="ULX22" s="39"/>
      <c r="ULY22" s="39"/>
      <c r="ULZ22" s="39"/>
      <c r="UMA22" s="39"/>
      <c r="UMB22" s="39"/>
      <c r="UMC22" s="39"/>
      <c r="UMD22" s="39"/>
      <c r="UME22" s="39"/>
      <c r="UMF22" s="39"/>
      <c r="UMG22" s="39"/>
      <c r="UMH22" s="39"/>
      <c r="UMI22" s="39"/>
      <c r="UMJ22" s="39"/>
      <c r="UMK22" s="39"/>
      <c r="UML22" s="39"/>
      <c r="UMM22" s="39"/>
      <c r="UMN22" s="39"/>
      <c r="UMO22" s="39"/>
      <c r="UMP22" s="39"/>
      <c r="UMQ22" s="39"/>
      <c r="UMR22" s="39"/>
      <c r="UMS22" s="39"/>
      <c r="UMT22" s="39"/>
      <c r="UMU22" s="39"/>
      <c r="UMV22" s="39"/>
      <c r="UMW22" s="39"/>
      <c r="UMX22" s="39"/>
      <c r="UMY22" s="39"/>
      <c r="UMZ22" s="39"/>
      <c r="UNA22" s="39"/>
      <c r="UNB22" s="39"/>
      <c r="UNC22" s="39"/>
      <c r="UND22" s="39"/>
      <c r="UNE22" s="39"/>
      <c r="UNF22" s="39"/>
      <c r="UNG22" s="39"/>
      <c r="UNH22" s="39"/>
      <c r="UNI22" s="39"/>
      <c r="UNJ22" s="39"/>
      <c r="UNK22" s="39"/>
      <c r="UNL22" s="39"/>
      <c r="UNM22" s="39"/>
      <c r="UNN22" s="39"/>
      <c r="UNO22" s="39"/>
      <c r="UNP22" s="39"/>
      <c r="UNQ22" s="39"/>
      <c r="UNR22" s="39"/>
      <c r="UNS22" s="39"/>
      <c r="UNT22" s="39"/>
      <c r="UNU22" s="39"/>
      <c r="UNV22" s="39"/>
      <c r="UNW22" s="39"/>
      <c r="UNX22" s="39"/>
      <c r="UNY22" s="39"/>
      <c r="UNZ22" s="39"/>
      <c r="UOA22" s="39"/>
      <c r="UOB22" s="39"/>
      <c r="UOC22" s="39"/>
      <c r="UOD22" s="39"/>
      <c r="UOE22" s="39"/>
      <c r="UOF22" s="39"/>
      <c r="UOG22" s="39"/>
      <c r="UOH22" s="39"/>
      <c r="UOI22" s="39"/>
      <c r="UOJ22" s="39"/>
      <c r="UOK22" s="39"/>
      <c r="UOL22" s="39"/>
      <c r="UOM22" s="39"/>
      <c r="UON22" s="39"/>
      <c r="UOO22" s="39"/>
      <c r="UOP22" s="39"/>
      <c r="UOQ22" s="39"/>
      <c r="UOR22" s="39"/>
      <c r="UOS22" s="39"/>
      <c r="UOT22" s="39"/>
      <c r="UOU22" s="39"/>
      <c r="UOV22" s="39"/>
      <c r="UOW22" s="39"/>
      <c r="UOX22" s="39"/>
      <c r="UOY22" s="39"/>
      <c r="UOZ22" s="39"/>
      <c r="UPA22" s="39"/>
      <c r="UPB22" s="39"/>
      <c r="UPC22" s="39"/>
      <c r="UPD22" s="39"/>
      <c r="UPE22" s="39"/>
      <c r="UPF22" s="39"/>
      <c r="UPG22" s="39"/>
      <c r="UPH22" s="39"/>
      <c r="UPI22" s="39"/>
      <c r="UPJ22" s="39"/>
      <c r="UPK22" s="39"/>
      <c r="UPL22" s="39"/>
      <c r="UPM22" s="39"/>
      <c r="UPN22" s="39"/>
      <c r="UPO22" s="39"/>
      <c r="UPP22" s="39"/>
      <c r="UPQ22" s="39"/>
      <c r="UPR22" s="39"/>
      <c r="UPS22" s="39"/>
      <c r="UPT22" s="39"/>
      <c r="UPU22" s="39"/>
      <c r="UPV22" s="39"/>
      <c r="UPW22" s="39"/>
      <c r="UPX22" s="39"/>
      <c r="UPY22" s="39"/>
      <c r="UPZ22" s="39"/>
      <c r="UQA22" s="39"/>
      <c r="UQB22" s="39"/>
      <c r="UQC22" s="39"/>
      <c r="UQD22" s="39"/>
      <c r="UQE22" s="39"/>
      <c r="UQF22" s="39"/>
      <c r="UQG22" s="39"/>
      <c r="UQH22" s="39"/>
      <c r="UQI22" s="39"/>
      <c r="UQJ22" s="39"/>
      <c r="UQK22" s="39"/>
      <c r="UQL22" s="39"/>
      <c r="UQM22" s="39"/>
      <c r="UQN22" s="39"/>
      <c r="UQO22" s="39"/>
      <c r="UQP22" s="39"/>
      <c r="UQQ22" s="39"/>
      <c r="UQR22" s="39"/>
      <c r="UQS22" s="39"/>
      <c r="UQT22" s="39"/>
      <c r="UQU22" s="39"/>
      <c r="UQV22" s="39"/>
      <c r="UQW22" s="39"/>
      <c r="UQX22" s="39"/>
      <c r="UQY22" s="39"/>
      <c r="UQZ22" s="39"/>
      <c r="URA22" s="39"/>
      <c r="URB22" s="39"/>
      <c r="URC22" s="39"/>
      <c r="URD22" s="39"/>
      <c r="URE22" s="39"/>
      <c r="URF22" s="39"/>
      <c r="URG22" s="39"/>
      <c r="URH22" s="39"/>
      <c r="URI22" s="39"/>
      <c r="URJ22" s="39"/>
      <c r="URK22" s="39"/>
      <c r="URL22" s="39"/>
      <c r="URM22" s="39"/>
      <c r="URN22" s="39"/>
      <c r="URO22" s="39"/>
      <c r="URP22" s="39"/>
      <c r="URQ22" s="39"/>
      <c r="URR22" s="39"/>
      <c r="URS22" s="39"/>
      <c r="URT22" s="39"/>
      <c r="URU22" s="39"/>
      <c r="URV22" s="39"/>
      <c r="URW22" s="39"/>
      <c r="URX22" s="39"/>
      <c r="URY22" s="39"/>
      <c r="URZ22" s="39"/>
      <c r="USA22" s="39"/>
      <c r="USB22" s="39"/>
      <c r="USC22" s="39"/>
      <c r="USD22" s="39"/>
      <c r="USE22" s="39"/>
      <c r="USF22" s="39"/>
      <c r="USG22" s="39"/>
      <c r="USH22" s="39"/>
      <c r="USI22" s="39"/>
      <c r="USJ22" s="39"/>
      <c r="USK22" s="39"/>
      <c r="USL22" s="39"/>
      <c r="USM22" s="39"/>
      <c r="USN22" s="39"/>
      <c r="USO22" s="39"/>
      <c r="USP22" s="39"/>
      <c r="USQ22" s="39"/>
      <c r="USR22" s="39"/>
      <c r="USS22" s="39"/>
      <c r="UST22" s="39"/>
      <c r="USU22" s="39"/>
      <c r="USV22" s="39"/>
      <c r="USW22" s="39"/>
      <c r="USX22" s="39"/>
      <c r="USY22" s="39"/>
      <c r="USZ22" s="39"/>
      <c r="UTA22" s="39"/>
      <c r="UTB22" s="39"/>
      <c r="UTC22" s="39"/>
      <c r="UTD22" s="39"/>
      <c r="UTE22" s="39"/>
      <c r="UTF22" s="39"/>
      <c r="UTG22" s="39"/>
      <c r="UTH22" s="39"/>
      <c r="UTI22" s="39"/>
      <c r="UTJ22" s="39"/>
      <c r="UTK22" s="39"/>
      <c r="UTL22" s="39"/>
      <c r="UTM22" s="39"/>
      <c r="UTN22" s="39"/>
      <c r="UTO22" s="39"/>
      <c r="UTP22" s="39"/>
      <c r="UTQ22" s="39"/>
      <c r="UTR22" s="39"/>
      <c r="UTS22" s="39"/>
      <c r="UTT22" s="39"/>
      <c r="UTU22" s="39"/>
      <c r="UTV22" s="39"/>
      <c r="UTW22" s="39"/>
      <c r="UTX22" s="39"/>
      <c r="UTY22" s="39"/>
      <c r="UTZ22" s="39"/>
      <c r="UUA22" s="39"/>
      <c r="UUB22" s="39"/>
      <c r="UUC22" s="39"/>
      <c r="UUD22" s="39"/>
      <c r="UUE22" s="39"/>
      <c r="UUF22" s="39"/>
      <c r="UUG22" s="39"/>
      <c r="UUH22" s="39"/>
      <c r="UUI22" s="39"/>
      <c r="UUJ22" s="39"/>
      <c r="UUK22" s="39"/>
      <c r="UUL22" s="39"/>
      <c r="UUM22" s="39"/>
      <c r="UUN22" s="39"/>
      <c r="UUO22" s="39"/>
      <c r="UUP22" s="39"/>
      <c r="UUQ22" s="39"/>
      <c r="UUR22" s="39"/>
      <c r="UUS22" s="39"/>
      <c r="UUT22" s="39"/>
      <c r="UUU22" s="39"/>
      <c r="UUV22" s="39"/>
      <c r="UUW22" s="39"/>
      <c r="UUX22" s="39"/>
      <c r="UUY22" s="39"/>
      <c r="UUZ22" s="39"/>
      <c r="UVA22" s="39"/>
      <c r="UVB22" s="39"/>
      <c r="UVC22" s="39"/>
      <c r="UVD22" s="39"/>
      <c r="UVE22" s="39"/>
      <c r="UVF22" s="39"/>
      <c r="UVG22" s="39"/>
      <c r="UVH22" s="39"/>
      <c r="UVI22" s="39"/>
      <c r="UVJ22" s="39"/>
      <c r="UVK22" s="39"/>
      <c r="UVL22" s="39"/>
      <c r="UVM22" s="39"/>
      <c r="UVN22" s="39"/>
      <c r="UVO22" s="39"/>
      <c r="UVP22" s="39"/>
      <c r="UVQ22" s="39"/>
      <c r="UVR22" s="39"/>
      <c r="UVS22" s="39"/>
      <c r="UVT22" s="39"/>
      <c r="UVU22" s="39"/>
      <c r="UVV22" s="39"/>
      <c r="UVW22" s="39"/>
      <c r="UVX22" s="39"/>
      <c r="UVY22" s="39"/>
      <c r="UVZ22" s="39"/>
      <c r="UWA22" s="39"/>
      <c r="UWB22" s="39"/>
      <c r="UWC22" s="39"/>
      <c r="UWD22" s="39"/>
      <c r="UWE22" s="39"/>
      <c r="UWF22" s="39"/>
      <c r="UWG22" s="39"/>
      <c r="UWH22" s="39"/>
      <c r="UWI22" s="39"/>
      <c r="UWJ22" s="39"/>
      <c r="UWK22" s="39"/>
      <c r="UWL22" s="39"/>
      <c r="UWM22" s="39"/>
      <c r="UWN22" s="39"/>
      <c r="UWO22" s="39"/>
      <c r="UWP22" s="39"/>
      <c r="UWQ22" s="39"/>
      <c r="UWR22" s="39"/>
      <c r="UWS22" s="39"/>
      <c r="UWT22" s="39"/>
      <c r="UWU22" s="39"/>
      <c r="UWV22" s="39"/>
      <c r="UWW22" s="39"/>
      <c r="UWX22" s="39"/>
      <c r="UWY22" s="39"/>
      <c r="UWZ22" s="39"/>
      <c r="UXA22" s="39"/>
      <c r="UXB22" s="39"/>
      <c r="UXC22" s="39"/>
      <c r="UXD22" s="39"/>
      <c r="UXE22" s="39"/>
      <c r="UXF22" s="39"/>
      <c r="UXG22" s="39"/>
      <c r="UXH22" s="39"/>
      <c r="UXI22" s="39"/>
      <c r="UXJ22" s="39"/>
      <c r="UXK22" s="39"/>
      <c r="UXL22" s="39"/>
      <c r="UXM22" s="39"/>
      <c r="UXN22" s="39"/>
      <c r="UXO22" s="39"/>
      <c r="UXP22" s="39"/>
      <c r="UXQ22" s="39"/>
      <c r="UXR22" s="39"/>
      <c r="UXS22" s="39"/>
      <c r="UXT22" s="39"/>
      <c r="UXU22" s="39"/>
      <c r="UXV22" s="39"/>
      <c r="UXW22" s="39"/>
      <c r="UXX22" s="39"/>
      <c r="UXY22" s="39"/>
      <c r="UXZ22" s="39"/>
      <c r="UYA22" s="39"/>
      <c r="UYB22" s="39"/>
      <c r="UYC22" s="39"/>
      <c r="UYD22" s="39"/>
      <c r="UYE22" s="39"/>
      <c r="UYF22" s="39"/>
      <c r="UYG22" s="39"/>
      <c r="UYH22" s="39"/>
      <c r="UYI22" s="39"/>
      <c r="UYJ22" s="39"/>
      <c r="UYK22" s="39"/>
      <c r="UYL22" s="39"/>
      <c r="UYM22" s="39"/>
      <c r="UYN22" s="39"/>
      <c r="UYO22" s="39"/>
      <c r="UYP22" s="39"/>
      <c r="UYQ22" s="39"/>
      <c r="UYR22" s="39"/>
      <c r="UYS22" s="39"/>
      <c r="UYT22" s="39"/>
      <c r="UYU22" s="39"/>
      <c r="UYV22" s="39"/>
      <c r="UYW22" s="39"/>
      <c r="UYX22" s="39"/>
      <c r="UYY22" s="39"/>
      <c r="UYZ22" s="39"/>
      <c r="UZA22" s="39"/>
      <c r="UZB22" s="39"/>
      <c r="UZC22" s="39"/>
      <c r="UZD22" s="39"/>
      <c r="UZE22" s="39"/>
      <c r="UZF22" s="39"/>
      <c r="UZG22" s="39"/>
      <c r="UZH22" s="39"/>
      <c r="UZI22" s="39"/>
      <c r="UZJ22" s="39"/>
      <c r="UZK22" s="39"/>
      <c r="UZL22" s="39"/>
      <c r="UZM22" s="39"/>
      <c r="UZN22" s="39"/>
      <c r="UZO22" s="39"/>
      <c r="UZP22" s="39"/>
      <c r="UZQ22" s="39"/>
      <c r="UZR22" s="39"/>
      <c r="UZS22" s="39"/>
      <c r="UZT22" s="39"/>
      <c r="UZU22" s="39"/>
      <c r="UZV22" s="39"/>
      <c r="UZW22" s="39"/>
      <c r="UZX22" s="39"/>
      <c r="UZY22" s="39"/>
      <c r="UZZ22" s="39"/>
      <c r="VAA22" s="39"/>
      <c r="VAB22" s="39"/>
      <c r="VAC22" s="39"/>
      <c r="VAD22" s="39"/>
      <c r="VAE22" s="39"/>
      <c r="VAF22" s="39"/>
      <c r="VAG22" s="39"/>
      <c r="VAH22" s="39"/>
      <c r="VAI22" s="39"/>
      <c r="VAJ22" s="39"/>
      <c r="VAK22" s="39"/>
      <c r="VAL22" s="39"/>
      <c r="VAM22" s="39"/>
      <c r="VAN22" s="39"/>
      <c r="VAO22" s="39"/>
      <c r="VAP22" s="39"/>
      <c r="VAQ22" s="39"/>
      <c r="VAR22" s="39"/>
      <c r="VAS22" s="39"/>
      <c r="VAT22" s="39"/>
      <c r="VAU22" s="39"/>
      <c r="VAV22" s="39"/>
      <c r="VAW22" s="39"/>
      <c r="VAX22" s="39"/>
      <c r="VAY22" s="39"/>
      <c r="VAZ22" s="39"/>
      <c r="VBA22" s="39"/>
      <c r="VBB22" s="39"/>
      <c r="VBC22" s="39"/>
      <c r="VBD22" s="39"/>
      <c r="VBE22" s="39"/>
      <c r="VBF22" s="39"/>
      <c r="VBG22" s="39"/>
      <c r="VBH22" s="39"/>
      <c r="VBI22" s="39"/>
      <c r="VBJ22" s="39"/>
      <c r="VBK22" s="39"/>
      <c r="VBL22" s="39"/>
      <c r="VBM22" s="39"/>
      <c r="VBN22" s="39"/>
      <c r="VBO22" s="39"/>
      <c r="VBP22" s="39"/>
      <c r="VBQ22" s="39"/>
      <c r="VBR22" s="39"/>
      <c r="VBS22" s="39"/>
      <c r="VBT22" s="39"/>
      <c r="VBU22" s="39"/>
      <c r="VBV22" s="39"/>
      <c r="VBW22" s="39"/>
      <c r="VBX22" s="39"/>
      <c r="VBY22" s="39"/>
      <c r="VBZ22" s="39"/>
      <c r="VCA22" s="39"/>
      <c r="VCB22" s="39"/>
      <c r="VCC22" s="39"/>
      <c r="VCD22" s="39"/>
      <c r="VCE22" s="39"/>
      <c r="VCF22" s="39"/>
      <c r="VCG22" s="39"/>
      <c r="VCH22" s="39"/>
      <c r="VCI22" s="39"/>
      <c r="VCJ22" s="39"/>
      <c r="VCK22" s="39"/>
      <c r="VCL22" s="39"/>
      <c r="VCM22" s="39"/>
      <c r="VCN22" s="39"/>
      <c r="VCO22" s="39"/>
      <c r="VCP22" s="39"/>
      <c r="VCQ22" s="39"/>
      <c r="VCR22" s="39"/>
      <c r="VCS22" s="39"/>
      <c r="VCT22" s="39"/>
      <c r="VCU22" s="39"/>
      <c r="VCV22" s="39"/>
      <c r="VCW22" s="39"/>
      <c r="VCX22" s="39"/>
      <c r="VCY22" s="39"/>
      <c r="VCZ22" s="39"/>
      <c r="VDA22" s="39"/>
      <c r="VDB22" s="39"/>
      <c r="VDC22" s="39"/>
      <c r="VDD22" s="39"/>
      <c r="VDE22" s="39"/>
      <c r="VDF22" s="39"/>
      <c r="VDG22" s="39"/>
      <c r="VDH22" s="39"/>
      <c r="VDI22" s="39"/>
      <c r="VDJ22" s="39"/>
      <c r="VDK22" s="39"/>
      <c r="VDL22" s="39"/>
      <c r="VDM22" s="39"/>
      <c r="VDN22" s="39"/>
      <c r="VDO22" s="39"/>
      <c r="VDP22" s="39"/>
      <c r="VDQ22" s="39"/>
      <c r="VDR22" s="39"/>
      <c r="VDS22" s="39"/>
      <c r="VDT22" s="39"/>
      <c r="VDU22" s="39"/>
      <c r="VDV22" s="39"/>
      <c r="VDW22" s="39"/>
      <c r="VDX22" s="39"/>
      <c r="VDY22" s="39"/>
      <c r="VDZ22" s="39"/>
      <c r="VEA22" s="39"/>
      <c r="VEB22" s="39"/>
      <c r="VEC22" s="39"/>
      <c r="VED22" s="39"/>
      <c r="VEE22" s="39"/>
      <c r="VEF22" s="39"/>
      <c r="VEG22" s="39"/>
      <c r="VEH22" s="39"/>
      <c r="VEI22" s="39"/>
      <c r="VEJ22" s="39"/>
      <c r="VEK22" s="39"/>
      <c r="VEL22" s="39"/>
      <c r="VEM22" s="39"/>
      <c r="VEN22" s="39"/>
      <c r="VEO22" s="39"/>
      <c r="VEP22" s="39"/>
      <c r="VEQ22" s="39"/>
      <c r="VER22" s="39"/>
      <c r="VES22" s="39"/>
      <c r="VET22" s="39"/>
      <c r="VEU22" s="39"/>
      <c r="VEV22" s="39"/>
      <c r="VEW22" s="39"/>
      <c r="VEX22" s="39"/>
      <c r="VEY22" s="39"/>
      <c r="VEZ22" s="39"/>
      <c r="VFA22" s="39"/>
      <c r="VFB22" s="39"/>
      <c r="VFC22" s="39"/>
      <c r="VFD22" s="39"/>
      <c r="VFE22" s="39"/>
      <c r="VFF22" s="39"/>
      <c r="VFG22" s="39"/>
      <c r="VFH22" s="39"/>
      <c r="VFI22" s="39"/>
      <c r="VFJ22" s="39"/>
      <c r="VFK22" s="39"/>
      <c r="VFL22" s="39"/>
      <c r="VFM22" s="39"/>
      <c r="VFN22" s="39"/>
      <c r="VFO22" s="39"/>
      <c r="VFP22" s="39"/>
      <c r="VFQ22" s="39"/>
      <c r="VFR22" s="39"/>
      <c r="VFS22" s="39"/>
      <c r="VFT22" s="39"/>
      <c r="VFU22" s="39"/>
      <c r="VFV22" s="39"/>
      <c r="VFW22" s="39"/>
      <c r="VFX22" s="39"/>
      <c r="VFY22" s="39"/>
      <c r="VFZ22" s="39"/>
      <c r="VGA22" s="39"/>
      <c r="VGB22" s="39"/>
      <c r="VGC22" s="39"/>
      <c r="VGD22" s="39"/>
      <c r="VGE22" s="39"/>
      <c r="VGF22" s="39"/>
      <c r="VGG22" s="39"/>
      <c r="VGH22" s="39"/>
      <c r="VGI22" s="39"/>
      <c r="VGJ22" s="39"/>
      <c r="VGK22" s="39"/>
      <c r="VGL22" s="39"/>
      <c r="VGM22" s="39"/>
      <c r="VGN22" s="39"/>
      <c r="VGO22" s="39"/>
      <c r="VGP22" s="39"/>
      <c r="VGQ22" s="39"/>
      <c r="VGR22" s="39"/>
      <c r="VGS22" s="39"/>
      <c r="VGT22" s="39"/>
      <c r="VGU22" s="39"/>
      <c r="VGV22" s="39"/>
      <c r="VGW22" s="39"/>
      <c r="VGX22" s="39"/>
      <c r="VGY22" s="39"/>
      <c r="VGZ22" s="39"/>
      <c r="VHA22" s="39"/>
      <c r="VHB22" s="39"/>
      <c r="VHC22" s="39"/>
      <c r="VHD22" s="39"/>
      <c r="VHE22" s="39"/>
      <c r="VHF22" s="39"/>
      <c r="VHG22" s="39"/>
      <c r="VHH22" s="39"/>
      <c r="VHI22" s="39"/>
      <c r="VHJ22" s="39"/>
      <c r="VHK22" s="39"/>
      <c r="VHL22" s="39"/>
      <c r="VHM22" s="39"/>
      <c r="VHN22" s="39"/>
      <c r="VHO22" s="39"/>
      <c r="VHP22" s="39"/>
      <c r="VHQ22" s="39"/>
      <c r="VHR22" s="39"/>
      <c r="VHS22" s="39"/>
      <c r="VHT22" s="39"/>
      <c r="VHU22" s="39"/>
      <c r="VHV22" s="39"/>
      <c r="VHW22" s="39"/>
      <c r="VHX22" s="39"/>
      <c r="VHY22" s="39"/>
      <c r="VHZ22" s="39"/>
      <c r="VIA22" s="39"/>
      <c r="VIB22" s="39"/>
      <c r="VIC22" s="39"/>
      <c r="VID22" s="39"/>
      <c r="VIE22" s="39"/>
      <c r="VIF22" s="39"/>
      <c r="VIG22" s="39"/>
      <c r="VIH22" s="39"/>
      <c r="VII22" s="39"/>
      <c r="VIJ22" s="39"/>
      <c r="VIK22" s="39"/>
      <c r="VIL22" s="39"/>
      <c r="VIM22" s="39"/>
      <c r="VIN22" s="39"/>
      <c r="VIO22" s="39"/>
      <c r="VIP22" s="39"/>
      <c r="VIQ22" s="39"/>
      <c r="VIR22" s="39"/>
      <c r="VIS22" s="39"/>
      <c r="VIT22" s="39"/>
      <c r="VIU22" s="39"/>
      <c r="VIV22" s="39"/>
      <c r="VIW22" s="39"/>
      <c r="VIX22" s="39"/>
      <c r="VIY22" s="39"/>
      <c r="VIZ22" s="39"/>
      <c r="VJA22" s="39"/>
      <c r="VJB22" s="39"/>
      <c r="VJC22" s="39"/>
      <c r="VJD22" s="39"/>
      <c r="VJE22" s="39"/>
      <c r="VJF22" s="39"/>
      <c r="VJG22" s="39"/>
      <c r="VJH22" s="39"/>
      <c r="VJI22" s="39"/>
      <c r="VJJ22" s="39"/>
      <c r="VJK22" s="39"/>
      <c r="VJL22" s="39"/>
      <c r="VJM22" s="39"/>
      <c r="VJN22" s="39"/>
      <c r="VJO22" s="39"/>
      <c r="VJP22" s="39"/>
      <c r="VJQ22" s="39"/>
      <c r="VJR22" s="39"/>
      <c r="VJS22" s="39"/>
      <c r="VJT22" s="39"/>
      <c r="VJU22" s="39"/>
      <c r="VJV22" s="39"/>
      <c r="VJW22" s="39"/>
      <c r="VJX22" s="39"/>
      <c r="VJY22" s="39"/>
      <c r="VJZ22" s="39"/>
      <c r="VKA22" s="39"/>
      <c r="VKB22" s="39"/>
      <c r="VKC22" s="39"/>
      <c r="VKD22" s="39"/>
      <c r="VKE22" s="39"/>
      <c r="VKF22" s="39"/>
      <c r="VKG22" s="39"/>
      <c r="VKH22" s="39"/>
      <c r="VKI22" s="39"/>
      <c r="VKJ22" s="39"/>
      <c r="VKK22" s="39"/>
      <c r="VKL22" s="39"/>
      <c r="VKM22" s="39"/>
      <c r="VKN22" s="39"/>
      <c r="VKO22" s="39"/>
      <c r="VKP22" s="39"/>
      <c r="VKQ22" s="39"/>
      <c r="VKR22" s="39"/>
      <c r="VKS22" s="39"/>
      <c r="VKT22" s="39"/>
      <c r="VKU22" s="39"/>
      <c r="VKV22" s="39"/>
      <c r="VKW22" s="39"/>
      <c r="VKX22" s="39"/>
      <c r="VKY22" s="39"/>
      <c r="VKZ22" s="39"/>
      <c r="VLA22" s="39"/>
      <c r="VLB22" s="39"/>
      <c r="VLC22" s="39"/>
      <c r="VLD22" s="39"/>
      <c r="VLE22" s="39"/>
      <c r="VLF22" s="39"/>
      <c r="VLG22" s="39"/>
      <c r="VLH22" s="39"/>
      <c r="VLI22" s="39"/>
      <c r="VLJ22" s="39"/>
      <c r="VLK22" s="39"/>
      <c r="VLL22" s="39"/>
      <c r="VLM22" s="39"/>
      <c r="VLN22" s="39"/>
      <c r="VLO22" s="39"/>
      <c r="VLP22" s="39"/>
      <c r="VLQ22" s="39"/>
      <c r="VLR22" s="39"/>
      <c r="VLS22" s="39"/>
      <c r="VLT22" s="39"/>
      <c r="VLU22" s="39"/>
      <c r="VLV22" s="39"/>
      <c r="VLW22" s="39"/>
      <c r="VLX22" s="39"/>
      <c r="VLY22" s="39"/>
      <c r="VLZ22" s="39"/>
      <c r="VMA22" s="39"/>
      <c r="VMB22" s="39"/>
      <c r="VMC22" s="39"/>
      <c r="VMD22" s="39"/>
      <c r="VME22" s="39"/>
      <c r="VMF22" s="39"/>
      <c r="VMG22" s="39"/>
      <c r="VMH22" s="39"/>
      <c r="VMI22" s="39"/>
      <c r="VMJ22" s="39"/>
      <c r="VMK22" s="39"/>
      <c r="VML22" s="39"/>
      <c r="VMM22" s="39"/>
      <c r="VMN22" s="39"/>
      <c r="VMO22" s="39"/>
      <c r="VMP22" s="39"/>
      <c r="VMQ22" s="39"/>
      <c r="VMR22" s="39"/>
      <c r="VMS22" s="39"/>
      <c r="VMT22" s="39"/>
      <c r="VMU22" s="39"/>
      <c r="VMV22" s="39"/>
      <c r="VMW22" s="39"/>
      <c r="VMX22" s="39"/>
      <c r="VMY22" s="39"/>
      <c r="VMZ22" s="39"/>
      <c r="VNA22" s="39"/>
      <c r="VNB22" s="39"/>
      <c r="VNC22" s="39"/>
      <c r="VND22" s="39"/>
      <c r="VNE22" s="39"/>
      <c r="VNF22" s="39"/>
      <c r="VNG22" s="39"/>
      <c r="VNH22" s="39"/>
      <c r="VNI22" s="39"/>
      <c r="VNJ22" s="39"/>
      <c r="VNK22" s="39"/>
      <c r="VNL22" s="39"/>
      <c r="VNM22" s="39"/>
      <c r="VNN22" s="39"/>
      <c r="VNO22" s="39"/>
      <c r="VNP22" s="39"/>
      <c r="VNQ22" s="39"/>
      <c r="VNR22" s="39"/>
      <c r="VNS22" s="39"/>
      <c r="VNT22" s="39"/>
      <c r="VNU22" s="39"/>
      <c r="VNV22" s="39"/>
      <c r="VNW22" s="39"/>
      <c r="VNX22" s="39"/>
      <c r="VNY22" s="39"/>
      <c r="VNZ22" s="39"/>
      <c r="VOA22" s="39"/>
      <c r="VOB22" s="39"/>
      <c r="VOC22" s="39"/>
      <c r="VOD22" s="39"/>
      <c r="VOE22" s="39"/>
      <c r="VOF22" s="39"/>
      <c r="VOG22" s="39"/>
      <c r="VOH22" s="39"/>
      <c r="VOI22" s="39"/>
      <c r="VOJ22" s="39"/>
      <c r="VOK22" s="39"/>
      <c r="VOL22" s="39"/>
      <c r="VOM22" s="39"/>
      <c r="VON22" s="39"/>
      <c r="VOO22" s="39"/>
      <c r="VOP22" s="39"/>
      <c r="VOQ22" s="39"/>
      <c r="VOR22" s="39"/>
      <c r="VOS22" s="39"/>
      <c r="VOT22" s="39"/>
      <c r="VOU22" s="39"/>
      <c r="VOV22" s="39"/>
      <c r="VOW22" s="39"/>
      <c r="VOX22" s="39"/>
      <c r="VOY22" s="39"/>
      <c r="VOZ22" s="39"/>
      <c r="VPA22" s="39"/>
      <c r="VPB22" s="39"/>
      <c r="VPC22" s="39"/>
      <c r="VPD22" s="39"/>
      <c r="VPE22" s="39"/>
      <c r="VPF22" s="39"/>
      <c r="VPG22" s="39"/>
      <c r="VPH22" s="39"/>
      <c r="VPI22" s="39"/>
      <c r="VPJ22" s="39"/>
      <c r="VPK22" s="39"/>
      <c r="VPL22" s="39"/>
      <c r="VPM22" s="39"/>
      <c r="VPN22" s="39"/>
      <c r="VPO22" s="39"/>
      <c r="VPP22" s="39"/>
      <c r="VPQ22" s="39"/>
      <c r="VPR22" s="39"/>
      <c r="VPS22" s="39"/>
      <c r="VPT22" s="39"/>
      <c r="VPU22" s="39"/>
      <c r="VPV22" s="39"/>
      <c r="VPW22" s="39"/>
      <c r="VPX22" s="39"/>
      <c r="VPY22" s="39"/>
      <c r="VPZ22" s="39"/>
      <c r="VQA22" s="39"/>
      <c r="VQB22" s="39"/>
      <c r="VQC22" s="39"/>
      <c r="VQD22" s="39"/>
      <c r="VQE22" s="39"/>
      <c r="VQF22" s="39"/>
      <c r="VQG22" s="39"/>
      <c r="VQH22" s="39"/>
      <c r="VQI22" s="39"/>
      <c r="VQJ22" s="39"/>
      <c r="VQK22" s="39"/>
      <c r="VQL22" s="39"/>
      <c r="VQM22" s="39"/>
      <c r="VQN22" s="39"/>
      <c r="VQO22" s="39"/>
      <c r="VQP22" s="39"/>
      <c r="VQQ22" s="39"/>
      <c r="VQR22" s="39"/>
      <c r="VQS22" s="39"/>
      <c r="VQT22" s="39"/>
      <c r="VQU22" s="39"/>
      <c r="VQV22" s="39"/>
      <c r="VQW22" s="39"/>
      <c r="VQX22" s="39"/>
      <c r="VQY22" s="39"/>
      <c r="VQZ22" s="39"/>
      <c r="VRA22" s="39"/>
      <c r="VRB22" s="39"/>
      <c r="VRC22" s="39"/>
      <c r="VRD22" s="39"/>
      <c r="VRE22" s="39"/>
      <c r="VRF22" s="39"/>
      <c r="VRG22" s="39"/>
      <c r="VRH22" s="39"/>
      <c r="VRI22" s="39"/>
      <c r="VRJ22" s="39"/>
      <c r="VRK22" s="39"/>
      <c r="VRL22" s="39"/>
      <c r="VRM22" s="39"/>
      <c r="VRN22" s="39"/>
      <c r="VRO22" s="39"/>
      <c r="VRP22" s="39"/>
      <c r="VRQ22" s="39"/>
      <c r="VRR22" s="39"/>
      <c r="VRS22" s="39"/>
      <c r="VRT22" s="39"/>
      <c r="VRU22" s="39"/>
      <c r="VRV22" s="39"/>
      <c r="VRW22" s="39"/>
      <c r="VRX22" s="39"/>
      <c r="VRY22" s="39"/>
      <c r="VRZ22" s="39"/>
      <c r="VSA22" s="39"/>
      <c r="VSB22" s="39"/>
      <c r="VSC22" s="39"/>
      <c r="VSD22" s="39"/>
      <c r="VSE22" s="39"/>
      <c r="VSF22" s="39"/>
      <c r="VSG22" s="39"/>
      <c r="VSH22" s="39"/>
      <c r="VSI22" s="39"/>
      <c r="VSJ22" s="39"/>
      <c r="VSK22" s="39"/>
      <c r="VSL22" s="39"/>
      <c r="VSM22" s="39"/>
      <c r="VSN22" s="39"/>
      <c r="VSO22" s="39"/>
      <c r="VSP22" s="39"/>
      <c r="VSQ22" s="39"/>
      <c r="VSR22" s="39"/>
      <c r="VSS22" s="39"/>
      <c r="VST22" s="39"/>
      <c r="VSU22" s="39"/>
      <c r="VSV22" s="39"/>
      <c r="VSW22" s="39"/>
      <c r="VSX22" s="39"/>
      <c r="VSY22" s="39"/>
      <c r="VSZ22" s="39"/>
      <c r="VTA22" s="39"/>
      <c r="VTB22" s="39"/>
      <c r="VTC22" s="39"/>
      <c r="VTD22" s="39"/>
      <c r="VTE22" s="39"/>
      <c r="VTF22" s="39"/>
      <c r="VTG22" s="39"/>
      <c r="VTH22" s="39"/>
      <c r="VTI22" s="39"/>
      <c r="VTJ22" s="39"/>
      <c r="VTK22" s="39"/>
      <c r="VTL22" s="39"/>
      <c r="VTM22" s="39"/>
      <c r="VTN22" s="39"/>
      <c r="VTO22" s="39"/>
      <c r="VTP22" s="39"/>
      <c r="VTQ22" s="39"/>
      <c r="VTR22" s="39"/>
      <c r="VTS22" s="39"/>
      <c r="VTT22" s="39"/>
      <c r="VTU22" s="39"/>
      <c r="VTV22" s="39"/>
      <c r="VTW22" s="39"/>
      <c r="VTX22" s="39"/>
      <c r="VTY22" s="39"/>
      <c r="VTZ22" s="39"/>
      <c r="VUA22" s="39"/>
      <c r="VUB22" s="39"/>
      <c r="VUC22" s="39"/>
      <c r="VUD22" s="39"/>
      <c r="VUE22" s="39"/>
      <c r="VUF22" s="39"/>
      <c r="VUG22" s="39"/>
      <c r="VUH22" s="39"/>
      <c r="VUI22" s="39"/>
      <c r="VUJ22" s="39"/>
      <c r="VUK22" s="39"/>
      <c r="VUL22" s="39"/>
      <c r="VUM22" s="39"/>
      <c r="VUN22" s="39"/>
      <c r="VUO22" s="39"/>
      <c r="VUP22" s="39"/>
      <c r="VUQ22" s="39"/>
      <c r="VUR22" s="39"/>
      <c r="VUS22" s="39"/>
      <c r="VUT22" s="39"/>
      <c r="VUU22" s="39"/>
      <c r="VUV22" s="39"/>
      <c r="VUW22" s="39"/>
      <c r="VUX22" s="39"/>
      <c r="VUY22" s="39"/>
      <c r="VUZ22" s="39"/>
      <c r="VVA22" s="39"/>
      <c r="VVB22" s="39"/>
      <c r="VVC22" s="39"/>
      <c r="VVD22" s="39"/>
      <c r="VVE22" s="39"/>
      <c r="VVF22" s="39"/>
      <c r="VVG22" s="39"/>
      <c r="VVH22" s="39"/>
      <c r="VVI22" s="39"/>
      <c r="VVJ22" s="39"/>
      <c r="VVK22" s="39"/>
      <c r="VVL22" s="39"/>
      <c r="VVM22" s="39"/>
      <c r="VVN22" s="39"/>
      <c r="VVO22" s="39"/>
      <c r="VVP22" s="39"/>
      <c r="VVQ22" s="39"/>
      <c r="VVR22" s="39"/>
      <c r="VVS22" s="39"/>
      <c r="VVT22" s="39"/>
      <c r="VVU22" s="39"/>
      <c r="VVV22" s="39"/>
      <c r="VVW22" s="39"/>
      <c r="VVX22" s="39"/>
      <c r="VVY22" s="39"/>
      <c r="VVZ22" s="39"/>
      <c r="VWA22" s="39"/>
      <c r="VWB22" s="39"/>
      <c r="VWC22" s="39"/>
      <c r="VWD22" s="39"/>
      <c r="VWE22" s="39"/>
      <c r="VWF22" s="39"/>
      <c r="VWG22" s="39"/>
      <c r="VWH22" s="39"/>
      <c r="VWI22" s="39"/>
      <c r="VWJ22" s="39"/>
      <c r="VWK22" s="39"/>
      <c r="VWL22" s="39"/>
      <c r="VWM22" s="39"/>
      <c r="VWN22" s="39"/>
      <c r="VWO22" s="39"/>
      <c r="VWP22" s="39"/>
      <c r="VWQ22" s="39"/>
      <c r="VWR22" s="39"/>
      <c r="VWS22" s="39"/>
      <c r="VWT22" s="39"/>
      <c r="VWU22" s="39"/>
      <c r="VWV22" s="39"/>
      <c r="VWW22" s="39"/>
      <c r="VWX22" s="39"/>
      <c r="VWY22" s="39"/>
      <c r="VWZ22" s="39"/>
      <c r="VXA22" s="39"/>
      <c r="VXB22" s="39"/>
      <c r="VXC22" s="39"/>
      <c r="VXD22" s="39"/>
      <c r="VXE22" s="39"/>
      <c r="VXF22" s="39"/>
      <c r="VXG22" s="39"/>
      <c r="VXH22" s="39"/>
      <c r="VXI22" s="39"/>
      <c r="VXJ22" s="39"/>
      <c r="VXK22" s="39"/>
      <c r="VXL22" s="39"/>
      <c r="VXM22" s="39"/>
      <c r="VXN22" s="39"/>
      <c r="VXO22" s="39"/>
      <c r="VXP22" s="39"/>
      <c r="VXQ22" s="39"/>
      <c r="VXR22" s="39"/>
      <c r="VXS22" s="39"/>
      <c r="VXT22" s="39"/>
      <c r="VXU22" s="39"/>
      <c r="VXV22" s="39"/>
      <c r="VXW22" s="39"/>
      <c r="VXX22" s="39"/>
      <c r="VXY22" s="39"/>
      <c r="VXZ22" s="39"/>
      <c r="VYA22" s="39"/>
      <c r="VYB22" s="39"/>
      <c r="VYC22" s="39"/>
      <c r="VYD22" s="39"/>
      <c r="VYE22" s="39"/>
      <c r="VYF22" s="39"/>
      <c r="VYG22" s="39"/>
      <c r="VYH22" s="39"/>
      <c r="VYI22" s="39"/>
      <c r="VYJ22" s="39"/>
      <c r="VYK22" s="39"/>
      <c r="VYL22" s="39"/>
      <c r="VYM22" s="39"/>
      <c r="VYN22" s="39"/>
      <c r="VYO22" s="39"/>
      <c r="VYP22" s="39"/>
      <c r="VYQ22" s="39"/>
      <c r="VYR22" s="39"/>
      <c r="VYS22" s="39"/>
      <c r="VYT22" s="39"/>
      <c r="VYU22" s="39"/>
      <c r="VYV22" s="39"/>
      <c r="VYW22" s="39"/>
      <c r="VYX22" s="39"/>
      <c r="VYY22" s="39"/>
      <c r="VYZ22" s="39"/>
      <c r="VZA22" s="39"/>
      <c r="VZB22" s="39"/>
      <c r="VZC22" s="39"/>
      <c r="VZD22" s="39"/>
      <c r="VZE22" s="39"/>
      <c r="VZF22" s="39"/>
      <c r="VZG22" s="39"/>
      <c r="VZH22" s="39"/>
      <c r="VZI22" s="39"/>
      <c r="VZJ22" s="39"/>
      <c r="VZK22" s="39"/>
      <c r="VZL22" s="39"/>
      <c r="VZM22" s="39"/>
      <c r="VZN22" s="39"/>
      <c r="VZO22" s="39"/>
      <c r="VZP22" s="39"/>
      <c r="VZQ22" s="39"/>
      <c r="VZR22" s="39"/>
      <c r="VZS22" s="39"/>
      <c r="VZT22" s="39"/>
      <c r="VZU22" s="39"/>
      <c r="VZV22" s="39"/>
      <c r="VZW22" s="39"/>
      <c r="VZX22" s="39"/>
      <c r="VZY22" s="39"/>
      <c r="VZZ22" s="39"/>
      <c r="WAA22" s="39"/>
      <c r="WAB22" s="39"/>
      <c r="WAC22" s="39"/>
      <c r="WAD22" s="39"/>
      <c r="WAE22" s="39"/>
      <c r="WAF22" s="39"/>
      <c r="WAG22" s="39"/>
      <c r="WAH22" s="39"/>
      <c r="WAI22" s="39"/>
      <c r="WAJ22" s="39"/>
      <c r="WAK22" s="39"/>
      <c r="WAL22" s="39"/>
      <c r="WAM22" s="39"/>
      <c r="WAN22" s="39"/>
      <c r="WAO22" s="39"/>
      <c r="WAP22" s="39"/>
      <c r="WAQ22" s="39"/>
      <c r="WAR22" s="39"/>
      <c r="WAS22" s="39"/>
      <c r="WAT22" s="39"/>
      <c r="WAU22" s="39"/>
      <c r="WAV22" s="39"/>
      <c r="WAW22" s="39"/>
      <c r="WAX22" s="39"/>
      <c r="WAY22" s="39"/>
      <c r="WAZ22" s="39"/>
      <c r="WBA22" s="39"/>
      <c r="WBB22" s="39"/>
      <c r="WBC22" s="39"/>
      <c r="WBD22" s="39"/>
      <c r="WBE22" s="39"/>
      <c r="WBF22" s="39"/>
      <c r="WBG22" s="39"/>
      <c r="WBH22" s="39"/>
      <c r="WBI22" s="39"/>
      <c r="WBJ22" s="39"/>
      <c r="WBK22" s="39"/>
      <c r="WBL22" s="39"/>
      <c r="WBM22" s="39"/>
      <c r="WBN22" s="39"/>
      <c r="WBO22" s="39"/>
      <c r="WBP22" s="39"/>
      <c r="WBQ22" s="39"/>
      <c r="WBR22" s="39"/>
      <c r="WBS22" s="39"/>
      <c r="WBT22" s="39"/>
      <c r="WBU22" s="39"/>
      <c r="WBV22" s="39"/>
      <c r="WBW22" s="39"/>
      <c r="WBX22" s="39"/>
      <c r="WBY22" s="39"/>
      <c r="WBZ22" s="39"/>
      <c r="WCA22" s="39"/>
      <c r="WCB22" s="39"/>
      <c r="WCC22" s="39"/>
      <c r="WCD22" s="39"/>
      <c r="WCE22" s="39"/>
      <c r="WCF22" s="39"/>
      <c r="WCG22" s="39"/>
      <c r="WCH22" s="39"/>
      <c r="WCI22" s="39"/>
      <c r="WCJ22" s="39"/>
      <c r="WCK22" s="39"/>
      <c r="WCL22" s="39"/>
      <c r="WCM22" s="39"/>
      <c r="WCN22" s="39"/>
      <c r="WCO22" s="39"/>
      <c r="WCP22" s="39"/>
      <c r="WCQ22" s="39"/>
      <c r="WCR22" s="39"/>
      <c r="WCS22" s="39"/>
      <c r="WCT22" s="39"/>
      <c r="WCU22" s="39"/>
      <c r="WCV22" s="39"/>
      <c r="WCW22" s="39"/>
      <c r="WCX22" s="39"/>
      <c r="WCY22" s="39"/>
      <c r="WCZ22" s="39"/>
      <c r="WDA22" s="39"/>
      <c r="WDB22" s="39"/>
      <c r="WDC22" s="39"/>
      <c r="WDD22" s="39"/>
      <c r="WDE22" s="39"/>
      <c r="WDF22" s="39"/>
      <c r="WDG22" s="39"/>
      <c r="WDH22" s="39"/>
      <c r="WDI22" s="39"/>
      <c r="WDJ22" s="39"/>
      <c r="WDK22" s="39"/>
      <c r="WDL22" s="39"/>
      <c r="WDM22" s="39"/>
      <c r="WDN22" s="39"/>
      <c r="WDO22" s="39"/>
      <c r="WDP22" s="39"/>
      <c r="WDQ22" s="39"/>
      <c r="WDR22" s="39"/>
      <c r="WDS22" s="39"/>
      <c r="WDT22" s="39"/>
      <c r="WDU22" s="39"/>
      <c r="WDV22" s="39"/>
      <c r="WDW22" s="39"/>
      <c r="WDX22" s="39"/>
      <c r="WDY22" s="39"/>
      <c r="WDZ22" s="39"/>
      <c r="WEA22" s="39"/>
      <c r="WEB22" s="39"/>
      <c r="WEC22" s="39"/>
      <c r="WED22" s="39"/>
      <c r="WEE22" s="39"/>
      <c r="WEF22" s="39"/>
      <c r="WEG22" s="39"/>
      <c r="WEH22" s="39"/>
      <c r="WEI22" s="39"/>
      <c r="WEJ22" s="39"/>
      <c r="WEK22" s="39"/>
      <c r="WEL22" s="39"/>
      <c r="WEM22" s="39"/>
      <c r="WEN22" s="39"/>
      <c r="WEO22" s="39"/>
      <c r="WEP22" s="39"/>
      <c r="WEQ22" s="39"/>
      <c r="WER22" s="39"/>
      <c r="WES22" s="39"/>
      <c r="WET22" s="39"/>
      <c r="WEU22" s="39"/>
      <c r="WEV22" s="39"/>
      <c r="WEW22" s="39"/>
      <c r="WEX22" s="39"/>
      <c r="WEY22" s="39"/>
      <c r="WEZ22" s="39"/>
      <c r="WFA22" s="39"/>
      <c r="WFB22" s="39"/>
      <c r="WFC22" s="39"/>
      <c r="WFD22" s="39"/>
      <c r="WFE22" s="39"/>
      <c r="WFF22" s="39"/>
      <c r="WFG22" s="39"/>
      <c r="WFH22" s="39"/>
      <c r="WFI22" s="39"/>
      <c r="WFJ22" s="39"/>
      <c r="WFK22" s="39"/>
      <c r="WFL22" s="39"/>
      <c r="WFM22" s="39"/>
      <c r="WFN22" s="39"/>
      <c r="WFO22" s="39"/>
      <c r="WFP22" s="39"/>
      <c r="WFQ22" s="39"/>
      <c r="WFR22" s="39"/>
      <c r="WFS22" s="39"/>
      <c r="WFT22" s="39"/>
      <c r="WFU22" s="39"/>
      <c r="WFV22" s="39"/>
      <c r="WFW22" s="39"/>
      <c r="WFX22" s="39"/>
      <c r="WFY22" s="39"/>
      <c r="WFZ22" s="39"/>
      <c r="WGA22" s="39"/>
      <c r="WGB22" s="39"/>
      <c r="WGC22" s="39"/>
      <c r="WGD22" s="39"/>
      <c r="WGE22" s="39"/>
      <c r="WGF22" s="39"/>
      <c r="WGG22" s="39"/>
      <c r="WGH22" s="39"/>
      <c r="WGI22" s="39"/>
      <c r="WGJ22" s="39"/>
      <c r="WGK22" s="39"/>
      <c r="WGL22" s="39"/>
      <c r="WGM22" s="39"/>
      <c r="WGN22" s="39"/>
      <c r="WGO22" s="39"/>
      <c r="WGP22" s="39"/>
      <c r="WGQ22" s="39"/>
      <c r="WGR22" s="39"/>
      <c r="WGS22" s="39"/>
      <c r="WGT22" s="39"/>
      <c r="WGU22" s="39"/>
      <c r="WGV22" s="39"/>
      <c r="WGW22" s="39"/>
      <c r="WGX22" s="39"/>
      <c r="WGY22" s="39"/>
      <c r="WGZ22" s="39"/>
      <c r="WHA22" s="39"/>
      <c r="WHB22" s="39"/>
      <c r="WHC22" s="39"/>
      <c r="WHD22" s="39"/>
      <c r="WHE22" s="39"/>
      <c r="WHF22" s="39"/>
      <c r="WHG22" s="39"/>
      <c r="WHH22" s="39"/>
      <c r="WHI22" s="39"/>
      <c r="WHJ22" s="39"/>
      <c r="WHK22" s="39"/>
      <c r="WHL22" s="39"/>
      <c r="WHM22" s="39"/>
      <c r="WHN22" s="39"/>
      <c r="WHO22" s="39"/>
      <c r="WHP22" s="39"/>
      <c r="WHQ22" s="39"/>
      <c r="WHR22" s="39"/>
      <c r="WHS22" s="39"/>
      <c r="WHT22" s="39"/>
      <c r="WHU22" s="39"/>
      <c r="WHV22" s="39"/>
      <c r="WHW22" s="39"/>
      <c r="WHX22" s="39"/>
      <c r="WHY22" s="39"/>
      <c r="WHZ22" s="39"/>
      <c r="WIA22" s="39"/>
      <c r="WIB22" s="39"/>
      <c r="WIC22" s="39"/>
      <c r="WID22" s="39"/>
      <c r="WIE22" s="39"/>
      <c r="WIF22" s="39"/>
      <c r="WIG22" s="39"/>
      <c r="WIH22" s="39"/>
      <c r="WII22" s="39"/>
      <c r="WIJ22" s="39"/>
      <c r="WIK22" s="39"/>
      <c r="WIL22" s="39"/>
      <c r="WIM22" s="39"/>
      <c r="WIN22" s="39"/>
      <c r="WIO22" s="39"/>
      <c r="WIP22" s="39"/>
      <c r="WIQ22" s="39"/>
      <c r="WIR22" s="39"/>
      <c r="WIS22" s="39"/>
      <c r="WIT22" s="39"/>
      <c r="WIU22" s="39"/>
      <c r="WIV22" s="39"/>
      <c r="WIW22" s="39"/>
      <c r="WIX22" s="39"/>
      <c r="WIY22" s="39"/>
      <c r="WIZ22" s="39"/>
      <c r="WJA22" s="39"/>
      <c r="WJB22" s="39"/>
      <c r="WJC22" s="39"/>
      <c r="WJD22" s="39"/>
      <c r="WJE22" s="39"/>
      <c r="WJF22" s="39"/>
      <c r="WJG22" s="39"/>
      <c r="WJH22" s="39"/>
      <c r="WJI22" s="39"/>
      <c r="WJJ22" s="39"/>
      <c r="WJK22" s="39"/>
      <c r="WJL22" s="39"/>
      <c r="WJM22" s="39"/>
      <c r="WJN22" s="39"/>
      <c r="WJO22" s="39"/>
      <c r="WJP22" s="39"/>
      <c r="WJQ22" s="39"/>
      <c r="WJR22" s="39"/>
      <c r="WJS22" s="39"/>
      <c r="WJT22" s="39"/>
      <c r="WJU22" s="39"/>
      <c r="WJV22" s="39"/>
      <c r="WJW22" s="39"/>
      <c r="WJX22" s="39"/>
      <c r="WJY22" s="39"/>
      <c r="WJZ22" s="39"/>
      <c r="WKA22" s="39"/>
      <c r="WKB22" s="39"/>
      <c r="WKC22" s="39"/>
      <c r="WKD22" s="39"/>
      <c r="WKE22" s="39"/>
      <c r="WKF22" s="39"/>
      <c r="WKG22" s="39"/>
      <c r="WKH22" s="39"/>
      <c r="WKI22" s="39"/>
      <c r="WKJ22" s="39"/>
      <c r="WKK22" s="39"/>
      <c r="WKL22" s="39"/>
      <c r="WKM22" s="39"/>
      <c r="WKN22" s="39"/>
      <c r="WKO22" s="39"/>
      <c r="WKP22" s="39"/>
      <c r="WKQ22" s="39"/>
      <c r="WKR22" s="39"/>
      <c r="WKS22" s="39"/>
      <c r="WKT22" s="39"/>
      <c r="WKU22" s="39"/>
      <c r="WKV22" s="39"/>
      <c r="WKW22" s="39"/>
      <c r="WKX22" s="39"/>
      <c r="WKY22" s="39"/>
      <c r="WKZ22" s="39"/>
      <c r="WLA22" s="39"/>
      <c r="WLB22" s="39"/>
      <c r="WLC22" s="39"/>
      <c r="WLD22" s="39"/>
      <c r="WLE22" s="39"/>
      <c r="WLF22" s="39"/>
      <c r="WLG22" s="39"/>
      <c r="WLH22" s="39"/>
      <c r="WLI22" s="39"/>
      <c r="WLJ22" s="39"/>
      <c r="WLK22" s="39"/>
      <c r="WLL22" s="39"/>
      <c r="WLM22" s="39"/>
      <c r="WLN22" s="39"/>
      <c r="WLO22" s="39"/>
      <c r="WLP22" s="39"/>
      <c r="WLQ22" s="39"/>
      <c r="WLR22" s="39"/>
      <c r="WLS22" s="39"/>
      <c r="WLT22" s="39"/>
      <c r="WLU22" s="39"/>
      <c r="WLV22" s="39"/>
      <c r="WLW22" s="39"/>
      <c r="WLX22" s="39"/>
      <c r="WLY22" s="39"/>
      <c r="WLZ22" s="39"/>
      <c r="WMA22" s="39"/>
      <c r="WMB22" s="39"/>
      <c r="WMC22" s="39"/>
      <c r="WMD22" s="39"/>
      <c r="WME22" s="39"/>
      <c r="WMF22" s="39"/>
      <c r="WMG22" s="39"/>
      <c r="WMH22" s="39"/>
      <c r="WMI22" s="39"/>
      <c r="WMJ22" s="39"/>
      <c r="WMK22" s="39"/>
      <c r="WML22" s="39"/>
      <c r="WMM22" s="39"/>
      <c r="WMN22" s="39"/>
      <c r="WMO22" s="39"/>
      <c r="WMP22" s="39"/>
      <c r="WMQ22" s="39"/>
      <c r="WMR22" s="39"/>
      <c r="WMS22" s="39"/>
      <c r="WMT22" s="39"/>
      <c r="WMU22" s="39"/>
      <c r="WMV22" s="39"/>
      <c r="WMW22" s="39"/>
      <c r="WMX22" s="39"/>
      <c r="WMY22" s="39"/>
      <c r="WMZ22" s="39"/>
      <c r="WNA22" s="39"/>
      <c r="WNB22" s="39"/>
      <c r="WNC22" s="39"/>
      <c r="WND22" s="39"/>
      <c r="WNE22" s="39"/>
      <c r="WNF22" s="39"/>
      <c r="WNG22" s="39"/>
      <c r="WNH22" s="39"/>
      <c r="WNI22" s="39"/>
      <c r="WNJ22" s="39"/>
      <c r="WNK22" s="39"/>
      <c r="WNL22" s="39"/>
      <c r="WNM22" s="39"/>
      <c r="WNN22" s="39"/>
      <c r="WNO22" s="39"/>
      <c r="WNP22" s="39"/>
      <c r="WNQ22" s="39"/>
      <c r="WNR22" s="39"/>
      <c r="WNS22" s="39"/>
      <c r="WNT22" s="39"/>
      <c r="WNU22" s="39"/>
      <c r="WNV22" s="39"/>
      <c r="WNW22" s="39"/>
      <c r="WNX22" s="39"/>
      <c r="WNY22" s="39"/>
      <c r="WNZ22" s="39"/>
      <c r="WOA22" s="39"/>
      <c r="WOB22" s="39"/>
      <c r="WOC22" s="39"/>
      <c r="WOD22" s="39"/>
      <c r="WOE22" s="39"/>
      <c r="WOF22" s="39"/>
      <c r="WOG22" s="39"/>
      <c r="WOH22" s="39"/>
      <c r="WOI22" s="39"/>
      <c r="WOJ22" s="39"/>
      <c r="WOK22" s="39"/>
      <c r="WOL22" s="39"/>
      <c r="WOM22" s="39"/>
      <c r="WON22" s="39"/>
      <c r="WOO22" s="39"/>
      <c r="WOP22" s="39"/>
      <c r="WOQ22" s="39"/>
      <c r="WOR22" s="39"/>
      <c r="WOS22" s="39"/>
      <c r="WOT22" s="39"/>
      <c r="WOU22" s="39"/>
      <c r="WOV22" s="39"/>
      <c r="WOW22" s="39"/>
      <c r="WOX22" s="39"/>
      <c r="WOY22" s="39"/>
      <c r="WOZ22" s="39"/>
      <c r="WPA22" s="39"/>
      <c r="WPB22" s="39"/>
      <c r="WPC22" s="39"/>
      <c r="WPD22" s="39"/>
      <c r="WPE22" s="39"/>
      <c r="WPF22" s="39"/>
      <c r="WPG22" s="39"/>
      <c r="WPH22" s="39"/>
      <c r="WPI22" s="39"/>
      <c r="WPJ22" s="39"/>
      <c r="WPK22" s="39"/>
      <c r="WPL22" s="39"/>
      <c r="WPM22" s="39"/>
      <c r="WPN22" s="39"/>
      <c r="WPO22" s="39"/>
      <c r="WPP22" s="39"/>
      <c r="WPQ22" s="39"/>
      <c r="WPR22" s="39"/>
      <c r="WPS22" s="39"/>
      <c r="WPT22" s="39"/>
      <c r="WPU22" s="39"/>
      <c r="WPV22" s="39"/>
      <c r="WPW22" s="39"/>
      <c r="WPX22" s="39"/>
      <c r="WPY22" s="39"/>
      <c r="WPZ22" s="39"/>
      <c r="WQA22" s="39"/>
      <c r="WQB22" s="39"/>
      <c r="WQC22" s="39"/>
      <c r="WQD22" s="39"/>
      <c r="WQE22" s="39"/>
      <c r="WQF22" s="39"/>
      <c r="WQG22" s="39"/>
      <c r="WQH22" s="39"/>
      <c r="WQI22" s="39"/>
      <c r="WQJ22" s="39"/>
      <c r="WQK22" s="39"/>
      <c r="WQL22" s="39"/>
      <c r="WQM22" s="39"/>
      <c r="WQN22" s="39"/>
      <c r="WQO22" s="39"/>
      <c r="WQP22" s="39"/>
      <c r="WQQ22" s="39"/>
      <c r="WQR22" s="39"/>
      <c r="WQS22" s="39"/>
      <c r="WQT22" s="39"/>
      <c r="WQU22" s="39"/>
      <c r="WQV22" s="39"/>
      <c r="WQW22" s="39"/>
      <c r="WQX22" s="39"/>
      <c r="WQY22" s="39"/>
      <c r="WQZ22" s="39"/>
      <c r="WRA22" s="39"/>
      <c r="WRB22" s="39"/>
      <c r="WRC22" s="39"/>
      <c r="WRD22" s="39"/>
      <c r="WRE22" s="39"/>
      <c r="WRF22" s="39"/>
      <c r="WRG22" s="39"/>
      <c r="WRH22" s="39"/>
      <c r="WRI22" s="39"/>
      <c r="WRJ22" s="39"/>
      <c r="WRK22" s="39"/>
      <c r="WRL22" s="39"/>
      <c r="WRM22" s="39"/>
      <c r="WRN22" s="39"/>
      <c r="WRO22" s="39"/>
      <c r="WRP22" s="39"/>
      <c r="WRQ22" s="39"/>
      <c r="WRR22" s="39"/>
      <c r="WRS22" s="39"/>
      <c r="WRT22" s="39"/>
      <c r="WRU22" s="39"/>
      <c r="WRV22" s="39"/>
      <c r="WRW22" s="39"/>
      <c r="WRX22" s="39"/>
      <c r="WRY22" s="39"/>
      <c r="WRZ22" s="39"/>
      <c r="WSA22" s="39"/>
      <c r="WSB22" s="39"/>
      <c r="WSC22" s="39"/>
      <c r="WSD22" s="39"/>
      <c r="WSE22" s="39"/>
      <c r="WSF22" s="39"/>
      <c r="WSG22" s="39"/>
      <c r="WSH22" s="39"/>
      <c r="WSI22" s="39"/>
      <c r="WSJ22" s="39"/>
      <c r="WSK22" s="39"/>
      <c r="WSL22" s="39"/>
      <c r="WSM22" s="39"/>
      <c r="WSN22" s="39"/>
      <c r="WSO22" s="39"/>
      <c r="WSP22" s="39"/>
      <c r="WSQ22" s="39"/>
      <c r="WSR22" s="39"/>
      <c r="WSS22" s="39"/>
      <c r="WST22" s="39"/>
      <c r="WSU22" s="39"/>
      <c r="WSV22" s="39"/>
      <c r="WSW22" s="39"/>
      <c r="WSX22" s="39"/>
      <c r="WSY22" s="39"/>
      <c r="WSZ22" s="39"/>
      <c r="WTA22" s="39"/>
      <c r="WTB22" s="39"/>
      <c r="WTC22" s="39"/>
      <c r="WTD22" s="39"/>
      <c r="WTE22" s="39"/>
      <c r="WTF22" s="39"/>
      <c r="WTG22" s="39"/>
      <c r="WTH22" s="39"/>
      <c r="WTI22" s="39"/>
      <c r="WTJ22" s="39"/>
      <c r="WTK22" s="39"/>
      <c r="WTL22" s="39"/>
      <c r="WTM22" s="39"/>
      <c r="WTN22" s="39"/>
      <c r="WTO22" s="39"/>
      <c r="WTP22" s="39"/>
      <c r="WTQ22" s="39"/>
      <c r="WTR22" s="39"/>
      <c r="WTS22" s="39"/>
      <c r="WTT22" s="39"/>
      <c r="WTU22" s="39"/>
      <c r="WTV22" s="39"/>
      <c r="WTW22" s="39"/>
      <c r="WTX22" s="39"/>
      <c r="WTY22" s="39"/>
      <c r="WTZ22" s="39"/>
      <c r="WUA22" s="39"/>
      <c r="WUB22" s="39"/>
      <c r="WUC22" s="39"/>
      <c r="WUD22" s="39"/>
      <c r="WUE22" s="39"/>
      <c r="WUF22" s="39"/>
      <c r="WUG22" s="39"/>
      <c r="WUH22" s="39"/>
      <c r="WUI22" s="39"/>
      <c r="WUJ22" s="39"/>
      <c r="WUK22" s="39"/>
      <c r="WUL22" s="39"/>
      <c r="WUM22" s="39"/>
      <c r="WUN22" s="39"/>
      <c r="WUO22" s="39"/>
      <c r="WUP22" s="39"/>
      <c r="WUQ22" s="39"/>
      <c r="WUR22" s="39"/>
      <c r="WUS22" s="39"/>
      <c r="WUT22" s="39"/>
      <c r="WUU22" s="39"/>
      <c r="WUV22" s="39"/>
      <c r="WUW22" s="39"/>
      <c r="WUX22" s="39"/>
      <c r="WUY22" s="39"/>
      <c r="WUZ22" s="39"/>
      <c r="WVA22" s="39"/>
      <c r="WVB22" s="39"/>
      <c r="WVC22" s="39"/>
      <c r="WVD22" s="39"/>
      <c r="WVE22" s="39"/>
      <c r="WVF22" s="39"/>
      <c r="WVG22" s="39"/>
      <c r="WVH22" s="39"/>
      <c r="WVI22" s="39"/>
      <c r="WVJ22" s="39"/>
      <c r="WVK22" s="39"/>
      <c r="WVL22" s="39"/>
      <c r="WVM22" s="39"/>
      <c r="WVN22" s="39"/>
      <c r="WVO22" s="39"/>
      <c r="WVP22" s="39"/>
      <c r="WVQ22" s="39"/>
      <c r="WVR22" s="39"/>
      <c r="WVS22" s="39"/>
      <c r="WVT22" s="39"/>
      <c r="WVU22" s="39"/>
      <c r="WVV22" s="39"/>
      <c r="WVW22" s="39"/>
      <c r="WVX22" s="39"/>
      <c r="WVY22" s="39"/>
      <c r="WVZ22" s="39"/>
      <c r="WWA22" s="39"/>
      <c r="WWB22" s="39"/>
      <c r="WWC22" s="39"/>
      <c r="WWD22" s="39"/>
      <c r="WWE22" s="39"/>
      <c r="WWF22" s="39"/>
      <c r="WWG22" s="39"/>
      <c r="WWH22" s="39"/>
      <c r="WWI22" s="39"/>
      <c r="WWJ22" s="39"/>
      <c r="WWK22" s="39"/>
      <c r="WWL22" s="39"/>
      <c r="WWM22" s="39"/>
      <c r="WWN22" s="39"/>
      <c r="WWO22" s="39"/>
      <c r="WWP22" s="39"/>
      <c r="WWQ22" s="39"/>
      <c r="WWR22" s="39"/>
      <c r="WWS22" s="39"/>
      <c r="WWT22" s="39"/>
      <c r="WWU22" s="39"/>
      <c r="WWV22" s="39"/>
      <c r="WWW22" s="39"/>
      <c r="WWX22" s="39"/>
      <c r="WWY22" s="39"/>
      <c r="WWZ22" s="39"/>
      <c r="WXA22" s="39"/>
      <c r="WXB22" s="39"/>
      <c r="WXC22" s="39"/>
      <c r="WXD22" s="39"/>
      <c r="WXE22" s="39"/>
      <c r="WXF22" s="39"/>
      <c r="WXG22" s="39"/>
      <c r="WXH22" s="39"/>
      <c r="WXI22" s="39"/>
      <c r="WXJ22" s="39"/>
      <c r="WXK22" s="39"/>
      <c r="WXL22" s="39"/>
      <c r="WXM22" s="39"/>
      <c r="WXN22" s="39"/>
      <c r="WXO22" s="39"/>
      <c r="WXP22" s="39"/>
      <c r="WXQ22" s="39"/>
      <c r="WXR22" s="39"/>
      <c r="WXS22" s="39"/>
      <c r="WXT22" s="39"/>
      <c r="WXU22" s="39"/>
      <c r="WXV22" s="39"/>
      <c r="WXW22" s="39"/>
      <c r="WXX22" s="39"/>
      <c r="WXY22" s="39"/>
      <c r="WXZ22" s="39"/>
      <c r="WYA22" s="39"/>
      <c r="WYB22" s="39"/>
      <c r="WYC22" s="39"/>
      <c r="WYD22" s="39"/>
      <c r="WYE22" s="39"/>
      <c r="WYF22" s="39"/>
      <c r="WYG22" s="39"/>
      <c r="WYH22" s="39"/>
      <c r="WYI22" s="39"/>
      <c r="WYJ22" s="39"/>
      <c r="WYK22" s="39"/>
      <c r="WYL22" s="39"/>
      <c r="WYM22" s="39"/>
      <c r="WYN22" s="39"/>
      <c r="WYO22" s="39"/>
      <c r="WYP22" s="39"/>
      <c r="WYQ22" s="39"/>
      <c r="WYR22" s="39"/>
      <c r="WYS22" s="39"/>
      <c r="WYT22" s="39"/>
      <c r="WYU22" s="39"/>
      <c r="WYV22" s="39"/>
      <c r="WYW22" s="39"/>
      <c r="WYX22" s="39"/>
      <c r="WYY22" s="39"/>
      <c r="WYZ22" s="39"/>
      <c r="WZA22" s="39"/>
      <c r="WZB22" s="39"/>
      <c r="WZC22" s="39"/>
      <c r="WZD22" s="39"/>
      <c r="WZE22" s="39"/>
      <c r="WZF22" s="39"/>
      <c r="WZG22" s="39"/>
      <c r="WZH22" s="39"/>
      <c r="WZI22" s="39"/>
      <c r="WZJ22" s="39"/>
      <c r="WZK22" s="39"/>
      <c r="WZL22" s="39"/>
      <c r="WZM22" s="39"/>
      <c r="WZN22" s="39"/>
      <c r="WZO22" s="39"/>
      <c r="WZP22" s="39"/>
      <c r="WZQ22" s="39"/>
      <c r="WZR22" s="39"/>
      <c r="WZS22" s="39"/>
      <c r="WZT22" s="39"/>
      <c r="WZU22" s="39"/>
      <c r="WZV22" s="39"/>
      <c r="WZW22" s="39"/>
      <c r="WZX22" s="39"/>
      <c r="WZY22" s="39"/>
      <c r="WZZ22" s="39"/>
      <c r="XAA22" s="39"/>
      <c r="XAB22" s="39"/>
      <c r="XAC22" s="39"/>
      <c r="XAD22" s="39"/>
      <c r="XAE22" s="39"/>
      <c r="XAF22" s="39"/>
      <c r="XAG22" s="39"/>
      <c r="XAH22" s="39"/>
      <c r="XAI22" s="39"/>
      <c r="XAJ22" s="39"/>
      <c r="XAK22" s="39"/>
      <c r="XAL22" s="39"/>
      <c r="XAM22" s="39"/>
      <c r="XAN22" s="39"/>
      <c r="XAO22" s="39"/>
      <c r="XAP22" s="39"/>
      <c r="XAQ22" s="39"/>
      <c r="XAR22" s="39"/>
      <c r="XAS22" s="39"/>
      <c r="XAT22" s="39"/>
      <c r="XAU22" s="39"/>
      <c r="XAV22" s="39"/>
      <c r="XAW22" s="39"/>
      <c r="XAX22" s="39"/>
      <c r="XAY22" s="39"/>
      <c r="XAZ22" s="39"/>
      <c r="XBA22" s="39"/>
      <c r="XBB22" s="39"/>
      <c r="XBC22" s="39"/>
      <c r="XBD22" s="39"/>
      <c r="XBE22" s="39"/>
      <c r="XBF22" s="39"/>
      <c r="XBG22" s="39"/>
      <c r="XBH22" s="39"/>
      <c r="XBI22" s="39"/>
      <c r="XBJ22" s="39"/>
      <c r="XBK22" s="39"/>
      <c r="XBL22" s="39"/>
      <c r="XBM22" s="39"/>
      <c r="XBN22" s="39"/>
      <c r="XBO22" s="39"/>
      <c r="XBP22" s="39"/>
      <c r="XBQ22" s="39"/>
      <c r="XBR22" s="39"/>
      <c r="XBS22" s="39"/>
      <c r="XBT22" s="39"/>
      <c r="XBU22" s="39"/>
      <c r="XBV22" s="39"/>
      <c r="XBW22" s="39"/>
      <c r="XBX22" s="39"/>
      <c r="XBY22" s="39"/>
      <c r="XBZ22" s="39"/>
      <c r="XCA22" s="39"/>
      <c r="XCB22" s="39"/>
      <c r="XCC22" s="39"/>
      <c r="XCD22" s="39"/>
      <c r="XCE22" s="39"/>
      <c r="XCF22" s="39"/>
      <c r="XCG22" s="39"/>
      <c r="XCH22" s="39"/>
      <c r="XCI22" s="39"/>
      <c r="XCJ22" s="39"/>
      <c r="XCK22" s="39"/>
      <c r="XCL22" s="39"/>
      <c r="XCM22" s="39"/>
      <c r="XCN22" s="39"/>
      <c r="XCO22" s="39"/>
      <c r="XCP22" s="39"/>
      <c r="XCQ22" s="39"/>
      <c r="XCR22" s="39"/>
      <c r="XCS22" s="39"/>
      <c r="XCT22" s="39"/>
      <c r="XCU22" s="39"/>
      <c r="XCV22" s="39"/>
      <c r="XCW22" s="39"/>
      <c r="XCX22" s="39"/>
      <c r="XCY22" s="39"/>
      <c r="XCZ22" s="39"/>
      <c r="XDA22" s="39"/>
      <c r="XDB22" s="39"/>
      <c r="XDC22" s="39"/>
      <c r="XDD22" s="39"/>
      <c r="XDE22" s="39"/>
      <c r="XDF22" s="39"/>
      <c r="XDG22" s="39"/>
      <c r="XDH22" s="39"/>
      <c r="XDI22" s="39"/>
      <c r="XDJ22" s="39"/>
      <c r="XDK22" s="39"/>
      <c r="XDL22" s="39"/>
      <c r="XDM22" s="39"/>
      <c r="XDN22" s="39"/>
      <c r="XDO22" s="39"/>
      <c r="XDP22" s="39"/>
      <c r="XDQ22" s="39"/>
      <c r="XDR22" s="39"/>
      <c r="XDS22" s="39"/>
      <c r="XDT22" s="39"/>
      <c r="XDU22" s="39"/>
      <c r="XDV22" s="39"/>
      <c r="XDW22" s="39"/>
      <c r="XDX22" s="39"/>
      <c r="XDY22" s="39"/>
      <c r="XDZ22" s="39"/>
      <c r="XEA22" s="39"/>
      <c r="XEB22" s="39"/>
      <c r="XEC22" s="39"/>
      <c r="XED22" s="39"/>
      <c r="XEE22" s="39"/>
      <c r="XEF22" s="39"/>
      <c r="XEG22" s="39"/>
      <c r="XEH22" s="39"/>
      <c r="XEI22" s="39"/>
      <c r="XEJ22" s="39"/>
      <c r="XEK22" s="39"/>
      <c r="XEL22" s="39"/>
      <c r="XEM22" s="39"/>
      <c r="XEN22" s="39"/>
      <c r="XEO22" s="39"/>
      <c r="XEP22" s="39"/>
      <c r="XEQ22" s="39"/>
      <c r="XER22" s="39"/>
      <c r="XES22" s="39"/>
      <c r="XET22" s="39"/>
      <c r="XEU22" s="39"/>
      <c r="XEV22" s="39"/>
      <c r="XEW22" s="39"/>
      <c r="XEX22" s="39"/>
      <c r="XEY22" s="39"/>
      <c r="XEZ22" s="39"/>
      <c r="XFA22" s="39"/>
      <c r="XFB22" s="39"/>
      <c r="XFC22" s="39"/>
      <c r="XFD22" s="39"/>
    </row>
    <row r="23" s="3" customFormat="1" ht="77" customHeight="1" spans="1:16384">
      <c r="A23" s="18">
        <v>17</v>
      </c>
      <c r="B23" s="19" t="s">
        <v>645</v>
      </c>
      <c r="C23" s="25" t="s">
        <v>646</v>
      </c>
      <c r="D23" s="25" t="s">
        <v>958</v>
      </c>
      <c r="E23" s="25" t="s">
        <v>959</v>
      </c>
      <c r="F23" s="25" t="s">
        <v>955</v>
      </c>
      <c r="G23" s="25" t="s">
        <v>956</v>
      </c>
      <c r="H23" s="25">
        <v>30</v>
      </c>
      <c r="I23" s="25">
        <v>30</v>
      </c>
      <c r="J23" s="31"/>
      <c r="K23" s="25"/>
      <c r="L23" s="25"/>
      <c r="M23" s="25">
        <v>96</v>
      </c>
      <c r="N23" s="25">
        <v>288</v>
      </c>
      <c r="O23" s="25">
        <v>624</v>
      </c>
      <c r="P23" s="25" t="s">
        <v>960</v>
      </c>
      <c r="Q23" s="25" t="s">
        <v>955</v>
      </c>
      <c r="R23" s="25"/>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c r="WUX23" s="38"/>
      <c r="WUY23" s="38"/>
      <c r="WUZ23" s="38"/>
      <c r="WVA23" s="38"/>
      <c r="WVB23" s="38"/>
      <c r="WVC23" s="38"/>
      <c r="WVD23" s="38"/>
      <c r="WVE23" s="38"/>
      <c r="WVF23" s="38"/>
      <c r="WVG23" s="38"/>
      <c r="WVH23" s="38"/>
      <c r="WVI23" s="38"/>
      <c r="WVJ23" s="38"/>
      <c r="WVK23" s="38"/>
      <c r="WVL23" s="38"/>
      <c r="WVM23" s="38"/>
      <c r="WVN23" s="38"/>
      <c r="WVO23" s="38"/>
      <c r="WVP23" s="38"/>
      <c r="WVQ23" s="38"/>
      <c r="WVR23" s="38"/>
      <c r="WVS23" s="38"/>
      <c r="WVT23" s="38"/>
      <c r="WVU23" s="38"/>
      <c r="WVV23" s="38"/>
      <c r="WVW23" s="38"/>
      <c r="WVX23" s="38"/>
      <c r="WVY23" s="38"/>
      <c r="WVZ23" s="38"/>
      <c r="WWA23" s="38"/>
      <c r="WWB23" s="38"/>
      <c r="WWC23" s="38"/>
      <c r="WWD23" s="38"/>
      <c r="WWE23" s="38"/>
      <c r="WWF23" s="38"/>
      <c r="WWG23" s="38"/>
      <c r="WWH23" s="38"/>
      <c r="WWI23" s="38"/>
      <c r="WWJ23" s="38"/>
      <c r="WWK23" s="38"/>
      <c r="WWL23" s="38"/>
      <c r="WWM23" s="38"/>
      <c r="WWN23" s="38"/>
      <c r="WWO23" s="38"/>
      <c r="WWP23" s="38"/>
      <c r="WWQ23" s="38"/>
      <c r="WWR23" s="38"/>
      <c r="WWS23" s="38"/>
      <c r="WWT23" s="38"/>
      <c r="WWU23" s="38"/>
      <c r="WWV23" s="38"/>
      <c r="WWW23" s="38"/>
      <c r="WWX23" s="38"/>
      <c r="WWY23" s="38"/>
      <c r="WWZ23" s="38"/>
      <c r="WXA23" s="38"/>
      <c r="WXB23" s="38"/>
      <c r="WXC23" s="38"/>
      <c r="WXD23" s="38"/>
      <c r="WXE23" s="38"/>
      <c r="WXF23" s="38"/>
      <c r="WXG23" s="38"/>
      <c r="WXH23" s="38"/>
      <c r="WXI23" s="38"/>
      <c r="WXJ23" s="38"/>
      <c r="WXK23" s="38"/>
      <c r="WXL23" s="38"/>
      <c r="WXM23" s="38"/>
      <c r="WXN23" s="38"/>
      <c r="WXO23" s="38"/>
      <c r="WXP23" s="38"/>
      <c r="WXQ23" s="38"/>
      <c r="WXR23" s="38"/>
      <c r="WXS23" s="38"/>
      <c r="WXT23" s="38"/>
      <c r="WXU23" s="38"/>
      <c r="WXV23" s="38"/>
      <c r="WXW23" s="38"/>
      <c r="WXX23" s="38"/>
      <c r="WXY23" s="38"/>
      <c r="WXZ23" s="38"/>
      <c r="WYA23" s="38"/>
      <c r="WYB23" s="38"/>
      <c r="WYC23" s="38"/>
      <c r="WYD23" s="38"/>
      <c r="WYE23" s="38"/>
      <c r="WYF23" s="38"/>
      <c r="WYG23" s="38"/>
      <c r="WYH23" s="38"/>
      <c r="WYI23" s="38"/>
      <c r="WYJ23" s="38"/>
      <c r="WYK23" s="38"/>
      <c r="WYL23" s="38"/>
      <c r="WYM23" s="38"/>
      <c r="WYN23" s="38"/>
      <c r="WYO23" s="38"/>
      <c r="WYP23" s="38"/>
      <c r="WYQ23" s="38"/>
      <c r="WYR23" s="38"/>
      <c r="WYS23" s="38"/>
      <c r="WYT23" s="38"/>
      <c r="WYU23" s="38"/>
      <c r="WYV23" s="38"/>
      <c r="WYW23" s="38"/>
      <c r="WYX23" s="38"/>
      <c r="WYY23" s="38"/>
      <c r="WYZ23" s="38"/>
      <c r="WZA23" s="38"/>
      <c r="WZB23" s="38"/>
      <c r="WZC23" s="38"/>
      <c r="WZD23" s="38"/>
      <c r="WZE23" s="38"/>
      <c r="WZF23" s="38"/>
      <c r="WZG23" s="38"/>
      <c r="WZH23" s="38"/>
      <c r="WZI23" s="38"/>
      <c r="WZJ23" s="38"/>
      <c r="WZK23" s="38"/>
      <c r="WZL23" s="38"/>
      <c r="WZM23" s="38"/>
      <c r="WZN23" s="38"/>
      <c r="WZO23" s="38"/>
      <c r="WZP23" s="38"/>
      <c r="WZQ23" s="38"/>
      <c r="WZR23" s="38"/>
      <c r="WZS23" s="38"/>
      <c r="WZT23" s="38"/>
      <c r="WZU23" s="38"/>
      <c r="WZV23" s="38"/>
      <c r="WZW23" s="38"/>
      <c r="WZX23" s="38"/>
      <c r="WZY23" s="38"/>
      <c r="WZZ23" s="38"/>
      <c r="XAA23" s="38"/>
      <c r="XAB23" s="38"/>
      <c r="XAC23" s="38"/>
      <c r="XAD23" s="38"/>
      <c r="XAE23" s="38"/>
      <c r="XAF23" s="38"/>
      <c r="XAG23" s="38"/>
      <c r="XAH23" s="38"/>
      <c r="XAI23" s="38"/>
      <c r="XAJ23" s="38"/>
      <c r="XAK23" s="38"/>
      <c r="XAL23" s="38"/>
      <c r="XAM23" s="38"/>
      <c r="XAN23" s="38"/>
      <c r="XAO23" s="38"/>
      <c r="XAP23" s="38"/>
      <c r="XAQ23" s="38"/>
      <c r="XAR23" s="38"/>
      <c r="XAS23" s="38"/>
      <c r="XAT23" s="38"/>
      <c r="XAU23" s="38"/>
      <c r="XAV23" s="38"/>
      <c r="XAW23" s="38"/>
      <c r="XAX23" s="38"/>
      <c r="XAY23" s="38"/>
      <c r="XAZ23" s="38"/>
      <c r="XBA23" s="38"/>
      <c r="XBB23" s="38"/>
      <c r="XBC23" s="38"/>
      <c r="XBD23" s="38"/>
      <c r="XBE23" s="38"/>
      <c r="XBF23" s="38"/>
      <c r="XBG23" s="38"/>
      <c r="XBH23" s="38"/>
      <c r="XBI23" s="38"/>
      <c r="XBJ23" s="38"/>
      <c r="XBK23" s="38"/>
      <c r="XBL23" s="38"/>
      <c r="XBM23" s="38"/>
      <c r="XBN23" s="38"/>
      <c r="XBO23" s="38"/>
      <c r="XBP23" s="38"/>
      <c r="XBQ23" s="38"/>
      <c r="XBR23" s="38"/>
      <c r="XBS23" s="38"/>
      <c r="XBT23" s="38"/>
      <c r="XBU23" s="38"/>
      <c r="XBV23" s="38"/>
      <c r="XBW23" s="38"/>
      <c r="XBX23" s="38"/>
      <c r="XBY23" s="38"/>
      <c r="XBZ23" s="38"/>
      <c r="XCA23" s="38"/>
      <c r="XCB23" s="38"/>
      <c r="XCC23" s="38"/>
      <c r="XCD23" s="38"/>
      <c r="XCE23" s="38"/>
      <c r="XCF23" s="38"/>
      <c r="XCG23" s="38"/>
      <c r="XCH23" s="38"/>
      <c r="XCI23" s="38"/>
      <c r="XCJ23" s="38"/>
      <c r="XCK23" s="38"/>
      <c r="XCL23" s="38"/>
      <c r="XCM23" s="38"/>
      <c r="XCN23" s="38"/>
      <c r="XCO23" s="38"/>
      <c r="XCP23" s="38"/>
      <c r="XCQ23" s="38"/>
      <c r="XCR23" s="38"/>
      <c r="XCS23" s="38"/>
      <c r="XCT23" s="38"/>
      <c r="XCU23" s="38"/>
      <c r="XCV23" s="38"/>
      <c r="XCW23" s="38"/>
      <c r="XCX23" s="38"/>
      <c r="XCY23" s="38"/>
      <c r="XCZ23" s="38"/>
      <c r="XDA23" s="38"/>
      <c r="XDB23" s="38"/>
      <c r="XDC23" s="38"/>
      <c r="XDD23" s="38"/>
      <c r="XDE23" s="38"/>
      <c r="XDF23" s="38"/>
      <c r="XDG23" s="38"/>
      <c r="XDH23" s="38"/>
      <c r="XDI23" s="38"/>
      <c r="XDJ23" s="38"/>
      <c r="XDK23" s="38"/>
      <c r="XDL23" s="38"/>
      <c r="XDM23" s="38"/>
      <c r="XDN23" s="38"/>
      <c r="XDO23" s="38"/>
      <c r="XDP23" s="38"/>
      <c r="XDQ23" s="38"/>
      <c r="XDR23" s="38"/>
      <c r="XDS23" s="38"/>
      <c r="XDT23" s="38"/>
      <c r="XDU23" s="38"/>
      <c r="XDV23" s="38"/>
      <c r="XDW23" s="38"/>
      <c r="XDX23" s="38"/>
      <c r="XDY23" s="38"/>
      <c r="XDZ23" s="38"/>
      <c r="XEA23" s="38"/>
      <c r="XEB23" s="38"/>
      <c r="XEC23" s="38"/>
      <c r="XED23" s="38"/>
      <c r="XEE23" s="38"/>
      <c r="XEF23" s="38"/>
      <c r="XEG23" s="38"/>
      <c r="XEH23" s="38"/>
      <c r="XEI23" s="38"/>
      <c r="XEJ23" s="38"/>
      <c r="XEK23" s="38"/>
      <c r="XEL23" s="38"/>
      <c r="XEM23" s="38"/>
      <c r="XEN23" s="38"/>
      <c r="XEO23" s="38"/>
      <c r="XEP23" s="38"/>
      <c r="XEQ23" s="38"/>
      <c r="XER23" s="38"/>
      <c r="XES23" s="38"/>
      <c r="XET23" s="38"/>
      <c r="XEU23" s="38"/>
      <c r="XEV23" s="38"/>
      <c r="XEW23" s="38"/>
      <c r="XEX23" s="38"/>
      <c r="XEY23" s="38"/>
      <c r="XEZ23" s="38"/>
      <c r="XFA23" s="38"/>
      <c r="XFB23" s="38"/>
      <c r="XFC23" s="38"/>
      <c r="XFD23" s="38"/>
    </row>
    <row r="24" s="3" customFormat="1" ht="75" customHeight="1" spans="1:16384">
      <c r="A24" s="18">
        <v>18</v>
      </c>
      <c r="B24" s="19" t="s">
        <v>645</v>
      </c>
      <c r="C24" s="25" t="s">
        <v>646</v>
      </c>
      <c r="D24" s="25" t="s">
        <v>961</v>
      </c>
      <c r="E24" s="25" t="s">
        <v>962</v>
      </c>
      <c r="F24" s="25" t="s">
        <v>963</v>
      </c>
      <c r="G24" s="25" t="s">
        <v>964</v>
      </c>
      <c r="H24" s="25">
        <v>40</v>
      </c>
      <c r="I24" s="25">
        <v>40</v>
      </c>
      <c r="J24" s="31"/>
      <c r="K24" s="25"/>
      <c r="L24" s="25"/>
      <c r="M24" s="25">
        <v>142</v>
      </c>
      <c r="N24" s="25">
        <v>497</v>
      </c>
      <c r="O24" s="25">
        <v>497</v>
      </c>
      <c r="P24" s="25" t="s">
        <v>965</v>
      </c>
      <c r="Q24" s="25" t="s">
        <v>963</v>
      </c>
      <c r="R24" s="25"/>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c r="AMK24" s="38"/>
      <c r="AML24" s="38"/>
      <c r="AMM24" s="38"/>
      <c r="AMN24" s="38"/>
      <c r="AMO24" s="38"/>
      <c r="AMP24" s="38"/>
      <c r="AMQ24" s="38"/>
      <c r="AMR24" s="38"/>
      <c r="AMS24" s="38"/>
      <c r="AMT24" s="38"/>
      <c r="AMU24" s="38"/>
      <c r="AMV24" s="38"/>
      <c r="AMW24" s="38"/>
      <c r="AMX24" s="38"/>
      <c r="AMY24" s="38"/>
      <c r="AMZ24" s="38"/>
      <c r="ANA24" s="38"/>
      <c r="ANB24" s="38"/>
      <c r="ANC24" s="38"/>
      <c r="AND24" s="38"/>
      <c r="ANE24" s="38"/>
      <c r="ANF24" s="38"/>
      <c r="ANG24" s="38"/>
      <c r="ANH24" s="38"/>
      <c r="ANI24" s="38"/>
      <c r="ANJ24" s="38"/>
      <c r="ANK24" s="38"/>
      <c r="ANL24" s="38"/>
      <c r="ANM24" s="38"/>
      <c r="ANN24" s="38"/>
      <c r="ANO24" s="38"/>
      <c r="ANP24" s="38"/>
      <c r="ANQ24" s="38"/>
      <c r="ANR24" s="38"/>
      <c r="ANS24" s="38"/>
      <c r="ANT24" s="38"/>
      <c r="ANU24" s="38"/>
      <c r="ANV24" s="38"/>
      <c r="ANW24" s="38"/>
      <c r="ANX24" s="38"/>
      <c r="ANY24" s="38"/>
      <c r="ANZ24" s="38"/>
      <c r="AOA24" s="38"/>
      <c r="AOB24" s="38"/>
      <c r="AOC24" s="38"/>
      <c r="AOD24" s="38"/>
      <c r="AOE24" s="38"/>
      <c r="AOF24" s="38"/>
      <c r="AOG24" s="38"/>
      <c r="AOH24" s="38"/>
      <c r="AOI24" s="38"/>
      <c r="AOJ24" s="38"/>
      <c r="AOK24" s="38"/>
      <c r="AOL24" s="38"/>
      <c r="AOM24" s="38"/>
      <c r="AON24" s="38"/>
      <c r="AOO24" s="38"/>
      <c r="AOP24" s="38"/>
      <c r="AOQ24" s="38"/>
      <c r="AOR24" s="38"/>
      <c r="AOS24" s="38"/>
      <c r="AOT24" s="38"/>
      <c r="AOU24" s="38"/>
      <c r="AOV24" s="38"/>
      <c r="AOW24" s="38"/>
      <c r="AOX24" s="38"/>
      <c r="AOY24" s="38"/>
      <c r="AOZ24" s="38"/>
      <c r="APA24" s="38"/>
      <c r="APB24" s="38"/>
      <c r="APC24" s="38"/>
      <c r="APD24" s="38"/>
      <c r="APE24" s="38"/>
      <c r="APF24" s="38"/>
      <c r="APG24" s="38"/>
      <c r="APH24" s="38"/>
      <c r="API24" s="38"/>
      <c r="APJ24" s="38"/>
      <c r="APK24" s="38"/>
      <c r="APL24" s="38"/>
      <c r="APM24" s="38"/>
      <c r="APN24" s="38"/>
      <c r="APO24" s="38"/>
      <c r="APP24" s="38"/>
      <c r="APQ24" s="38"/>
      <c r="APR24" s="38"/>
      <c r="APS24" s="38"/>
      <c r="APT24" s="38"/>
      <c r="APU24" s="38"/>
      <c r="APV24" s="38"/>
      <c r="APW24" s="38"/>
      <c r="APX24" s="38"/>
      <c r="APY24" s="38"/>
      <c r="APZ24" s="38"/>
      <c r="AQA24" s="38"/>
      <c r="AQB24" s="38"/>
      <c r="AQC24" s="38"/>
      <c r="AQD24" s="38"/>
      <c r="AQE24" s="38"/>
      <c r="AQF24" s="38"/>
      <c r="AQG24" s="38"/>
      <c r="AQH24" s="38"/>
      <c r="AQI24" s="38"/>
      <c r="AQJ24" s="38"/>
      <c r="AQK24" s="38"/>
      <c r="AQL24" s="38"/>
      <c r="AQM24" s="38"/>
      <c r="AQN24" s="38"/>
      <c r="AQO24" s="38"/>
      <c r="AQP24" s="38"/>
      <c r="AQQ24" s="38"/>
      <c r="AQR24" s="38"/>
      <c r="AQS24" s="38"/>
      <c r="AQT24" s="38"/>
      <c r="AQU24" s="38"/>
      <c r="AQV24" s="38"/>
      <c r="AQW24" s="38"/>
      <c r="AQX24" s="38"/>
      <c r="AQY24" s="38"/>
      <c r="AQZ24" s="38"/>
      <c r="ARA24" s="38"/>
      <c r="ARB24" s="38"/>
      <c r="ARC24" s="38"/>
      <c r="ARD24" s="38"/>
      <c r="ARE24" s="38"/>
      <c r="ARF24" s="38"/>
      <c r="ARG24" s="38"/>
      <c r="ARH24" s="38"/>
      <c r="ARI24" s="38"/>
      <c r="ARJ24" s="38"/>
      <c r="ARK24" s="38"/>
      <c r="ARL24" s="38"/>
      <c r="ARM24" s="38"/>
      <c r="ARN24" s="38"/>
      <c r="ARO24" s="38"/>
      <c r="ARP24" s="38"/>
      <c r="ARQ24" s="38"/>
      <c r="ARR24" s="38"/>
      <c r="ARS24" s="38"/>
      <c r="ART24" s="38"/>
      <c r="ARU24" s="38"/>
      <c r="ARV24" s="38"/>
      <c r="ARW24" s="38"/>
      <c r="ARX24" s="38"/>
      <c r="ARY24" s="38"/>
      <c r="ARZ24" s="38"/>
      <c r="ASA24" s="38"/>
      <c r="ASB24" s="38"/>
      <c r="ASC24" s="38"/>
      <c r="ASD24" s="38"/>
      <c r="ASE24" s="38"/>
      <c r="ASF24" s="38"/>
      <c r="ASG24" s="38"/>
      <c r="ASH24" s="38"/>
      <c r="ASI24" s="38"/>
      <c r="ASJ24" s="38"/>
      <c r="ASK24" s="38"/>
      <c r="ASL24" s="38"/>
      <c r="ASM24" s="38"/>
      <c r="ASN24" s="38"/>
      <c r="ASO24" s="38"/>
      <c r="ASP24" s="38"/>
      <c r="ASQ24" s="38"/>
      <c r="ASR24" s="38"/>
      <c r="ASS24" s="38"/>
      <c r="AST24" s="38"/>
      <c r="ASU24" s="38"/>
      <c r="ASV24" s="38"/>
      <c r="ASW24" s="38"/>
      <c r="ASX24" s="38"/>
      <c r="ASY24" s="38"/>
      <c r="ASZ24" s="38"/>
      <c r="ATA24" s="38"/>
      <c r="ATB24" s="38"/>
      <c r="ATC24" s="38"/>
      <c r="ATD24" s="38"/>
      <c r="ATE24" s="38"/>
      <c r="ATF24" s="38"/>
      <c r="ATG24" s="38"/>
      <c r="ATH24" s="38"/>
      <c r="ATI24" s="38"/>
      <c r="ATJ24" s="38"/>
      <c r="ATK24" s="38"/>
      <c r="ATL24" s="38"/>
      <c r="ATM24" s="38"/>
      <c r="ATN24" s="38"/>
      <c r="ATO24" s="38"/>
      <c r="ATP24" s="38"/>
      <c r="ATQ24" s="38"/>
      <c r="ATR24" s="38"/>
      <c r="ATS24" s="38"/>
      <c r="ATT24" s="38"/>
      <c r="ATU24" s="38"/>
      <c r="ATV24" s="38"/>
      <c r="ATW24" s="38"/>
      <c r="ATX24" s="38"/>
      <c r="ATY24" s="38"/>
      <c r="ATZ24" s="38"/>
      <c r="AUA24" s="38"/>
      <c r="AUB24" s="38"/>
      <c r="AUC24" s="38"/>
      <c r="AUD24" s="38"/>
      <c r="AUE24" s="38"/>
      <c r="AUF24" s="38"/>
      <c r="AUG24" s="38"/>
      <c r="AUH24" s="38"/>
      <c r="AUI24" s="38"/>
      <c r="AUJ24" s="38"/>
      <c r="AUK24" s="38"/>
      <c r="AUL24" s="38"/>
      <c r="AUM24" s="38"/>
      <c r="AUN24" s="38"/>
      <c r="AUO24" s="38"/>
      <c r="AUP24" s="38"/>
      <c r="AUQ24" s="38"/>
      <c r="AUR24" s="38"/>
      <c r="AUS24" s="38"/>
      <c r="AUT24" s="38"/>
      <c r="AUU24" s="38"/>
      <c r="AUV24" s="38"/>
      <c r="AUW24" s="38"/>
      <c r="AUX24" s="38"/>
      <c r="AUY24" s="38"/>
      <c r="AUZ24" s="38"/>
      <c r="AVA24" s="38"/>
      <c r="AVB24" s="38"/>
      <c r="AVC24" s="38"/>
      <c r="AVD24" s="38"/>
      <c r="AVE24" s="38"/>
      <c r="AVF24" s="38"/>
      <c r="AVG24" s="38"/>
      <c r="AVH24" s="38"/>
      <c r="AVI24" s="38"/>
      <c r="AVJ24" s="38"/>
      <c r="AVK24" s="38"/>
      <c r="AVL24" s="38"/>
      <c r="AVM24" s="38"/>
      <c r="AVN24" s="38"/>
      <c r="AVO24" s="38"/>
      <c r="AVP24" s="38"/>
      <c r="AVQ24" s="38"/>
      <c r="AVR24" s="38"/>
      <c r="AVS24" s="38"/>
      <c r="AVT24" s="38"/>
      <c r="AVU24" s="38"/>
      <c r="AVV24" s="38"/>
      <c r="AVW24" s="38"/>
      <c r="AVX24" s="38"/>
      <c r="AVY24" s="38"/>
      <c r="AVZ24" s="38"/>
      <c r="AWA24" s="38"/>
      <c r="AWB24" s="38"/>
      <c r="AWC24" s="38"/>
      <c r="AWD24" s="38"/>
      <c r="AWE24" s="38"/>
      <c r="AWF24" s="38"/>
      <c r="AWG24" s="38"/>
      <c r="AWH24" s="38"/>
      <c r="AWI24" s="38"/>
      <c r="AWJ24" s="38"/>
      <c r="AWK24" s="38"/>
      <c r="AWL24" s="38"/>
      <c r="AWM24" s="38"/>
      <c r="AWN24" s="38"/>
      <c r="AWO24" s="38"/>
      <c r="AWP24" s="38"/>
      <c r="AWQ24" s="38"/>
      <c r="AWR24" s="38"/>
      <c r="AWS24" s="38"/>
      <c r="AWT24" s="38"/>
      <c r="AWU24" s="38"/>
      <c r="AWV24" s="38"/>
      <c r="AWW24" s="38"/>
      <c r="AWX24" s="38"/>
      <c r="AWY24" s="38"/>
      <c r="AWZ24" s="38"/>
      <c r="AXA24" s="38"/>
      <c r="AXB24" s="38"/>
      <c r="AXC24" s="38"/>
      <c r="AXD24" s="38"/>
      <c r="AXE24" s="38"/>
      <c r="AXF24" s="38"/>
      <c r="AXG24" s="38"/>
      <c r="AXH24" s="38"/>
      <c r="AXI24" s="38"/>
      <c r="AXJ24" s="38"/>
      <c r="AXK24" s="38"/>
      <c r="AXL24" s="38"/>
      <c r="AXM24" s="38"/>
      <c r="AXN24" s="38"/>
      <c r="AXO24" s="38"/>
      <c r="AXP24" s="38"/>
      <c r="AXQ24" s="38"/>
      <c r="AXR24" s="38"/>
      <c r="AXS24" s="38"/>
      <c r="AXT24" s="38"/>
      <c r="AXU24" s="38"/>
      <c r="AXV24" s="38"/>
      <c r="AXW24" s="38"/>
      <c r="AXX24" s="38"/>
      <c r="AXY24" s="38"/>
      <c r="AXZ24" s="38"/>
      <c r="AYA24" s="38"/>
      <c r="AYB24" s="38"/>
      <c r="AYC24" s="38"/>
      <c r="AYD24" s="38"/>
      <c r="AYE24" s="38"/>
      <c r="AYF24" s="38"/>
      <c r="AYG24" s="38"/>
      <c r="AYH24" s="38"/>
      <c r="AYI24" s="38"/>
      <c r="AYJ24" s="38"/>
      <c r="AYK24" s="38"/>
      <c r="AYL24" s="38"/>
      <c r="AYM24" s="38"/>
      <c r="AYN24" s="38"/>
      <c r="AYO24" s="38"/>
      <c r="AYP24" s="38"/>
      <c r="AYQ24" s="38"/>
      <c r="AYR24" s="38"/>
      <c r="AYS24" s="38"/>
      <c r="AYT24" s="38"/>
      <c r="AYU24" s="38"/>
      <c r="AYV24" s="38"/>
      <c r="AYW24" s="38"/>
      <c r="AYX24" s="38"/>
      <c r="AYY24" s="38"/>
      <c r="AYZ24" s="38"/>
      <c r="AZA24" s="38"/>
      <c r="AZB24" s="38"/>
      <c r="AZC24" s="38"/>
      <c r="AZD24" s="38"/>
      <c r="AZE24" s="38"/>
      <c r="AZF24" s="38"/>
      <c r="AZG24" s="38"/>
      <c r="AZH24" s="38"/>
      <c r="AZI24" s="38"/>
      <c r="AZJ24" s="38"/>
      <c r="AZK24" s="38"/>
      <c r="AZL24" s="38"/>
      <c r="AZM24" s="38"/>
      <c r="AZN24" s="38"/>
      <c r="AZO24" s="38"/>
      <c r="AZP24" s="38"/>
      <c r="AZQ24" s="38"/>
      <c r="AZR24" s="38"/>
      <c r="AZS24" s="38"/>
      <c r="AZT24" s="38"/>
      <c r="AZU24" s="38"/>
      <c r="AZV24" s="38"/>
      <c r="AZW24" s="38"/>
      <c r="AZX24" s="38"/>
      <c r="AZY24" s="38"/>
      <c r="AZZ24" s="38"/>
      <c r="BAA24" s="38"/>
      <c r="BAB24" s="38"/>
      <c r="BAC24" s="38"/>
      <c r="BAD24" s="38"/>
      <c r="BAE24" s="38"/>
      <c r="BAF24" s="38"/>
      <c r="BAG24" s="38"/>
      <c r="BAH24" s="38"/>
      <c r="BAI24" s="38"/>
      <c r="BAJ24" s="38"/>
      <c r="BAK24" s="38"/>
      <c r="BAL24" s="38"/>
      <c r="BAM24" s="38"/>
      <c r="BAN24" s="38"/>
      <c r="BAO24" s="38"/>
      <c r="BAP24" s="38"/>
      <c r="BAQ24" s="38"/>
      <c r="BAR24" s="38"/>
      <c r="BAS24" s="38"/>
      <c r="BAT24" s="38"/>
      <c r="BAU24" s="38"/>
      <c r="BAV24" s="38"/>
      <c r="BAW24" s="38"/>
      <c r="BAX24" s="38"/>
      <c r="BAY24" s="38"/>
      <c r="BAZ24" s="38"/>
      <c r="BBA24" s="38"/>
      <c r="BBB24" s="38"/>
      <c r="BBC24" s="38"/>
      <c r="BBD24" s="38"/>
      <c r="BBE24" s="38"/>
      <c r="BBF24" s="38"/>
      <c r="BBG24" s="38"/>
      <c r="BBH24" s="38"/>
      <c r="BBI24" s="38"/>
      <c r="BBJ24" s="38"/>
      <c r="BBK24" s="38"/>
      <c r="BBL24" s="38"/>
      <c r="BBM24" s="38"/>
      <c r="BBN24" s="38"/>
      <c r="BBO24" s="38"/>
      <c r="BBP24" s="38"/>
      <c r="BBQ24" s="38"/>
      <c r="BBR24" s="38"/>
      <c r="BBS24" s="38"/>
      <c r="BBT24" s="38"/>
      <c r="BBU24" s="38"/>
      <c r="BBV24" s="38"/>
      <c r="BBW24" s="38"/>
      <c r="BBX24" s="38"/>
      <c r="BBY24" s="38"/>
      <c r="BBZ24" s="38"/>
      <c r="BCA24" s="38"/>
      <c r="BCB24" s="38"/>
      <c r="BCC24" s="38"/>
      <c r="BCD24" s="38"/>
      <c r="BCE24" s="38"/>
      <c r="BCF24" s="38"/>
      <c r="BCG24" s="38"/>
      <c r="BCH24" s="38"/>
      <c r="BCI24" s="38"/>
      <c r="BCJ24" s="38"/>
      <c r="BCK24" s="38"/>
      <c r="BCL24" s="38"/>
      <c r="BCM24" s="38"/>
      <c r="BCN24" s="38"/>
      <c r="BCO24" s="38"/>
      <c r="BCP24" s="38"/>
      <c r="BCQ24" s="38"/>
      <c r="BCR24" s="38"/>
      <c r="BCS24" s="38"/>
      <c r="BCT24" s="38"/>
      <c r="BCU24" s="38"/>
      <c r="BCV24" s="38"/>
      <c r="BCW24" s="38"/>
      <c r="BCX24" s="38"/>
      <c r="BCY24" s="38"/>
      <c r="BCZ24" s="38"/>
      <c r="BDA24" s="38"/>
      <c r="BDB24" s="38"/>
      <c r="BDC24" s="38"/>
      <c r="BDD24" s="38"/>
      <c r="BDE24" s="38"/>
      <c r="BDF24" s="38"/>
      <c r="BDG24" s="38"/>
      <c r="BDH24" s="38"/>
      <c r="BDI24" s="38"/>
      <c r="BDJ24" s="38"/>
      <c r="BDK24" s="38"/>
      <c r="BDL24" s="38"/>
      <c r="BDM24" s="38"/>
      <c r="BDN24" s="38"/>
      <c r="BDO24" s="38"/>
      <c r="BDP24" s="38"/>
      <c r="BDQ24" s="38"/>
      <c r="BDR24" s="38"/>
      <c r="BDS24" s="38"/>
      <c r="BDT24" s="38"/>
      <c r="BDU24" s="38"/>
      <c r="BDV24" s="38"/>
      <c r="BDW24" s="38"/>
      <c r="BDX24" s="38"/>
      <c r="BDY24" s="38"/>
      <c r="BDZ24" s="38"/>
      <c r="BEA24" s="38"/>
      <c r="BEB24" s="38"/>
      <c r="BEC24" s="38"/>
      <c r="BED24" s="38"/>
      <c r="BEE24" s="38"/>
      <c r="BEF24" s="38"/>
      <c r="BEG24" s="38"/>
      <c r="BEH24" s="38"/>
      <c r="BEI24" s="38"/>
      <c r="BEJ24" s="38"/>
      <c r="BEK24" s="38"/>
      <c r="BEL24" s="38"/>
      <c r="BEM24" s="38"/>
      <c r="BEN24" s="38"/>
      <c r="BEO24" s="38"/>
      <c r="BEP24" s="38"/>
      <c r="BEQ24" s="38"/>
      <c r="BER24" s="38"/>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8"/>
      <c r="BHR24" s="38"/>
      <c r="BHS24" s="38"/>
      <c r="BHT24" s="38"/>
      <c r="BHU24" s="38"/>
      <c r="BHV24" s="38"/>
      <c r="BHW24" s="38"/>
      <c r="BHX24" s="38"/>
      <c r="BHY24" s="38"/>
      <c r="BHZ24" s="38"/>
      <c r="BIA24" s="38"/>
      <c r="BIB24" s="38"/>
      <c r="BIC24" s="38"/>
      <c r="BID24" s="38"/>
      <c r="BIE24" s="38"/>
      <c r="BIF24" s="38"/>
      <c r="BIG24" s="38"/>
      <c r="BIH24" s="38"/>
      <c r="BII24" s="38"/>
      <c r="BIJ24" s="38"/>
      <c r="BIK24" s="38"/>
      <c r="BIL24" s="38"/>
      <c r="BIM24" s="38"/>
      <c r="BIN24" s="38"/>
      <c r="BIO24" s="38"/>
      <c r="BIP24" s="38"/>
      <c r="BIQ24" s="38"/>
      <c r="BIR24" s="38"/>
      <c r="BIS24" s="38"/>
      <c r="BIT24" s="38"/>
      <c r="BIU24" s="38"/>
      <c r="BIV24" s="38"/>
      <c r="BIW24" s="38"/>
      <c r="BIX24" s="38"/>
      <c r="BIY24" s="38"/>
      <c r="BIZ24" s="38"/>
      <c r="BJA24" s="38"/>
      <c r="BJB24" s="38"/>
      <c r="BJC24" s="38"/>
      <c r="BJD24" s="38"/>
      <c r="BJE24" s="38"/>
      <c r="BJF24" s="38"/>
      <c r="BJG24" s="38"/>
      <c r="BJH24" s="38"/>
      <c r="BJI24" s="38"/>
      <c r="BJJ24" s="38"/>
      <c r="BJK24" s="38"/>
      <c r="BJL24" s="38"/>
      <c r="BJM24" s="38"/>
      <c r="BJN24" s="38"/>
      <c r="BJO24" s="38"/>
      <c r="BJP24" s="38"/>
      <c r="BJQ24" s="38"/>
      <c r="BJR24" s="38"/>
      <c r="BJS24" s="38"/>
      <c r="BJT24" s="38"/>
      <c r="BJU24" s="38"/>
      <c r="BJV24" s="38"/>
      <c r="BJW24" s="38"/>
      <c r="BJX24" s="38"/>
      <c r="BJY24" s="38"/>
      <c r="BJZ24" s="38"/>
      <c r="BKA24" s="38"/>
      <c r="BKB24" s="38"/>
      <c r="BKC24" s="38"/>
      <c r="BKD24" s="38"/>
      <c r="BKE24" s="38"/>
      <c r="BKF24" s="38"/>
      <c r="BKG24" s="38"/>
      <c r="BKH24" s="38"/>
      <c r="BKI24" s="38"/>
      <c r="BKJ24" s="38"/>
      <c r="BKK24" s="38"/>
      <c r="BKL24" s="38"/>
      <c r="BKM24" s="38"/>
      <c r="BKN24" s="38"/>
      <c r="BKO24" s="38"/>
      <c r="BKP24" s="38"/>
      <c r="BKQ24" s="38"/>
      <c r="BKR24" s="38"/>
      <c r="BKS24" s="38"/>
      <c r="BKT24" s="38"/>
      <c r="BKU24" s="38"/>
      <c r="BKV24" s="38"/>
      <c r="BKW24" s="38"/>
      <c r="BKX24" s="38"/>
      <c r="BKY24" s="38"/>
      <c r="BKZ24" s="38"/>
      <c r="BLA24" s="38"/>
      <c r="BLB24" s="38"/>
      <c r="BLC24" s="38"/>
      <c r="BLD24" s="38"/>
      <c r="BLE24" s="38"/>
      <c r="BLF24" s="38"/>
      <c r="BLG24" s="38"/>
      <c r="BLH24" s="38"/>
      <c r="BLI24" s="38"/>
      <c r="BLJ24" s="38"/>
      <c r="BLK24" s="38"/>
      <c r="BLL24" s="38"/>
      <c r="BLM24" s="38"/>
      <c r="BLN24" s="38"/>
      <c r="BLO24" s="38"/>
      <c r="BLP24" s="38"/>
      <c r="BLQ24" s="38"/>
      <c r="BLR24" s="38"/>
      <c r="BLS24" s="38"/>
      <c r="BLT24" s="38"/>
      <c r="BLU24" s="38"/>
      <c r="BLV24" s="38"/>
      <c r="BLW24" s="38"/>
      <c r="BLX24" s="38"/>
      <c r="BLY24" s="38"/>
      <c r="BLZ24" s="38"/>
      <c r="BMA24" s="38"/>
      <c r="BMB24" s="38"/>
      <c r="BMC24" s="38"/>
      <c r="BMD24" s="38"/>
      <c r="BME24" s="38"/>
      <c r="BMF24" s="38"/>
      <c r="BMG24" s="38"/>
      <c r="BMH24" s="38"/>
      <c r="BMI24" s="38"/>
      <c r="BMJ24" s="38"/>
      <c r="BMK24" s="38"/>
      <c r="BML24" s="38"/>
      <c r="BMM24" s="38"/>
      <c r="BMN24" s="38"/>
      <c r="BMO24" s="38"/>
      <c r="BMP24" s="38"/>
      <c r="BMQ24" s="38"/>
      <c r="BMR24" s="38"/>
      <c r="BMS24" s="38"/>
      <c r="BMT24" s="38"/>
      <c r="BMU24" s="38"/>
      <c r="BMV24" s="38"/>
      <c r="BMW24" s="38"/>
      <c r="BMX24" s="38"/>
      <c r="BMY24" s="38"/>
      <c r="BMZ24" s="38"/>
      <c r="BNA24" s="38"/>
      <c r="BNB24" s="38"/>
      <c r="BNC24" s="38"/>
      <c r="BND24" s="38"/>
      <c r="BNE24" s="38"/>
      <c r="BNF24" s="38"/>
      <c r="BNG24" s="38"/>
      <c r="BNH24" s="38"/>
      <c r="BNI24" s="38"/>
      <c r="BNJ24" s="38"/>
      <c r="BNK24" s="38"/>
      <c r="BNL24" s="38"/>
      <c r="BNM24" s="38"/>
      <c r="BNN24" s="38"/>
      <c r="BNO24" s="38"/>
      <c r="BNP24" s="38"/>
      <c r="BNQ24" s="38"/>
      <c r="BNR24" s="38"/>
      <c r="BNS24" s="38"/>
      <c r="BNT24" s="38"/>
      <c r="BNU24" s="38"/>
      <c r="BNV24" s="38"/>
      <c r="BNW24" s="38"/>
      <c r="BNX24" s="38"/>
      <c r="BNY24" s="38"/>
      <c r="BNZ24" s="38"/>
      <c r="BOA24" s="38"/>
      <c r="BOB24" s="38"/>
      <c r="BOC24" s="38"/>
      <c r="BOD24" s="38"/>
      <c r="BOE24" s="38"/>
      <c r="BOF24" s="38"/>
      <c r="BOG24" s="38"/>
      <c r="BOH24" s="38"/>
      <c r="BOI24" s="38"/>
      <c r="BOJ24" s="38"/>
      <c r="BOK24" s="38"/>
      <c r="BOL24" s="38"/>
      <c r="BOM24" s="38"/>
      <c r="BON24" s="38"/>
      <c r="BOO24" s="38"/>
      <c r="BOP24" s="38"/>
      <c r="BOQ24" s="38"/>
      <c r="BOR24" s="38"/>
      <c r="BOS24" s="38"/>
      <c r="BOT24" s="38"/>
      <c r="BOU24" s="38"/>
      <c r="BOV24" s="38"/>
      <c r="BOW24" s="38"/>
      <c r="BOX24" s="38"/>
      <c r="BOY24" s="38"/>
      <c r="BOZ24" s="38"/>
      <c r="BPA24" s="38"/>
      <c r="BPB24" s="38"/>
      <c r="BPC24" s="38"/>
      <c r="BPD24" s="38"/>
      <c r="BPE24" s="38"/>
      <c r="BPF24" s="38"/>
      <c r="BPG24" s="38"/>
      <c r="BPH24" s="38"/>
      <c r="BPI24" s="38"/>
      <c r="BPJ24" s="38"/>
      <c r="BPK24" s="38"/>
      <c r="BPL24" s="38"/>
      <c r="BPM24" s="38"/>
      <c r="BPN24" s="38"/>
      <c r="BPO24" s="38"/>
      <c r="BPP24" s="38"/>
      <c r="BPQ24" s="38"/>
      <c r="BPR24" s="38"/>
      <c r="BPS24" s="38"/>
      <c r="BPT24" s="38"/>
      <c r="BPU24" s="38"/>
      <c r="BPV24" s="38"/>
      <c r="BPW24" s="38"/>
      <c r="BPX24" s="38"/>
      <c r="BPY24" s="38"/>
      <c r="BPZ24" s="38"/>
      <c r="BQA24" s="38"/>
      <c r="BQB24" s="38"/>
      <c r="BQC24" s="38"/>
      <c r="BQD24" s="38"/>
      <c r="BQE24" s="38"/>
      <c r="BQF24" s="38"/>
      <c r="BQG24" s="38"/>
      <c r="BQH24" s="38"/>
      <c r="BQI24" s="38"/>
      <c r="BQJ24" s="38"/>
      <c r="BQK24" s="38"/>
      <c r="BQL24" s="38"/>
      <c r="BQM24" s="38"/>
      <c r="BQN24" s="38"/>
      <c r="BQO24" s="38"/>
      <c r="BQP24" s="38"/>
      <c r="BQQ24" s="38"/>
      <c r="BQR24" s="38"/>
      <c r="BQS24" s="38"/>
      <c r="BQT24" s="38"/>
      <c r="BQU24" s="38"/>
      <c r="BQV24" s="38"/>
      <c r="BQW24" s="38"/>
      <c r="BQX24" s="38"/>
      <c r="BQY24" s="38"/>
      <c r="BQZ24" s="38"/>
      <c r="BRA24" s="38"/>
      <c r="BRB24" s="38"/>
      <c r="BRC24" s="38"/>
      <c r="BRD24" s="38"/>
      <c r="BRE24" s="38"/>
      <c r="BRF24" s="38"/>
      <c r="BRG24" s="38"/>
      <c r="BRH24" s="38"/>
      <c r="BRI24" s="38"/>
      <c r="BRJ24" s="38"/>
      <c r="BRK24" s="38"/>
      <c r="BRL24" s="38"/>
      <c r="BRM24" s="38"/>
      <c r="BRN24" s="38"/>
      <c r="BRO24" s="38"/>
      <c r="BRP24" s="38"/>
      <c r="BRQ24" s="38"/>
      <c r="BRR24" s="38"/>
      <c r="BRS24" s="38"/>
      <c r="BRT24" s="38"/>
      <c r="BRU24" s="38"/>
      <c r="BRV24" s="38"/>
      <c r="BRW24" s="38"/>
      <c r="BRX24" s="38"/>
      <c r="BRY24" s="38"/>
      <c r="BRZ24" s="38"/>
      <c r="BSA24" s="38"/>
      <c r="BSB24" s="38"/>
      <c r="BSC24" s="38"/>
      <c r="BSD24" s="38"/>
      <c r="BSE24" s="38"/>
      <c r="BSF24" s="38"/>
      <c r="BSG24" s="38"/>
      <c r="BSH24" s="38"/>
      <c r="BSI24" s="38"/>
      <c r="BSJ24" s="38"/>
      <c r="BSK24" s="38"/>
      <c r="BSL24" s="38"/>
      <c r="BSM24" s="38"/>
      <c r="BSN24" s="38"/>
      <c r="BSO24" s="38"/>
      <c r="BSP24" s="38"/>
      <c r="BSQ24" s="38"/>
      <c r="BSR24" s="38"/>
      <c r="BSS24" s="38"/>
      <c r="BST24" s="38"/>
      <c r="BSU24" s="38"/>
      <c r="BSV24" s="38"/>
      <c r="BSW24" s="38"/>
      <c r="BSX24" s="38"/>
      <c r="BSY24" s="38"/>
      <c r="BSZ24" s="38"/>
      <c r="BTA24" s="38"/>
      <c r="BTB24" s="38"/>
      <c r="BTC24" s="38"/>
      <c r="BTD24" s="38"/>
      <c r="BTE24" s="38"/>
      <c r="BTF24" s="38"/>
      <c r="BTG24" s="38"/>
      <c r="BTH24" s="38"/>
      <c r="BTI24" s="38"/>
      <c r="BTJ24" s="38"/>
      <c r="BTK24" s="38"/>
      <c r="BTL24" s="38"/>
      <c r="BTM24" s="38"/>
      <c r="BTN24" s="38"/>
      <c r="BTO24" s="38"/>
      <c r="BTP24" s="38"/>
      <c r="BTQ24" s="38"/>
      <c r="BTR24" s="38"/>
      <c r="BTS24" s="38"/>
      <c r="BTT24" s="38"/>
      <c r="BTU24" s="38"/>
      <c r="BTV24" s="38"/>
      <c r="BTW24" s="38"/>
      <c r="BTX24" s="38"/>
      <c r="BTY24" s="38"/>
      <c r="BTZ24" s="38"/>
      <c r="BUA24" s="38"/>
      <c r="BUB24" s="38"/>
      <c r="BUC24" s="38"/>
      <c r="BUD24" s="38"/>
      <c r="BUE24" s="38"/>
      <c r="BUF24" s="38"/>
      <c r="BUG24" s="38"/>
      <c r="BUH24" s="38"/>
      <c r="BUI24" s="38"/>
      <c r="BUJ24" s="38"/>
      <c r="BUK24" s="38"/>
      <c r="BUL24" s="38"/>
      <c r="BUM24" s="38"/>
      <c r="BUN24" s="38"/>
      <c r="BUO24" s="38"/>
      <c r="BUP24" s="38"/>
      <c r="BUQ24" s="38"/>
      <c r="BUR24" s="38"/>
      <c r="BUS24" s="38"/>
      <c r="BUT24" s="38"/>
      <c r="BUU24" s="38"/>
      <c r="BUV24" s="38"/>
      <c r="BUW24" s="38"/>
      <c r="BUX24" s="38"/>
      <c r="BUY24" s="38"/>
      <c r="BUZ24" s="38"/>
      <c r="BVA24" s="38"/>
      <c r="BVB24" s="38"/>
      <c r="BVC24" s="38"/>
      <c r="BVD24" s="38"/>
      <c r="BVE24" s="38"/>
      <c r="BVF24" s="38"/>
      <c r="BVG24" s="38"/>
      <c r="BVH24" s="38"/>
      <c r="BVI24" s="38"/>
      <c r="BVJ24" s="38"/>
      <c r="BVK24" s="38"/>
      <c r="BVL24" s="38"/>
      <c r="BVM24" s="38"/>
      <c r="BVN24" s="38"/>
      <c r="BVO24" s="38"/>
      <c r="BVP24" s="38"/>
      <c r="BVQ24" s="38"/>
      <c r="BVR24" s="38"/>
      <c r="BVS24" s="38"/>
      <c r="BVT24" s="38"/>
      <c r="BVU24" s="38"/>
      <c r="BVV24" s="38"/>
      <c r="BVW24" s="38"/>
      <c r="BVX24" s="38"/>
      <c r="BVY24" s="38"/>
      <c r="BVZ24" s="38"/>
      <c r="BWA24" s="38"/>
      <c r="BWB24" s="38"/>
      <c r="BWC24" s="38"/>
      <c r="BWD24" s="38"/>
      <c r="BWE24" s="38"/>
      <c r="BWF24" s="38"/>
      <c r="BWG24" s="38"/>
      <c r="BWH24" s="38"/>
      <c r="BWI24" s="38"/>
      <c r="BWJ24" s="38"/>
      <c r="BWK24" s="38"/>
      <c r="BWL24" s="38"/>
      <c r="BWM24" s="38"/>
      <c r="BWN24" s="38"/>
      <c r="BWO24" s="38"/>
      <c r="BWP24" s="38"/>
      <c r="BWQ24" s="38"/>
      <c r="BWR24" s="38"/>
      <c r="BWS24" s="38"/>
      <c r="BWT24" s="38"/>
      <c r="BWU24" s="38"/>
      <c r="BWV24" s="38"/>
      <c r="BWW24" s="38"/>
      <c r="BWX24" s="38"/>
      <c r="BWY24" s="38"/>
      <c r="BWZ24" s="38"/>
      <c r="BXA24" s="38"/>
      <c r="BXB24" s="38"/>
      <c r="BXC24" s="38"/>
      <c r="BXD24" s="38"/>
      <c r="BXE24" s="38"/>
      <c r="BXF24" s="38"/>
      <c r="BXG24" s="38"/>
      <c r="BXH24" s="38"/>
      <c r="BXI24" s="38"/>
      <c r="BXJ24" s="38"/>
      <c r="BXK24" s="38"/>
      <c r="BXL24" s="38"/>
      <c r="BXM24" s="38"/>
      <c r="BXN24" s="38"/>
      <c r="BXO24" s="38"/>
      <c r="BXP24" s="38"/>
      <c r="BXQ24" s="38"/>
      <c r="BXR24" s="38"/>
      <c r="BXS24" s="38"/>
      <c r="BXT24" s="38"/>
      <c r="BXU24" s="38"/>
      <c r="BXV24" s="38"/>
      <c r="BXW24" s="38"/>
      <c r="BXX24" s="38"/>
      <c r="BXY24" s="38"/>
      <c r="BXZ24" s="38"/>
      <c r="BYA24" s="38"/>
      <c r="BYB24" s="38"/>
      <c r="BYC24" s="38"/>
      <c r="BYD24" s="38"/>
      <c r="BYE24" s="38"/>
      <c r="BYF24" s="38"/>
      <c r="BYG24" s="38"/>
      <c r="BYH24" s="38"/>
      <c r="BYI24" s="38"/>
      <c r="BYJ24" s="38"/>
      <c r="BYK24" s="38"/>
      <c r="BYL24" s="38"/>
      <c r="BYM24" s="38"/>
      <c r="BYN24" s="38"/>
      <c r="BYO24" s="38"/>
      <c r="BYP24" s="38"/>
      <c r="BYQ24" s="38"/>
      <c r="BYR24" s="38"/>
      <c r="BYS24" s="38"/>
      <c r="BYT24" s="38"/>
      <c r="BYU24" s="38"/>
      <c r="BYV24" s="38"/>
      <c r="BYW24" s="38"/>
      <c r="BYX24" s="38"/>
      <c r="BYY24" s="38"/>
      <c r="BYZ24" s="38"/>
      <c r="BZA24" s="38"/>
      <c r="BZB24" s="38"/>
      <c r="BZC24" s="38"/>
      <c r="BZD24" s="38"/>
      <c r="BZE24" s="38"/>
      <c r="BZF24" s="38"/>
      <c r="BZG24" s="38"/>
      <c r="BZH24" s="38"/>
      <c r="BZI24" s="38"/>
      <c r="BZJ24" s="38"/>
      <c r="BZK24" s="38"/>
      <c r="BZL24" s="38"/>
      <c r="BZM24" s="38"/>
      <c r="BZN24" s="38"/>
      <c r="BZO24" s="38"/>
      <c r="BZP24" s="38"/>
      <c r="BZQ24" s="38"/>
      <c r="BZR24" s="38"/>
      <c r="BZS24" s="38"/>
      <c r="BZT24" s="38"/>
      <c r="BZU24" s="38"/>
      <c r="BZV24" s="38"/>
      <c r="BZW24" s="38"/>
      <c r="BZX24" s="38"/>
      <c r="BZY24" s="38"/>
      <c r="BZZ24" s="38"/>
      <c r="CAA24" s="38"/>
      <c r="CAB24" s="38"/>
      <c r="CAC24" s="38"/>
      <c r="CAD24" s="38"/>
      <c r="CAE24" s="38"/>
      <c r="CAF24" s="38"/>
      <c r="CAG24" s="38"/>
      <c r="CAH24" s="38"/>
      <c r="CAI24" s="38"/>
      <c r="CAJ24" s="38"/>
      <c r="CAK24" s="38"/>
      <c r="CAL24" s="38"/>
      <c r="CAM24" s="38"/>
      <c r="CAN24" s="38"/>
      <c r="CAO24" s="38"/>
      <c r="CAP24" s="38"/>
      <c r="CAQ24" s="38"/>
      <c r="CAR24" s="38"/>
      <c r="CAS24" s="38"/>
      <c r="CAT24" s="38"/>
      <c r="CAU24" s="38"/>
      <c r="CAV24" s="38"/>
      <c r="CAW24" s="38"/>
      <c r="CAX24" s="38"/>
      <c r="CAY24" s="38"/>
      <c r="CAZ24" s="38"/>
      <c r="CBA24" s="38"/>
      <c r="CBB24" s="38"/>
      <c r="CBC24" s="38"/>
      <c r="CBD24" s="38"/>
      <c r="CBE24" s="38"/>
      <c r="CBF24" s="38"/>
      <c r="CBG24" s="38"/>
      <c r="CBH24" s="38"/>
      <c r="CBI24" s="38"/>
      <c r="CBJ24" s="38"/>
      <c r="CBK24" s="38"/>
      <c r="CBL24" s="38"/>
      <c r="CBM24" s="38"/>
      <c r="CBN24" s="38"/>
      <c r="CBO24" s="38"/>
      <c r="CBP24" s="38"/>
      <c r="CBQ24" s="38"/>
      <c r="CBR24" s="38"/>
      <c r="CBS24" s="38"/>
      <c r="CBT24" s="38"/>
      <c r="CBU24" s="38"/>
      <c r="CBV24" s="38"/>
      <c r="CBW24" s="38"/>
      <c r="CBX24" s="38"/>
      <c r="CBY24" s="38"/>
      <c r="CBZ24" s="38"/>
      <c r="CCA24" s="38"/>
      <c r="CCB24" s="38"/>
      <c r="CCC24" s="38"/>
      <c r="CCD24" s="38"/>
      <c r="CCE24" s="38"/>
      <c r="CCF24" s="38"/>
      <c r="CCG24" s="38"/>
      <c r="CCH24" s="38"/>
      <c r="CCI24" s="38"/>
      <c r="CCJ24" s="38"/>
      <c r="CCK24" s="38"/>
      <c r="CCL24" s="38"/>
      <c r="CCM24" s="38"/>
      <c r="CCN24" s="38"/>
      <c r="CCO24" s="38"/>
      <c r="CCP24" s="38"/>
      <c r="CCQ24" s="38"/>
      <c r="CCR24" s="38"/>
      <c r="CCS24" s="38"/>
      <c r="CCT24" s="38"/>
      <c r="CCU24" s="38"/>
      <c r="CCV24" s="38"/>
      <c r="CCW24" s="38"/>
      <c r="CCX24" s="38"/>
      <c r="CCY24" s="38"/>
      <c r="CCZ24" s="38"/>
      <c r="CDA24" s="38"/>
      <c r="CDB24" s="38"/>
      <c r="CDC24" s="38"/>
      <c r="CDD24" s="38"/>
      <c r="CDE24" s="38"/>
      <c r="CDF24" s="38"/>
      <c r="CDG24" s="38"/>
      <c r="CDH24" s="38"/>
      <c r="CDI24" s="38"/>
      <c r="CDJ24" s="38"/>
      <c r="CDK24" s="38"/>
      <c r="CDL24" s="38"/>
      <c r="CDM24" s="38"/>
      <c r="CDN24" s="38"/>
      <c r="CDO24" s="38"/>
      <c r="CDP24" s="38"/>
      <c r="CDQ24" s="38"/>
      <c r="CDR24" s="38"/>
      <c r="CDS24" s="38"/>
      <c r="CDT24" s="38"/>
      <c r="CDU24" s="38"/>
      <c r="CDV24" s="38"/>
      <c r="CDW24" s="38"/>
      <c r="CDX24" s="38"/>
      <c r="CDY24" s="38"/>
      <c r="CDZ24" s="38"/>
      <c r="CEA24" s="38"/>
      <c r="CEB24" s="38"/>
      <c r="CEC24" s="38"/>
      <c r="CED24" s="38"/>
      <c r="CEE24" s="38"/>
      <c r="CEF24" s="38"/>
      <c r="CEG24" s="38"/>
      <c r="CEH24" s="38"/>
      <c r="CEI24" s="38"/>
      <c r="CEJ24" s="38"/>
      <c r="CEK24" s="38"/>
      <c r="CEL24" s="38"/>
      <c r="CEM24" s="38"/>
      <c r="CEN24" s="38"/>
      <c r="CEO24" s="38"/>
      <c r="CEP24" s="38"/>
      <c r="CEQ24" s="38"/>
      <c r="CER24" s="38"/>
      <c r="CES24" s="38"/>
      <c r="CET24" s="38"/>
      <c r="CEU24" s="38"/>
      <c r="CEV24" s="38"/>
      <c r="CEW24" s="38"/>
      <c r="CEX24" s="38"/>
      <c r="CEY24" s="38"/>
      <c r="CEZ24" s="38"/>
      <c r="CFA24" s="38"/>
      <c r="CFB24" s="38"/>
      <c r="CFC24" s="38"/>
      <c r="CFD24" s="38"/>
      <c r="CFE24" s="38"/>
      <c r="CFF24" s="38"/>
      <c r="CFG24" s="38"/>
      <c r="CFH24" s="38"/>
      <c r="CFI24" s="38"/>
      <c r="CFJ24" s="38"/>
      <c r="CFK24" s="38"/>
      <c r="CFL24" s="38"/>
      <c r="CFM24" s="38"/>
      <c r="CFN24" s="38"/>
      <c r="CFO24" s="38"/>
      <c r="CFP24" s="38"/>
      <c r="CFQ24" s="38"/>
      <c r="CFR24" s="38"/>
      <c r="CFS24" s="38"/>
      <c r="CFT24" s="38"/>
      <c r="CFU24" s="38"/>
      <c r="CFV24" s="38"/>
      <c r="CFW24" s="38"/>
      <c r="CFX24" s="38"/>
      <c r="CFY24" s="38"/>
      <c r="CFZ24" s="38"/>
      <c r="CGA24" s="38"/>
      <c r="CGB24" s="38"/>
      <c r="CGC24" s="38"/>
      <c r="CGD24" s="38"/>
      <c r="CGE24" s="38"/>
      <c r="CGF24" s="38"/>
      <c r="CGG24" s="38"/>
      <c r="CGH24" s="38"/>
      <c r="CGI24" s="38"/>
      <c r="CGJ24" s="38"/>
      <c r="CGK24" s="38"/>
      <c r="CGL24" s="38"/>
      <c r="CGM24" s="38"/>
      <c r="CGN24" s="38"/>
      <c r="CGO24" s="38"/>
      <c r="CGP24" s="38"/>
      <c r="CGQ24" s="38"/>
      <c r="CGR24" s="38"/>
      <c r="CGS24" s="38"/>
      <c r="CGT24" s="38"/>
      <c r="CGU24" s="38"/>
      <c r="CGV24" s="38"/>
      <c r="CGW24" s="38"/>
      <c r="CGX24" s="38"/>
      <c r="CGY24" s="38"/>
      <c r="CGZ24" s="38"/>
      <c r="CHA24" s="38"/>
      <c r="CHB24" s="38"/>
      <c r="CHC24" s="38"/>
      <c r="CHD24" s="38"/>
      <c r="CHE24" s="38"/>
      <c r="CHF24" s="38"/>
      <c r="CHG24" s="38"/>
      <c r="CHH24" s="38"/>
      <c r="CHI24" s="38"/>
      <c r="CHJ24" s="38"/>
      <c r="CHK24" s="38"/>
      <c r="CHL24" s="38"/>
      <c r="CHM24" s="38"/>
      <c r="CHN24" s="38"/>
      <c r="CHO24" s="38"/>
      <c r="CHP24" s="38"/>
      <c r="CHQ24" s="38"/>
      <c r="CHR24" s="38"/>
      <c r="CHS24" s="38"/>
      <c r="CHT24" s="38"/>
      <c r="CHU24" s="38"/>
      <c r="CHV24" s="38"/>
      <c r="CHW24" s="38"/>
      <c r="CHX24" s="38"/>
      <c r="CHY24" s="38"/>
      <c r="CHZ24" s="38"/>
      <c r="CIA24" s="38"/>
      <c r="CIB24" s="38"/>
      <c r="CIC24" s="38"/>
      <c r="CID24" s="38"/>
      <c r="CIE24" s="38"/>
      <c r="CIF24" s="38"/>
      <c r="CIG24" s="38"/>
      <c r="CIH24" s="38"/>
      <c r="CII24" s="38"/>
      <c r="CIJ24" s="38"/>
      <c r="CIK24" s="38"/>
      <c r="CIL24" s="38"/>
      <c r="CIM24" s="38"/>
      <c r="CIN24" s="38"/>
      <c r="CIO24" s="38"/>
      <c r="CIP24" s="38"/>
      <c r="CIQ24" s="38"/>
      <c r="CIR24" s="38"/>
      <c r="CIS24" s="38"/>
      <c r="CIT24" s="38"/>
      <c r="CIU24" s="38"/>
      <c r="CIV24" s="38"/>
      <c r="CIW24" s="38"/>
      <c r="CIX24" s="38"/>
      <c r="CIY24" s="38"/>
      <c r="CIZ24" s="38"/>
      <c r="CJA24" s="38"/>
      <c r="CJB24" s="38"/>
      <c r="CJC24" s="38"/>
      <c r="CJD24" s="38"/>
      <c r="CJE24" s="38"/>
      <c r="CJF24" s="38"/>
      <c r="CJG24" s="38"/>
      <c r="CJH24" s="38"/>
      <c r="CJI24" s="38"/>
      <c r="CJJ24" s="38"/>
      <c r="CJK24" s="38"/>
      <c r="CJL24" s="38"/>
      <c r="CJM24" s="38"/>
      <c r="CJN24" s="38"/>
      <c r="CJO24" s="38"/>
      <c r="CJP24" s="38"/>
      <c r="CJQ24" s="38"/>
      <c r="CJR24" s="38"/>
      <c r="CJS24" s="38"/>
      <c r="CJT24" s="38"/>
      <c r="CJU24" s="38"/>
      <c r="CJV24" s="38"/>
      <c r="CJW24" s="38"/>
      <c r="CJX24" s="38"/>
      <c r="CJY24" s="38"/>
      <c r="CJZ24" s="38"/>
      <c r="CKA24" s="38"/>
      <c r="CKB24" s="38"/>
      <c r="CKC24" s="38"/>
      <c r="CKD24" s="38"/>
      <c r="CKE24" s="38"/>
      <c r="CKF24" s="38"/>
      <c r="CKG24" s="38"/>
      <c r="CKH24" s="38"/>
      <c r="CKI24" s="38"/>
      <c r="CKJ24" s="38"/>
      <c r="CKK24" s="38"/>
      <c r="CKL24" s="38"/>
      <c r="CKM24" s="38"/>
      <c r="CKN24" s="38"/>
      <c r="CKO24" s="38"/>
      <c r="CKP24" s="38"/>
      <c r="CKQ24" s="38"/>
      <c r="CKR24" s="38"/>
      <c r="CKS24" s="38"/>
      <c r="CKT24" s="38"/>
      <c r="CKU24" s="38"/>
      <c r="CKV24" s="38"/>
      <c r="CKW24" s="38"/>
      <c r="CKX24" s="38"/>
      <c r="CKY24" s="38"/>
      <c r="CKZ24" s="38"/>
      <c r="CLA24" s="38"/>
      <c r="CLB24" s="38"/>
      <c r="CLC24" s="38"/>
      <c r="CLD24" s="38"/>
      <c r="CLE24" s="38"/>
      <c r="CLF24" s="38"/>
      <c r="CLG24" s="38"/>
      <c r="CLH24" s="38"/>
      <c r="CLI24" s="38"/>
      <c r="CLJ24" s="38"/>
      <c r="CLK24" s="38"/>
      <c r="CLL24" s="38"/>
      <c r="CLM24" s="38"/>
      <c r="CLN24" s="38"/>
      <c r="CLO24" s="38"/>
      <c r="CLP24" s="38"/>
      <c r="CLQ24" s="38"/>
      <c r="CLR24" s="38"/>
      <c r="CLS24" s="38"/>
      <c r="CLT24" s="38"/>
      <c r="CLU24" s="38"/>
      <c r="CLV24" s="38"/>
      <c r="CLW24" s="38"/>
      <c r="CLX24" s="38"/>
      <c r="CLY24" s="38"/>
      <c r="CLZ24" s="38"/>
      <c r="CMA24" s="38"/>
      <c r="CMB24" s="38"/>
      <c r="CMC24" s="38"/>
      <c r="CMD24" s="38"/>
      <c r="CME24" s="38"/>
      <c r="CMF24" s="38"/>
      <c r="CMG24" s="38"/>
      <c r="CMH24" s="38"/>
      <c r="CMI24" s="38"/>
      <c r="CMJ24" s="38"/>
      <c r="CMK24" s="38"/>
      <c r="CML24" s="38"/>
      <c r="CMM24" s="38"/>
      <c r="CMN24" s="38"/>
      <c r="CMO24" s="38"/>
      <c r="CMP24" s="38"/>
      <c r="CMQ24" s="38"/>
      <c r="CMR24" s="38"/>
      <c r="CMS24" s="38"/>
      <c r="CMT24" s="38"/>
      <c r="CMU24" s="38"/>
      <c r="CMV24" s="38"/>
      <c r="CMW24" s="38"/>
      <c r="CMX24" s="38"/>
      <c r="CMY24" s="38"/>
      <c r="CMZ24" s="38"/>
      <c r="CNA24" s="38"/>
      <c r="CNB24" s="38"/>
      <c r="CNC24" s="38"/>
      <c r="CND24" s="38"/>
      <c r="CNE24" s="38"/>
      <c r="CNF24" s="38"/>
      <c r="CNG24" s="38"/>
      <c r="CNH24" s="38"/>
      <c r="CNI24" s="38"/>
      <c r="CNJ24" s="38"/>
      <c r="CNK24" s="38"/>
      <c r="CNL24" s="38"/>
      <c r="CNM24" s="38"/>
      <c r="CNN24" s="38"/>
      <c r="CNO24" s="38"/>
      <c r="CNP24" s="38"/>
      <c r="CNQ24" s="38"/>
      <c r="CNR24" s="38"/>
      <c r="CNS24" s="38"/>
      <c r="CNT24" s="38"/>
      <c r="CNU24" s="38"/>
      <c r="CNV24" s="38"/>
      <c r="CNW24" s="38"/>
      <c r="CNX24" s="38"/>
      <c r="CNY24" s="38"/>
      <c r="CNZ24" s="38"/>
      <c r="COA24" s="38"/>
      <c r="COB24" s="38"/>
      <c r="COC24" s="38"/>
      <c r="COD24" s="38"/>
      <c r="COE24" s="38"/>
      <c r="COF24" s="38"/>
      <c r="COG24" s="38"/>
      <c r="COH24" s="38"/>
      <c r="COI24" s="38"/>
      <c r="COJ24" s="38"/>
      <c r="COK24" s="38"/>
      <c r="COL24" s="38"/>
      <c r="COM24" s="38"/>
      <c r="CON24" s="38"/>
      <c r="COO24" s="38"/>
      <c r="COP24" s="38"/>
      <c r="COQ24" s="38"/>
      <c r="COR24" s="38"/>
      <c r="COS24" s="38"/>
      <c r="COT24" s="38"/>
      <c r="COU24" s="38"/>
      <c r="COV24" s="38"/>
      <c r="COW24" s="38"/>
      <c r="COX24" s="38"/>
      <c r="COY24" s="38"/>
      <c r="COZ24" s="38"/>
      <c r="CPA24" s="38"/>
      <c r="CPB24" s="38"/>
      <c r="CPC24" s="38"/>
      <c r="CPD24" s="38"/>
      <c r="CPE24" s="38"/>
      <c r="CPF24" s="38"/>
      <c r="CPG24" s="38"/>
      <c r="CPH24" s="38"/>
      <c r="CPI24" s="38"/>
      <c r="CPJ24" s="38"/>
      <c r="CPK24" s="38"/>
      <c r="CPL24" s="38"/>
      <c r="CPM24" s="38"/>
      <c r="CPN24" s="38"/>
      <c r="CPO24" s="38"/>
      <c r="CPP24" s="38"/>
      <c r="CPQ24" s="38"/>
      <c r="CPR24" s="38"/>
      <c r="CPS24" s="38"/>
      <c r="CPT24" s="38"/>
      <c r="CPU24" s="38"/>
      <c r="CPV24" s="38"/>
      <c r="CPW24" s="38"/>
      <c r="CPX24" s="38"/>
      <c r="CPY24" s="38"/>
      <c r="CPZ24" s="38"/>
      <c r="CQA24" s="38"/>
      <c r="CQB24" s="38"/>
      <c r="CQC24" s="38"/>
      <c r="CQD24" s="38"/>
      <c r="CQE24" s="38"/>
      <c r="CQF24" s="38"/>
      <c r="CQG24" s="38"/>
      <c r="CQH24" s="38"/>
      <c r="CQI24" s="38"/>
      <c r="CQJ24" s="38"/>
      <c r="CQK24" s="38"/>
      <c r="CQL24" s="38"/>
      <c r="CQM24" s="38"/>
      <c r="CQN24" s="38"/>
      <c r="CQO24" s="38"/>
      <c r="CQP24" s="38"/>
      <c r="CQQ24" s="38"/>
      <c r="CQR24" s="38"/>
      <c r="CQS24" s="38"/>
      <c r="CQT24" s="38"/>
      <c r="CQU24" s="38"/>
      <c r="CQV24" s="38"/>
      <c r="CQW24" s="38"/>
      <c r="CQX24" s="38"/>
      <c r="CQY24" s="38"/>
      <c r="CQZ24" s="38"/>
      <c r="CRA24" s="38"/>
      <c r="CRB24" s="38"/>
      <c r="CRC24" s="38"/>
      <c r="CRD24" s="38"/>
      <c r="CRE24" s="38"/>
      <c r="CRF24" s="38"/>
      <c r="CRG24" s="38"/>
      <c r="CRH24" s="38"/>
      <c r="CRI24" s="38"/>
      <c r="CRJ24" s="38"/>
      <c r="CRK24" s="38"/>
      <c r="CRL24" s="38"/>
      <c r="CRM24" s="38"/>
      <c r="CRN24" s="38"/>
      <c r="CRO24" s="38"/>
      <c r="CRP24" s="38"/>
      <c r="CRQ24" s="38"/>
      <c r="CRR24" s="38"/>
      <c r="CRS24" s="38"/>
      <c r="CRT24" s="38"/>
      <c r="CRU24" s="38"/>
      <c r="CRV24" s="38"/>
      <c r="CRW24" s="38"/>
      <c r="CRX24" s="38"/>
      <c r="CRY24" s="38"/>
      <c r="CRZ24" s="38"/>
      <c r="CSA24" s="38"/>
      <c r="CSB24" s="38"/>
      <c r="CSC24" s="38"/>
      <c r="CSD24" s="38"/>
      <c r="CSE24" s="38"/>
      <c r="CSF24" s="38"/>
      <c r="CSG24" s="38"/>
      <c r="CSH24" s="38"/>
      <c r="CSI24" s="38"/>
      <c r="CSJ24" s="38"/>
      <c r="CSK24" s="38"/>
      <c r="CSL24" s="38"/>
      <c r="CSM24" s="38"/>
      <c r="CSN24" s="38"/>
      <c r="CSO24" s="38"/>
      <c r="CSP24" s="38"/>
      <c r="CSQ24" s="38"/>
      <c r="CSR24" s="38"/>
      <c r="CSS24" s="38"/>
      <c r="CST24" s="38"/>
      <c r="CSU24" s="38"/>
      <c r="CSV24" s="38"/>
      <c r="CSW24" s="38"/>
      <c r="CSX24" s="38"/>
      <c r="CSY24" s="38"/>
      <c r="CSZ24" s="38"/>
      <c r="CTA24" s="38"/>
      <c r="CTB24" s="38"/>
      <c r="CTC24" s="38"/>
      <c r="CTD24" s="38"/>
      <c r="CTE24" s="38"/>
      <c r="CTF24" s="38"/>
      <c r="CTG24" s="38"/>
      <c r="CTH24" s="38"/>
      <c r="CTI24" s="38"/>
      <c r="CTJ24" s="38"/>
      <c r="CTK24" s="38"/>
      <c r="CTL24" s="38"/>
      <c r="CTM24" s="38"/>
      <c r="CTN24" s="38"/>
      <c r="CTO24" s="38"/>
      <c r="CTP24" s="38"/>
      <c r="CTQ24" s="38"/>
      <c r="CTR24" s="38"/>
      <c r="CTS24" s="38"/>
      <c r="CTT24" s="38"/>
      <c r="CTU24" s="38"/>
      <c r="CTV24" s="38"/>
      <c r="CTW24" s="38"/>
      <c r="CTX24" s="38"/>
      <c r="CTY24" s="38"/>
      <c r="CTZ24" s="38"/>
      <c r="CUA24" s="38"/>
      <c r="CUB24" s="38"/>
      <c r="CUC24" s="38"/>
      <c r="CUD24" s="38"/>
      <c r="CUE24" s="38"/>
      <c r="CUF24" s="38"/>
      <c r="CUG24" s="38"/>
      <c r="CUH24" s="38"/>
      <c r="CUI24" s="38"/>
      <c r="CUJ24" s="38"/>
      <c r="CUK24" s="38"/>
      <c r="CUL24" s="38"/>
      <c r="CUM24" s="38"/>
      <c r="CUN24" s="38"/>
      <c r="CUO24" s="38"/>
      <c r="CUP24" s="38"/>
      <c r="CUQ24" s="38"/>
      <c r="CUR24" s="38"/>
      <c r="CUS24" s="38"/>
      <c r="CUT24" s="38"/>
      <c r="CUU24" s="38"/>
      <c r="CUV24" s="38"/>
      <c r="CUW24" s="38"/>
      <c r="CUX24" s="38"/>
      <c r="CUY24" s="38"/>
      <c r="CUZ24" s="38"/>
      <c r="CVA24" s="38"/>
      <c r="CVB24" s="38"/>
      <c r="CVC24" s="38"/>
      <c r="CVD24" s="38"/>
      <c r="CVE24" s="38"/>
      <c r="CVF24" s="38"/>
      <c r="CVG24" s="38"/>
      <c r="CVH24" s="38"/>
      <c r="CVI24" s="38"/>
      <c r="CVJ24" s="38"/>
      <c r="CVK24" s="38"/>
      <c r="CVL24" s="38"/>
      <c r="CVM24" s="38"/>
      <c r="CVN24" s="38"/>
      <c r="CVO24" s="38"/>
      <c r="CVP24" s="38"/>
      <c r="CVQ24" s="38"/>
      <c r="CVR24" s="38"/>
      <c r="CVS24" s="38"/>
      <c r="CVT24" s="38"/>
      <c r="CVU24" s="38"/>
      <c r="CVV24" s="38"/>
      <c r="CVW24" s="38"/>
      <c r="CVX24" s="38"/>
      <c r="CVY24" s="38"/>
      <c r="CVZ24" s="38"/>
      <c r="CWA24" s="38"/>
      <c r="CWB24" s="38"/>
      <c r="CWC24" s="38"/>
      <c r="CWD24" s="38"/>
      <c r="CWE24" s="38"/>
      <c r="CWF24" s="38"/>
      <c r="CWG24" s="38"/>
      <c r="CWH24" s="38"/>
      <c r="CWI24" s="38"/>
      <c r="CWJ24" s="38"/>
      <c r="CWK24" s="38"/>
      <c r="CWL24" s="38"/>
      <c r="CWM24" s="38"/>
      <c r="CWN24" s="38"/>
      <c r="CWO24" s="38"/>
      <c r="CWP24" s="38"/>
      <c r="CWQ24" s="38"/>
      <c r="CWR24" s="38"/>
      <c r="CWS24" s="38"/>
      <c r="CWT24" s="38"/>
      <c r="CWU24" s="38"/>
      <c r="CWV24" s="38"/>
      <c r="CWW24" s="38"/>
      <c r="CWX24" s="38"/>
      <c r="CWY24" s="38"/>
      <c r="CWZ24" s="38"/>
      <c r="CXA24" s="38"/>
      <c r="CXB24" s="38"/>
      <c r="CXC24" s="38"/>
      <c r="CXD24" s="38"/>
      <c r="CXE24" s="38"/>
      <c r="CXF24" s="38"/>
      <c r="CXG24" s="38"/>
      <c r="CXH24" s="38"/>
      <c r="CXI24" s="38"/>
      <c r="CXJ24" s="38"/>
      <c r="CXK24" s="38"/>
      <c r="CXL24" s="38"/>
      <c r="CXM24" s="38"/>
      <c r="CXN24" s="38"/>
      <c r="CXO24" s="38"/>
      <c r="CXP24" s="38"/>
      <c r="CXQ24" s="38"/>
      <c r="CXR24" s="38"/>
      <c r="CXS24" s="38"/>
      <c r="CXT24" s="38"/>
      <c r="CXU24" s="38"/>
      <c r="CXV24" s="38"/>
      <c r="CXW24" s="38"/>
      <c r="CXX24" s="38"/>
      <c r="CXY24" s="38"/>
      <c r="CXZ24" s="38"/>
      <c r="CYA24" s="38"/>
      <c r="CYB24" s="38"/>
      <c r="CYC24" s="38"/>
      <c r="CYD24" s="38"/>
      <c r="CYE24" s="38"/>
      <c r="CYF24" s="38"/>
      <c r="CYG24" s="38"/>
      <c r="CYH24" s="38"/>
      <c r="CYI24" s="38"/>
      <c r="CYJ24" s="38"/>
      <c r="CYK24" s="38"/>
      <c r="CYL24" s="38"/>
      <c r="CYM24" s="38"/>
      <c r="CYN24" s="38"/>
      <c r="CYO24" s="38"/>
      <c r="CYP24" s="38"/>
      <c r="CYQ24" s="38"/>
      <c r="CYR24" s="38"/>
      <c r="CYS24" s="38"/>
      <c r="CYT24" s="38"/>
      <c r="CYU24" s="38"/>
      <c r="CYV24" s="38"/>
      <c r="CYW24" s="38"/>
      <c r="CYX24" s="38"/>
      <c r="CYY24" s="38"/>
      <c r="CYZ24" s="38"/>
      <c r="CZA24" s="38"/>
      <c r="CZB24" s="38"/>
      <c r="CZC24" s="38"/>
      <c r="CZD24" s="38"/>
      <c r="CZE24" s="38"/>
      <c r="CZF24" s="38"/>
      <c r="CZG24" s="38"/>
      <c r="CZH24" s="38"/>
      <c r="CZI24" s="38"/>
      <c r="CZJ24" s="38"/>
      <c r="CZK24" s="38"/>
      <c r="CZL24" s="38"/>
      <c r="CZM24" s="38"/>
      <c r="CZN24" s="38"/>
      <c r="CZO24" s="38"/>
      <c r="CZP24" s="38"/>
      <c r="CZQ24" s="38"/>
      <c r="CZR24" s="38"/>
      <c r="CZS24" s="38"/>
      <c r="CZT24" s="38"/>
      <c r="CZU24" s="38"/>
      <c r="CZV24" s="38"/>
      <c r="CZW24" s="38"/>
      <c r="CZX24" s="38"/>
      <c r="CZY24" s="38"/>
      <c r="CZZ24" s="38"/>
      <c r="DAA24" s="38"/>
      <c r="DAB24" s="38"/>
      <c r="DAC24" s="38"/>
      <c r="DAD24" s="38"/>
      <c r="DAE24" s="38"/>
      <c r="DAF24" s="38"/>
      <c r="DAG24" s="38"/>
      <c r="DAH24" s="38"/>
      <c r="DAI24" s="38"/>
      <c r="DAJ24" s="38"/>
      <c r="DAK24" s="38"/>
      <c r="DAL24" s="38"/>
      <c r="DAM24" s="38"/>
      <c r="DAN24" s="38"/>
      <c r="DAO24" s="38"/>
      <c r="DAP24" s="38"/>
      <c r="DAQ24" s="38"/>
      <c r="DAR24" s="38"/>
      <c r="DAS24" s="38"/>
      <c r="DAT24" s="38"/>
      <c r="DAU24" s="38"/>
      <c r="DAV24" s="38"/>
      <c r="DAW24" s="38"/>
      <c r="DAX24" s="38"/>
      <c r="DAY24" s="38"/>
      <c r="DAZ24" s="38"/>
      <c r="DBA24" s="38"/>
      <c r="DBB24" s="38"/>
      <c r="DBC24" s="38"/>
      <c r="DBD24" s="38"/>
      <c r="DBE24" s="38"/>
      <c r="DBF24" s="38"/>
      <c r="DBG24" s="38"/>
      <c r="DBH24" s="38"/>
      <c r="DBI24" s="38"/>
      <c r="DBJ24" s="38"/>
      <c r="DBK24" s="38"/>
      <c r="DBL24" s="38"/>
      <c r="DBM24" s="38"/>
      <c r="DBN24" s="38"/>
      <c r="DBO24" s="38"/>
      <c r="DBP24" s="38"/>
      <c r="DBQ24" s="38"/>
      <c r="DBR24" s="38"/>
      <c r="DBS24" s="38"/>
      <c r="DBT24" s="38"/>
      <c r="DBU24" s="38"/>
      <c r="DBV24" s="38"/>
      <c r="DBW24" s="38"/>
      <c r="DBX24" s="38"/>
      <c r="DBY24" s="38"/>
      <c r="DBZ24" s="38"/>
      <c r="DCA24" s="38"/>
      <c r="DCB24" s="38"/>
      <c r="DCC24" s="38"/>
      <c r="DCD24" s="38"/>
      <c r="DCE24" s="38"/>
      <c r="DCF24" s="38"/>
      <c r="DCG24" s="38"/>
      <c r="DCH24" s="38"/>
      <c r="DCI24" s="38"/>
      <c r="DCJ24" s="38"/>
      <c r="DCK24" s="38"/>
      <c r="DCL24" s="38"/>
      <c r="DCM24" s="38"/>
      <c r="DCN24" s="38"/>
      <c r="DCO24" s="38"/>
      <c r="DCP24" s="38"/>
      <c r="DCQ24" s="38"/>
      <c r="DCR24" s="38"/>
      <c r="DCS24" s="38"/>
      <c r="DCT24" s="38"/>
      <c r="DCU24" s="38"/>
      <c r="DCV24" s="38"/>
      <c r="DCW24" s="38"/>
      <c r="DCX24" s="38"/>
      <c r="DCY24" s="38"/>
      <c r="DCZ24" s="38"/>
      <c r="DDA24" s="38"/>
      <c r="DDB24" s="38"/>
      <c r="DDC24" s="38"/>
      <c r="DDD24" s="38"/>
      <c r="DDE24" s="38"/>
      <c r="DDF24" s="38"/>
      <c r="DDG24" s="38"/>
      <c r="DDH24" s="38"/>
      <c r="DDI24" s="38"/>
      <c r="DDJ24" s="38"/>
      <c r="DDK24" s="38"/>
      <c r="DDL24" s="38"/>
      <c r="DDM24" s="38"/>
      <c r="DDN24" s="38"/>
      <c r="DDO24" s="38"/>
      <c r="DDP24" s="38"/>
      <c r="DDQ24" s="38"/>
      <c r="DDR24" s="38"/>
      <c r="DDS24" s="38"/>
      <c r="DDT24" s="38"/>
      <c r="DDU24" s="38"/>
      <c r="DDV24" s="38"/>
      <c r="DDW24" s="38"/>
      <c r="DDX24" s="38"/>
      <c r="DDY24" s="38"/>
      <c r="DDZ24" s="38"/>
      <c r="DEA24" s="38"/>
      <c r="DEB24" s="38"/>
      <c r="DEC24" s="38"/>
      <c r="DED24" s="38"/>
      <c r="DEE24" s="38"/>
      <c r="DEF24" s="38"/>
      <c r="DEG24" s="38"/>
      <c r="DEH24" s="38"/>
      <c r="DEI24" s="38"/>
      <c r="DEJ24" s="38"/>
      <c r="DEK24" s="38"/>
      <c r="DEL24" s="38"/>
      <c r="DEM24" s="38"/>
      <c r="DEN24" s="38"/>
      <c r="DEO24" s="38"/>
      <c r="DEP24" s="38"/>
      <c r="DEQ24" s="38"/>
      <c r="DER24" s="38"/>
      <c r="DES24" s="38"/>
      <c r="DET24" s="38"/>
      <c r="DEU24" s="38"/>
      <c r="DEV24" s="38"/>
      <c r="DEW24" s="38"/>
      <c r="DEX24" s="38"/>
      <c r="DEY24" s="38"/>
      <c r="DEZ24" s="38"/>
      <c r="DFA24" s="38"/>
      <c r="DFB24" s="38"/>
      <c r="DFC24" s="38"/>
      <c r="DFD24" s="38"/>
      <c r="DFE24" s="38"/>
      <c r="DFF24" s="38"/>
      <c r="DFG24" s="38"/>
      <c r="DFH24" s="38"/>
      <c r="DFI24" s="38"/>
      <c r="DFJ24" s="38"/>
      <c r="DFK24" s="38"/>
      <c r="DFL24" s="38"/>
      <c r="DFM24" s="38"/>
      <c r="DFN24" s="38"/>
      <c r="DFO24" s="38"/>
      <c r="DFP24" s="38"/>
      <c r="DFQ24" s="38"/>
      <c r="DFR24" s="38"/>
      <c r="DFS24" s="38"/>
      <c r="DFT24" s="38"/>
      <c r="DFU24" s="38"/>
      <c r="DFV24" s="38"/>
      <c r="DFW24" s="38"/>
      <c r="DFX24" s="38"/>
      <c r="DFY24" s="38"/>
      <c r="DFZ24" s="38"/>
      <c r="DGA24" s="38"/>
      <c r="DGB24" s="38"/>
      <c r="DGC24" s="38"/>
      <c r="DGD24" s="38"/>
      <c r="DGE24" s="38"/>
      <c r="DGF24" s="38"/>
      <c r="DGG24" s="38"/>
      <c r="DGH24" s="38"/>
      <c r="DGI24" s="38"/>
      <c r="DGJ24" s="38"/>
      <c r="DGK24" s="38"/>
      <c r="DGL24" s="38"/>
      <c r="DGM24" s="38"/>
      <c r="DGN24" s="38"/>
      <c r="DGO24" s="38"/>
      <c r="DGP24" s="38"/>
      <c r="DGQ24" s="38"/>
      <c r="DGR24" s="38"/>
      <c r="DGS24" s="38"/>
      <c r="DGT24" s="38"/>
      <c r="DGU24" s="38"/>
      <c r="DGV24" s="38"/>
      <c r="DGW24" s="38"/>
      <c r="DGX24" s="38"/>
      <c r="DGY24" s="38"/>
      <c r="DGZ24" s="38"/>
      <c r="DHA24" s="38"/>
      <c r="DHB24" s="38"/>
      <c r="DHC24" s="38"/>
      <c r="DHD24" s="38"/>
      <c r="DHE24" s="38"/>
      <c r="DHF24" s="38"/>
      <c r="DHG24" s="38"/>
      <c r="DHH24" s="38"/>
      <c r="DHI24" s="38"/>
      <c r="DHJ24" s="38"/>
      <c r="DHK24" s="38"/>
      <c r="DHL24" s="38"/>
      <c r="DHM24" s="38"/>
      <c r="DHN24" s="38"/>
      <c r="DHO24" s="38"/>
      <c r="DHP24" s="38"/>
      <c r="DHQ24" s="38"/>
      <c r="DHR24" s="38"/>
      <c r="DHS24" s="38"/>
      <c r="DHT24" s="38"/>
      <c r="DHU24" s="38"/>
      <c r="DHV24" s="38"/>
      <c r="DHW24" s="38"/>
      <c r="DHX24" s="38"/>
      <c r="DHY24" s="38"/>
      <c r="DHZ24" s="38"/>
      <c r="DIA24" s="38"/>
      <c r="DIB24" s="38"/>
      <c r="DIC24" s="38"/>
      <c r="DID24" s="38"/>
      <c r="DIE24" s="38"/>
      <c r="DIF24" s="38"/>
      <c r="DIG24" s="38"/>
      <c r="DIH24" s="38"/>
      <c r="DII24" s="38"/>
      <c r="DIJ24" s="38"/>
      <c r="DIK24" s="38"/>
      <c r="DIL24" s="38"/>
      <c r="DIM24" s="38"/>
      <c r="DIN24" s="38"/>
      <c r="DIO24" s="38"/>
      <c r="DIP24" s="38"/>
      <c r="DIQ24" s="38"/>
      <c r="DIR24" s="38"/>
      <c r="DIS24" s="38"/>
      <c r="DIT24" s="38"/>
      <c r="DIU24" s="38"/>
      <c r="DIV24" s="38"/>
      <c r="DIW24" s="38"/>
      <c r="DIX24" s="38"/>
      <c r="DIY24" s="38"/>
      <c r="DIZ24" s="38"/>
      <c r="DJA24" s="38"/>
      <c r="DJB24" s="38"/>
      <c r="DJC24" s="38"/>
      <c r="DJD24" s="38"/>
      <c r="DJE24" s="38"/>
      <c r="DJF24" s="38"/>
      <c r="DJG24" s="38"/>
      <c r="DJH24" s="38"/>
      <c r="DJI24" s="38"/>
      <c r="DJJ24" s="38"/>
      <c r="DJK24" s="38"/>
      <c r="DJL24" s="38"/>
      <c r="DJM24" s="38"/>
      <c r="DJN24" s="38"/>
      <c r="DJO24" s="38"/>
      <c r="DJP24" s="38"/>
      <c r="DJQ24" s="38"/>
      <c r="DJR24" s="38"/>
      <c r="DJS24" s="38"/>
      <c r="DJT24" s="38"/>
      <c r="DJU24" s="38"/>
      <c r="DJV24" s="38"/>
      <c r="DJW24" s="38"/>
      <c r="DJX24" s="38"/>
      <c r="DJY24" s="38"/>
      <c r="DJZ24" s="38"/>
      <c r="DKA24" s="38"/>
      <c r="DKB24" s="38"/>
      <c r="DKC24" s="38"/>
      <c r="DKD24" s="38"/>
      <c r="DKE24" s="38"/>
      <c r="DKF24" s="38"/>
      <c r="DKG24" s="38"/>
      <c r="DKH24" s="38"/>
      <c r="DKI24" s="38"/>
      <c r="DKJ24" s="38"/>
      <c r="DKK24" s="38"/>
      <c r="DKL24" s="38"/>
      <c r="DKM24" s="38"/>
      <c r="DKN24" s="38"/>
      <c r="DKO24" s="38"/>
      <c r="DKP24" s="38"/>
      <c r="DKQ24" s="38"/>
      <c r="DKR24" s="38"/>
      <c r="DKS24" s="38"/>
      <c r="DKT24" s="38"/>
      <c r="DKU24" s="38"/>
      <c r="DKV24" s="38"/>
      <c r="DKW24" s="38"/>
      <c r="DKX24" s="38"/>
      <c r="DKY24" s="38"/>
      <c r="DKZ24" s="38"/>
      <c r="DLA24" s="38"/>
      <c r="DLB24" s="38"/>
      <c r="DLC24" s="38"/>
      <c r="DLD24" s="38"/>
      <c r="DLE24" s="38"/>
      <c r="DLF24" s="38"/>
      <c r="DLG24" s="38"/>
      <c r="DLH24" s="38"/>
      <c r="DLI24" s="38"/>
      <c r="DLJ24" s="38"/>
      <c r="DLK24" s="38"/>
      <c r="DLL24" s="38"/>
      <c r="DLM24" s="38"/>
      <c r="DLN24" s="38"/>
      <c r="DLO24" s="38"/>
      <c r="DLP24" s="38"/>
      <c r="DLQ24" s="38"/>
      <c r="DLR24" s="38"/>
      <c r="DLS24" s="38"/>
      <c r="DLT24" s="38"/>
      <c r="DLU24" s="38"/>
      <c r="DLV24" s="38"/>
      <c r="DLW24" s="38"/>
      <c r="DLX24" s="38"/>
      <c r="DLY24" s="38"/>
      <c r="DLZ24" s="38"/>
      <c r="DMA24" s="38"/>
      <c r="DMB24" s="38"/>
      <c r="DMC24" s="38"/>
      <c r="DMD24" s="38"/>
      <c r="DME24" s="38"/>
      <c r="DMF24" s="38"/>
      <c r="DMG24" s="38"/>
      <c r="DMH24" s="38"/>
      <c r="DMI24" s="38"/>
      <c r="DMJ24" s="38"/>
      <c r="DMK24" s="38"/>
      <c r="DML24" s="38"/>
      <c r="DMM24" s="38"/>
      <c r="DMN24" s="38"/>
      <c r="DMO24" s="38"/>
      <c r="DMP24" s="38"/>
      <c r="DMQ24" s="38"/>
      <c r="DMR24" s="38"/>
      <c r="DMS24" s="38"/>
      <c r="DMT24" s="38"/>
      <c r="DMU24" s="38"/>
      <c r="DMV24" s="38"/>
      <c r="DMW24" s="38"/>
      <c r="DMX24" s="38"/>
      <c r="DMY24" s="38"/>
      <c r="DMZ24" s="38"/>
      <c r="DNA24" s="38"/>
      <c r="DNB24" s="38"/>
      <c r="DNC24" s="38"/>
      <c r="DND24" s="38"/>
      <c r="DNE24" s="38"/>
      <c r="DNF24" s="38"/>
      <c r="DNG24" s="38"/>
      <c r="DNH24" s="38"/>
      <c r="DNI24" s="38"/>
      <c r="DNJ24" s="38"/>
      <c r="DNK24" s="38"/>
      <c r="DNL24" s="38"/>
      <c r="DNM24" s="38"/>
      <c r="DNN24" s="38"/>
      <c r="DNO24" s="38"/>
      <c r="DNP24" s="38"/>
      <c r="DNQ24" s="38"/>
      <c r="DNR24" s="38"/>
      <c r="DNS24" s="38"/>
      <c r="DNT24" s="38"/>
      <c r="DNU24" s="38"/>
      <c r="DNV24" s="38"/>
      <c r="DNW24" s="38"/>
      <c r="DNX24" s="38"/>
      <c r="DNY24" s="38"/>
      <c r="DNZ24" s="38"/>
      <c r="DOA24" s="38"/>
      <c r="DOB24" s="38"/>
      <c r="DOC24" s="38"/>
      <c r="DOD24" s="38"/>
      <c r="DOE24" s="38"/>
      <c r="DOF24" s="38"/>
      <c r="DOG24" s="38"/>
      <c r="DOH24" s="38"/>
      <c r="DOI24" s="38"/>
      <c r="DOJ24" s="38"/>
      <c r="DOK24" s="38"/>
      <c r="DOL24" s="38"/>
      <c r="DOM24" s="38"/>
      <c r="DON24" s="38"/>
      <c r="DOO24" s="38"/>
      <c r="DOP24" s="38"/>
      <c r="DOQ24" s="38"/>
      <c r="DOR24" s="38"/>
      <c r="DOS24" s="38"/>
      <c r="DOT24" s="38"/>
      <c r="DOU24" s="38"/>
      <c r="DOV24" s="38"/>
      <c r="DOW24" s="38"/>
      <c r="DOX24" s="38"/>
      <c r="DOY24" s="38"/>
      <c r="DOZ24" s="38"/>
      <c r="DPA24" s="38"/>
      <c r="DPB24" s="38"/>
      <c r="DPC24" s="38"/>
      <c r="DPD24" s="38"/>
      <c r="DPE24" s="38"/>
      <c r="DPF24" s="38"/>
      <c r="DPG24" s="38"/>
      <c r="DPH24" s="38"/>
      <c r="DPI24" s="38"/>
      <c r="DPJ24" s="38"/>
      <c r="DPK24" s="38"/>
      <c r="DPL24" s="38"/>
      <c r="DPM24" s="38"/>
      <c r="DPN24" s="38"/>
      <c r="DPO24" s="38"/>
      <c r="DPP24" s="38"/>
      <c r="DPQ24" s="38"/>
      <c r="DPR24" s="38"/>
      <c r="DPS24" s="38"/>
      <c r="DPT24" s="38"/>
      <c r="DPU24" s="38"/>
      <c r="DPV24" s="38"/>
      <c r="DPW24" s="38"/>
      <c r="DPX24" s="38"/>
      <c r="DPY24" s="38"/>
      <c r="DPZ24" s="38"/>
      <c r="DQA24" s="38"/>
      <c r="DQB24" s="38"/>
      <c r="DQC24" s="38"/>
      <c r="DQD24" s="38"/>
      <c r="DQE24" s="38"/>
      <c r="DQF24" s="38"/>
      <c r="DQG24" s="38"/>
      <c r="DQH24" s="38"/>
      <c r="DQI24" s="38"/>
      <c r="DQJ24" s="38"/>
      <c r="DQK24" s="38"/>
      <c r="DQL24" s="38"/>
      <c r="DQM24" s="38"/>
      <c r="DQN24" s="38"/>
      <c r="DQO24" s="38"/>
      <c r="DQP24" s="38"/>
      <c r="DQQ24" s="38"/>
      <c r="DQR24" s="38"/>
      <c r="DQS24" s="38"/>
      <c r="DQT24" s="38"/>
      <c r="DQU24" s="38"/>
      <c r="DQV24" s="38"/>
      <c r="DQW24" s="38"/>
      <c r="DQX24" s="38"/>
      <c r="DQY24" s="38"/>
      <c r="DQZ24" s="38"/>
      <c r="DRA24" s="38"/>
      <c r="DRB24" s="38"/>
      <c r="DRC24" s="38"/>
      <c r="DRD24" s="38"/>
      <c r="DRE24" s="38"/>
      <c r="DRF24" s="38"/>
      <c r="DRG24" s="38"/>
      <c r="DRH24" s="38"/>
      <c r="DRI24" s="38"/>
      <c r="DRJ24" s="38"/>
      <c r="DRK24" s="38"/>
      <c r="DRL24" s="38"/>
      <c r="DRM24" s="38"/>
      <c r="DRN24" s="38"/>
      <c r="DRO24" s="38"/>
      <c r="DRP24" s="38"/>
      <c r="DRQ24" s="38"/>
      <c r="DRR24" s="38"/>
      <c r="DRS24" s="38"/>
      <c r="DRT24" s="38"/>
      <c r="DRU24" s="38"/>
      <c r="DRV24" s="38"/>
      <c r="DRW24" s="38"/>
      <c r="DRX24" s="38"/>
      <c r="DRY24" s="38"/>
      <c r="DRZ24" s="38"/>
      <c r="DSA24" s="38"/>
      <c r="DSB24" s="38"/>
      <c r="DSC24" s="38"/>
      <c r="DSD24" s="38"/>
      <c r="DSE24" s="38"/>
      <c r="DSF24" s="38"/>
      <c r="DSG24" s="38"/>
      <c r="DSH24" s="38"/>
      <c r="DSI24" s="38"/>
      <c r="DSJ24" s="38"/>
      <c r="DSK24" s="38"/>
      <c r="DSL24" s="38"/>
      <c r="DSM24" s="38"/>
      <c r="DSN24" s="38"/>
      <c r="DSO24" s="38"/>
      <c r="DSP24" s="38"/>
      <c r="DSQ24" s="38"/>
      <c r="DSR24" s="38"/>
      <c r="DSS24" s="38"/>
      <c r="DST24" s="38"/>
      <c r="DSU24" s="38"/>
      <c r="DSV24" s="38"/>
      <c r="DSW24" s="38"/>
      <c r="DSX24" s="38"/>
      <c r="DSY24" s="38"/>
      <c r="DSZ24" s="38"/>
      <c r="DTA24" s="38"/>
      <c r="DTB24" s="38"/>
      <c r="DTC24" s="38"/>
      <c r="DTD24" s="38"/>
      <c r="DTE24" s="38"/>
      <c r="DTF24" s="38"/>
      <c r="DTG24" s="38"/>
      <c r="DTH24" s="38"/>
      <c r="DTI24" s="38"/>
      <c r="DTJ24" s="38"/>
      <c r="DTK24" s="38"/>
      <c r="DTL24" s="38"/>
      <c r="DTM24" s="38"/>
      <c r="DTN24" s="38"/>
      <c r="DTO24" s="38"/>
      <c r="DTP24" s="38"/>
      <c r="DTQ24" s="38"/>
      <c r="DTR24" s="38"/>
      <c r="DTS24" s="38"/>
      <c r="DTT24" s="38"/>
      <c r="DTU24" s="38"/>
      <c r="DTV24" s="38"/>
      <c r="DTW24" s="38"/>
      <c r="DTX24" s="38"/>
      <c r="DTY24" s="38"/>
      <c r="DTZ24" s="38"/>
      <c r="DUA24" s="38"/>
      <c r="DUB24" s="38"/>
      <c r="DUC24" s="38"/>
      <c r="DUD24" s="38"/>
      <c r="DUE24" s="38"/>
      <c r="DUF24" s="38"/>
      <c r="DUG24" s="38"/>
      <c r="DUH24" s="38"/>
      <c r="DUI24" s="38"/>
      <c r="DUJ24" s="38"/>
      <c r="DUK24" s="38"/>
      <c r="DUL24" s="38"/>
      <c r="DUM24" s="38"/>
      <c r="DUN24" s="38"/>
      <c r="DUO24" s="38"/>
      <c r="DUP24" s="38"/>
      <c r="DUQ24" s="38"/>
      <c r="DUR24" s="38"/>
      <c r="DUS24" s="38"/>
      <c r="DUT24" s="38"/>
      <c r="DUU24" s="38"/>
      <c r="DUV24" s="38"/>
      <c r="DUW24" s="38"/>
      <c r="DUX24" s="38"/>
      <c r="DUY24" s="38"/>
      <c r="DUZ24" s="38"/>
      <c r="DVA24" s="38"/>
      <c r="DVB24" s="38"/>
      <c r="DVC24" s="38"/>
      <c r="DVD24" s="38"/>
      <c r="DVE24" s="38"/>
      <c r="DVF24" s="38"/>
      <c r="DVG24" s="38"/>
      <c r="DVH24" s="38"/>
      <c r="DVI24" s="38"/>
      <c r="DVJ24" s="38"/>
      <c r="DVK24" s="38"/>
      <c r="DVL24" s="38"/>
      <c r="DVM24" s="38"/>
      <c r="DVN24" s="38"/>
      <c r="DVO24" s="38"/>
      <c r="DVP24" s="38"/>
      <c r="DVQ24" s="38"/>
      <c r="DVR24" s="38"/>
      <c r="DVS24" s="38"/>
      <c r="DVT24" s="38"/>
      <c r="DVU24" s="38"/>
      <c r="DVV24" s="38"/>
      <c r="DVW24" s="38"/>
      <c r="DVX24" s="38"/>
      <c r="DVY24" s="38"/>
      <c r="DVZ24" s="38"/>
      <c r="DWA24" s="38"/>
      <c r="DWB24" s="38"/>
      <c r="DWC24" s="38"/>
      <c r="DWD24" s="38"/>
      <c r="DWE24" s="38"/>
      <c r="DWF24" s="38"/>
      <c r="DWG24" s="38"/>
      <c r="DWH24" s="38"/>
      <c r="DWI24" s="38"/>
      <c r="DWJ24" s="38"/>
      <c r="DWK24" s="38"/>
      <c r="DWL24" s="38"/>
      <c r="DWM24" s="38"/>
      <c r="DWN24" s="38"/>
      <c r="DWO24" s="38"/>
      <c r="DWP24" s="38"/>
      <c r="DWQ24" s="38"/>
      <c r="DWR24" s="38"/>
      <c r="DWS24" s="38"/>
      <c r="DWT24" s="38"/>
      <c r="DWU24" s="38"/>
      <c r="DWV24" s="38"/>
      <c r="DWW24" s="38"/>
      <c r="DWX24" s="38"/>
      <c r="DWY24" s="38"/>
      <c r="DWZ24" s="38"/>
      <c r="DXA24" s="38"/>
      <c r="DXB24" s="38"/>
      <c r="DXC24" s="38"/>
      <c r="DXD24" s="38"/>
      <c r="DXE24" s="38"/>
      <c r="DXF24" s="38"/>
      <c r="DXG24" s="38"/>
      <c r="DXH24" s="38"/>
      <c r="DXI24" s="38"/>
      <c r="DXJ24" s="38"/>
      <c r="DXK24" s="38"/>
      <c r="DXL24" s="38"/>
      <c r="DXM24" s="38"/>
      <c r="DXN24" s="38"/>
      <c r="DXO24" s="38"/>
      <c r="DXP24" s="38"/>
      <c r="DXQ24" s="38"/>
      <c r="DXR24" s="38"/>
      <c r="DXS24" s="38"/>
      <c r="DXT24" s="38"/>
      <c r="DXU24" s="38"/>
      <c r="DXV24" s="38"/>
      <c r="DXW24" s="38"/>
      <c r="DXX24" s="38"/>
      <c r="DXY24" s="38"/>
      <c r="DXZ24" s="38"/>
      <c r="DYA24" s="38"/>
      <c r="DYB24" s="38"/>
      <c r="DYC24" s="38"/>
      <c r="DYD24" s="38"/>
      <c r="DYE24" s="38"/>
      <c r="DYF24" s="38"/>
      <c r="DYG24" s="38"/>
      <c r="DYH24" s="38"/>
      <c r="DYI24" s="38"/>
      <c r="DYJ24" s="38"/>
      <c r="DYK24" s="38"/>
      <c r="DYL24" s="38"/>
      <c r="DYM24" s="38"/>
      <c r="DYN24" s="38"/>
      <c r="DYO24" s="38"/>
      <c r="DYP24" s="38"/>
      <c r="DYQ24" s="38"/>
      <c r="DYR24" s="38"/>
      <c r="DYS24" s="38"/>
      <c r="DYT24" s="38"/>
      <c r="DYU24" s="38"/>
      <c r="DYV24" s="38"/>
      <c r="DYW24" s="38"/>
      <c r="DYX24" s="38"/>
      <c r="DYY24" s="38"/>
      <c r="DYZ24" s="38"/>
      <c r="DZA24" s="38"/>
      <c r="DZB24" s="38"/>
      <c r="DZC24" s="38"/>
      <c r="DZD24" s="38"/>
      <c r="DZE24" s="38"/>
      <c r="DZF24" s="38"/>
      <c r="DZG24" s="38"/>
      <c r="DZH24" s="38"/>
      <c r="DZI24" s="38"/>
      <c r="DZJ24" s="38"/>
      <c r="DZK24" s="38"/>
      <c r="DZL24" s="38"/>
      <c r="DZM24" s="38"/>
      <c r="DZN24" s="38"/>
      <c r="DZO24" s="38"/>
      <c r="DZP24" s="38"/>
      <c r="DZQ24" s="38"/>
      <c r="DZR24" s="38"/>
      <c r="DZS24" s="38"/>
      <c r="DZT24" s="38"/>
      <c r="DZU24" s="38"/>
      <c r="DZV24" s="38"/>
      <c r="DZW24" s="38"/>
      <c r="DZX24" s="38"/>
      <c r="DZY24" s="38"/>
      <c r="DZZ24" s="38"/>
      <c r="EAA24" s="38"/>
      <c r="EAB24" s="38"/>
      <c r="EAC24" s="38"/>
      <c r="EAD24" s="38"/>
      <c r="EAE24" s="38"/>
      <c r="EAF24" s="38"/>
      <c r="EAG24" s="38"/>
      <c r="EAH24" s="38"/>
      <c r="EAI24" s="38"/>
      <c r="EAJ24" s="38"/>
      <c r="EAK24" s="38"/>
      <c r="EAL24" s="38"/>
      <c r="EAM24" s="38"/>
      <c r="EAN24" s="38"/>
      <c r="EAO24" s="38"/>
      <c r="EAP24" s="38"/>
      <c r="EAQ24" s="38"/>
      <c r="EAR24" s="38"/>
      <c r="EAS24" s="38"/>
      <c r="EAT24" s="38"/>
      <c r="EAU24" s="38"/>
      <c r="EAV24" s="38"/>
      <c r="EAW24" s="38"/>
      <c r="EAX24" s="38"/>
      <c r="EAY24" s="38"/>
      <c r="EAZ24" s="38"/>
      <c r="EBA24" s="38"/>
      <c r="EBB24" s="38"/>
      <c r="EBC24" s="38"/>
      <c r="EBD24" s="38"/>
      <c r="EBE24" s="38"/>
      <c r="EBF24" s="38"/>
      <c r="EBG24" s="38"/>
      <c r="EBH24" s="38"/>
      <c r="EBI24" s="38"/>
      <c r="EBJ24" s="38"/>
      <c r="EBK24" s="38"/>
      <c r="EBL24" s="38"/>
      <c r="EBM24" s="38"/>
      <c r="EBN24" s="38"/>
      <c r="EBO24" s="38"/>
      <c r="EBP24" s="38"/>
      <c r="EBQ24" s="38"/>
      <c r="EBR24" s="38"/>
      <c r="EBS24" s="38"/>
      <c r="EBT24" s="38"/>
      <c r="EBU24" s="38"/>
      <c r="EBV24" s="38"/>
      <c r="EBW24" s="38"/>
      <c r="EBX24" s="38"/>
      <c r="EBY24" s="38"/>
      <c r="EBZ24" s="38"/>
      <c r="ECA24" s="38"/>
      <c r="ECB24" s="38"/>
      <c r="ECC24" s="38"/>
      <c r="ECD24" s="38"/>
      <c r="ECE24" s="38"/>
      <c r="ECF24" s="38"/>
      <c r="ECG24" s="38"/>
      <c r="ECH24" s="38"/>
      <c r="ECI24" s="38"/>
      <c r="ECJ24" s="38"/>
      <c r="ECK24" s="38"/>
      <c r="ECL24" s="38"/>
      <c r="ECM24" s="38"/>
      <c r="ECN24" s="38"/>
      <c r="ECO24" s="38"/>
      <c r="ECP24" s="38"/>
      <c r="ECQ24" s="38"/>
      <c r="ECR24" s="38"/>
      <c r="ECS24" s="38"/>
      <c r="ECT24" s="38"/>
      <c r="ECU24" s="38"/>
      <c r="ECV24" s="38"/>
      <c r="ECW24" s="38"/>
      <c r="ECX24" s="38"/>
      <c r="ECY24" s="38"/>
      <c r="ECZ24" s="38"/>
      <c r="EDA24" s="38"/>
      <c r="EDB24" s="38"/>
      <c r="EDC24" s="38"/>
      <c r="EDD24" s="38"/>
      <c r="EDE24" s="38"/>
      <c r="EDF24" s="38"/>
      <c r="EDG24" s="38"/>
      <c r="EDH24" s="38"/>
      <c r="EDI24" s="38"/>
      <c r="EDJ24" s="38"/>
      <c r="EDK24" s="38"/>
      <c r="EDL24" s="38"/>
      <c r="EDM24" s="38"/>
      <c r="EDN24" s="38"/>
      <c r="EDO24" s="38"/>
      <c r="EDP24" s="38"/>
      <c r="EDQ24" s="38"/>
      <c r="EDR24" s="38"/>
      <c r="EDS24" s="38"/>
      <c r="EDT24" s="38"/>
      <c r="EDU24" s="38"/>
      <c r="EDV24" s="38"/>
      <c r="EDW24" s="38"/>
      <c r="EDX24" s="38"/>
      <c r="EDY24" s="38"/>
      <c r="EDZ24" s="38"/>
      <c r="EEA24" s="38"/>
      <c r="EEB24" s="38"/>
      <c r="EEC24" s="38"/>
      <c r="EED24" s="38"/>
      <c r="EEE24" s="38"/>
      <c r="EEF24" s="38"/>
      <c r="EEG24" s="38"/>
      <c r="EEH24" s="38"/>
      <c r="EEI24" s="38"/>
      <c r="EEJ24" s="38"/>
      <c r="EEK24" s="38"/>
      <c r="EEL24" s="38"/>
      <c r="EEM24" s="38"/>
      <c r="EEN24" s="38"/>
      <c r="EEO24" s="38"/>
      <c r="EEP24" s="38"/>
      <c r="EEQ24" s="38"/>
      <c r="EER24" s="38"/>
      <c r="EES24" s="38"/>
      <c r="EET24" s="38"/>
      <c r="EEU24" s="38"/>
      <c r="EEV24" s="38"/>
      <c r="EEW24" s="38"/>
      <c r="EEX24" s="38"/>
      <c r="EEY24" s="38"/>
      <c r="EEZ24" s="38"/>
      <c r="EFA24" s="38"/>
      <c r="EFB24" s="38"/>
      <c r="EFC24" s="38"/>
      <c r="EFD24" s="38"/>
      <c r="EFE24" s="38"/>
      <c r="EFF24" s="38"/>
      <c r="EFG24" s="38"/>
      <c r="EFH24" s="38"/>
      <c r="EFI24" s="38"/>
      <c r="EFJ24" s="38"/>
      <c r="EFK24" s="38"/>
      <c r="EFL24" s="38"/>
      <c r="EFM24" s="38"/>
      <c r="EFN24" s="38"/>
      <c r="EFO24" s="38"/>
      <c r="EFP24" s="38"/>
      <c r="EFQ24" s="38"/>
      <c r="EFR24" s="38"/>
      <c r="EFS24" s="38"/>
      <c r="EFT24" s="38"/>
      <c r="EFU24" s="38"/>
      <c r="EFV24" s="38"/>
      <c r="EFW24" s="38"/>
      <c r="EFX24" s="38"/>
      <c r="EFY24" s="38"/>
      <c r="EFZ24" s="38"/>
      <c r="EGA24" s="38"/>
      <c r="EGB24" s="38"/>
      <c r="EGC24" s="38"/>
      <c r="EGD24" s="38"/>
      <c r="EGE24" s="38"/>
      <c r="EGF24" s="38"/>
      <c r="EGG24" s="38"/>
      <c r="EGH24" s="38"/>
      <c r="EGI24" s="38"/>
      <c r="EGJ24" s="38"/>
      <c r="EGK24" s="38"/>
      <c r="EGL24" s="38"/>
      <c r="EGM24" s="38"/>
      <c r="EGN24" s="38"/>
      <c r="EGO24" s="38"/>
      <c r="EGP24" s="38"/>
      <c r="EGQ24" s="38"/>
      <c r="EGR24" s="38"/>
      <c r="EGS24" s="38"/>
      <c r="EGT24" s="38"/>
      <c r="EGU24" s="38"/>
      <c r="EGV24" s="38"/>
      <c r="EGW24" s="38"/>
      <c r="EGX24" s="38"/>
      <c r="EGY24" s="38"/>
      <c r="EGZ24" s="38"/>
      <c r="EHA24" s="38"/>
      <c r="EHB24" s="38"/>
      <c r="EHC24" s="38"/>
      <c r="EHD24" s="38"/>
      <c r="EHE24" s="38"/>
      <c r="EHF24" s="38"/>
      <c r="EHG24" s="38"/>
      <c r="EHH24" s="38"/>
      <c r="EHI24" s="38"/>
      <c r="EHJ24" s="38"/>
      <c r="EHK24" s="38"/>
      <c r="EHL24" s="38"/>
      <c r="EHM24" s="38"/>
      <c r="EHN24" s="38"/>
      <c r="EHO24" s="38"/>
      <c r="EHP24" s="38"/>
      <c r="EHQ24" s="38"/>
      <c r="EHR24" s="38"/>
      <c r="EHS24" s="38"/>
      <c r="EHT24" s="38"/>
      <c r="EHU24" s="38"/>
      <c r="EHV24" s="38"/>
      <c r="EHW24" s="38"/>
      <c r="EHX24" s="38"/>
      <c r="EHY24" s="38"/>
      <c r="EHZ24" s="38"/>
      <c r="EIA24" s="38"/>
      <c r="EIB24" s="38"/>
      <c r="EIC24" s="38"/>
      <c r="EID24" s="38"/>
      <c r="EIE24" s="38"/>
      <c r="EIF24" s="38"/>
      <c r="EIG24" s="38"/>
      <c r="EIH24" s="38"/>
      <c r="EII24" s="38"/>
      <c r="EIJ24" s="38"/>
      <c r="EIK24" s="38"/>
      <c r="EIL24" s="38"/>
      <c r="EIM24" s="38"/>
      <c r="EIN24" s="38"/>
      <c r="EIO24" s="38"/>
      <c r="EIP24" s="38"/>
      <c r="EIQ24" s="38"/>
      <c r="EIR24" s="38"/>
      <c r="EIS24" s="38"/>
      <c r="EIT24" s="38"/>
      <c r="EIU24" s="38"/>
      <c r="EIV24" s="38"/>
      <c r="EIW24" s="38"/>
      <c r="EIX24" s="38"/>
      <c r="EIY24" s="38"/>
      <c r="EIZ24" s="38"/>
      <c r="EJA24" s="38"/>
      <c r="EJB24" s="38"/>
      <c r="EJC24" s="38"/>
      <c r="EJD24" s="38"/>
      <c r="EJE24" s="38"/>
      <c r="EJF24" s="38"/>
      <c r="EJG24" s="38"/>
      <c r="EJH24" s="38"/>
      <c r="EJI24" s="38"/>
      <c r="EJJ24" s="38"/>
      <c r="EJK24" s="38"/>
      <c r="EJL24" s="38"/>
      <c r="EJM24" s="38"/>
      <c r="EJN24" s="38"/>
      <c r="EJO24" s="38"/>
      <c r="EJP24" s="38"/>
      <c r="EJQ24" s="38"/>
      <c r="EJR24" s="38"/>
      <c r="EJS24" s="38"/>
      <c r="EJT24" s="38"/>
      <c r="EJU24" s="38"/>
      <c r="EJV24" s="38"/>
      <c r="EJW24" s="38"/>
      <c r="EJX24" s="38"/>
      <c r="EJY24" s="38"/>
      <c r="EJZ24" s="38"/>
      <c r="EKA24" s="38"/>
      <c r="EKB24" s="38"/>
      <c r="EKC24" s="38"/>
      <c r="EKD24" s="38"/>
      <c r="EKE24" s="38"/>
      <c r="EKF24" s="38"/>
      <c r="EKG24" s="38"/>
      <c r="EKH24" s="38"/>
      <c r="EKI24" s="38"/>
      <c r="EKJ24" s="38"/>
      <c r="EKK24" s="38"/>
      <c r="EKL24" s="38"/>
      <c r="EKM24" s="38"/>
      <c r="EKN24" s="38"/>
      <c r="EKO24" s="38"/>
      <c r="EKP24" s="38"/>
      <c r="EKQ24" s="38"/>
      <c r="EKR24" s="38"/>
      <c r="EKS24" s="38"/>
      <c r="EKT24" s="38"/>
      <c r="EKU24" s="38"/>
      <c r="EKV24" s="38"/>
      <c r="EKW24" s="38"/>
      <c r="EKX24" s="38"/>
      <c r="EKY24" s="38"/>
      <c r="EKZ24" s="38"/>
      <c r="ELA24" s="38"/>
      <c r="ELB24" s="38"/>
      <c r="ELC24" s="38"/>
      <c r="ELD24" s="38"/>
      <c r="ELE24" s="38"/>
      <c r="ELF24" s="38"/>
      <c r="ELG24" s="38"/>
      <c r="ELH24" s="38"/>
      <c r="ELI24" s="38"/>
      <c r="ELJ24" s="38"/>
      <c r="ELK24" s="38"/>
      <c r="ELL24" s="38"/>
      <c r="ELM24" s="38"/>
      <c r="ELN24" s="38"/>
      <c r="ELO24" s="38"/>
      <c r="ELP24" s="38"/>
      <c r="ELQ24" s="38"/>
      <c r="ELR24" s="38"/>
      <c r="ELS24" s="38"/>
      <c r="ELT24" s="38"/>
      <c r="ELU24" s="38"/>
      <c r="ELV24" s="38"/>
      <c r="ELW24" s="38"/>
      <c r="ELX24" s="38"/>
      <c r="ELY24" s="38"/>
      <c r="ELZ24" s="38"/>
      <c r="EMA24" s="38"/>
      <c r="EMB24" s="38"/>
      <c r="EMC24" s="38"/>
      <c r="EMD24" s="38"/>
      <c r="EME24" s="38"/>
      <c r="EMF24" s="38"/>
      <c r="EMG24" s="38"/>
      <c r="EMH24" s="38"/>
      <c r="EMI24" s="38"/>
      <c r="EMJ24" s="38"/>
      <c r="EMK24" s="38"/>
      <c r="EML24" s="38"/>
      <c r="EMM24" s="38"/>
      <c r="EMN24" s="38"/>
      <c r="EMO24" s="38"/>
      <c r="EMP24" s="38"/>
      <c r="EMQ24" s="38"/>
      <c r="EMR24" s="38"/>
      <c r="EMS24" s="38"/>
      <c r="EMT24" s="38"/>
      <c r="EMU24" s="38"/>
      <c r="EMV24" s="38"/>
      <c r="EMW24" s="38"/>
      <c r="EMX24" s="38"/>
      <c r="EMY24" s="38"/>
      <c r="EMZ24" s="38"/>
      <c r="ENA24" s="38"/>
      <c r="ENB24" s="38"/>
      <c r="ENC24" s="38"/>
      <c r="END24" s="38"/>
      <c r="ENE24" s="38"/>
      <c r="ENF24" s="38"/>
      <c r="ENG24" s="38"/>
      <c r="ENH24" s="38"/>
      <c r="ENI24" s="38"/>
      <c r="ENJ24" s="38"/>
      <c r="ENK24" s="38"/>
      <c r="ENL24" s="38"/>
      <c r="ENM24" s="38"/>
      <c r="ENN24" s="38"/>
      <c r="ENO24" s="38"/>
      <c r="ENP24" s="38"/>
      <c r="ENQ24" s="38"/>
      <c r="ENR24" s="38"/>
      <c r="ENS24" s="38"/>
      <c r="ENT24" s="38"/>
      <c r="ENU24" s="38"/>
      <c r="ENV24" s="38"/>
      <c r="ENW24" s="38"/>
      <c r="ENX24" s="38"/>
      <c r="ENY24" s="38"/>
      <c r="ENZ24" s="38"/>
      <c r="EOA24" s="38"/>
      <c r="EOB24" s="38"/>
      <c r="EOC24" s="38"/>
      <c r="EOD24" s="38"/>
      <c r="EOE24" s="38"/>
      <c r="EOF24" s="38"/>
      <c r="EOG24" s="38"/>
      <c r="EOH24" s="38"/>
      <c r="EOI24" s="38"/>
      <c r="EOJ24" s="38"/>
      <c r="EOK24" s="38"/>
      <c r="EOL24" s="38"/>
      <c r="EOM24" s="38"/>
      <c r="EON24" s="38"/>
      <c r="EOO24" s="38"/>
      <c r="EOP24" s="38"/>
      <c r="EOQ24" s="38"/>
      <c r="EOR24" s="38"/>
      <c r="EOS24" s="38"/>
      <c r="EOT24" s="38"/>
      <c r="EOU24" s="38"/>
      <c r="EOV24" s="38"/>
      <c r="EOW24" s="38"/>
      <c r="EOX24" s="38"/>
      <c r="EOY24" s="38"/>
      <c r="EOZ24" s="38"/>
      <c r="EPA24" s="38"/>
      <c r="EPB24" s="38"/>
      <c r="EPC24" s="38"/>
      <c r="EPD24" s="38"/>
      <c r="EPE24" s="38"/>
      <c r="EPF24" s="38"/>
      <c r="EPG24" s="38"/>
      <c r="EPH24" s="38"/>
      <c r="EPI24" s="38"/>
      <c r="EPJ24" s="38"/>
      <c r="EPK24" s="38"/>
      <c r="EPL24" s="38"/>
      <c r="EPM24" s="38"/>
      <c r="EPN24" s="38"/>
      <c r="EPO24" s="38"/>
      <c r="EPP24" s="38"/>
      <c r="EPQ24" s="38"/>
      <c r="EPR24" s="38"/>
      <c r="EPS24" s="38"/>
      <c r="EPT24" s="38"/>
      <c r="EPU24" s="38"/>
      <c r="EPV24" s="38"/>
      <c r="EPW24" s="38"/>
      <c r="EPX24" s="38"/>
      <c r="EPY24" s="38"/>
      <c r="EPZ24" s="38"/>
      <c r="EQA24" s="38"/>
      <c r="EQB24" s="38"/>
      <c r="EQC24" s="38"/>
      <c r="EQD24" s="38"/>
      <c r="EQE24" s="38"/>
      <c r="EQF24" s="38"/>
      <c r="EQG24" s="38"/>
      <c r="EQH24" s="38"/>
      <c r="EQI24" s="38"/>
      <c r="EQJ24" s="38"/>
      <c r="EQK24" s="38"/>
      <c r="EQL24" s="38"/>
      <c r="EQM24" s="38"/>
      <c r="EQN24" s="38"/>
      <c r="EQO24" s="38"/>
      <c r="EQP24" s="38"/>
      <c r="EQQ24" s="38"/>
      <c r="EQR24" s="38"/>
      <c r="EQS24" s="38"/>
      <c r="EQT24" s="38"/>
      <c r="EQU24" s="38"/>
      <c r="EQV24" s="38"/>
      <c r="EQW24" s="38"/>
      <c r="EQX24" s="38"/>
      <c r="EQY24" s="38"/>
      <c r="EQZ24" s="38"/>
      <c r="ERA24" s="38"/>
      <c r="ERB24" s="38"/>
      <c r="ERC24" s="38"/>
      <c r="ERD24" s="38"/>
      <c r="ERE24" s="38"/>
      <c r="ERF24" s="38"/>
      <c r="ERG24" s="38"/>
      <c r="ERH24" s="38"/>
      <c r="ERI24" s="38"/>
      <c r="ERJ24" s="38"/>
      <c r="ERK24" s="38"/>
      <c r="ERL24" s="38"/>
      <c r="ERM24" s="38"/>
      <c r="ERN24" s="38"/>
      <c r="ERO24" s="38"/>
      <c r="ERP24" s="38"/>
      <c r="ERQ24" s="38"/>
      <c r="ERR24" s="38"/>
      <c r="ERS24" s="38"/>
      <c r="ERT24" s="38"/>
      <c r="ERU24" s="38"/>
      <c r="ERV24" s="38"/>
      <c r="ERW24" s="38"/>
      <c r="ERX24" s="38"/>
      <c r="ERY24" s="38"/>
      <c r="ERZ24" s="38"/>
      <c r="ESA24" s="38"/>
      <c r="ESB24" s="38"/>
      <c r="ESC24" s="38"/>
      <c r="ESD24" s="38"/>
      <c r="ESE24" s="38"/>
      <c r="ESF24" s="38"/>
      <c r="ESG24" s="38"/>
      <c r="ESH24" s="38"/>
      <c r="ESI24" s="38"/>
      <c r="ESJ24" s="38"/>
      <c r="ESK24" s="38"/>
      <c r="ESL24" s="38"/>
      <c r="ESM24" s="38"/>
      <c r="ESN24" s="38"/>
      <c r="ESO24" s="38"/>
      <c r="ESP24" s="38"/>
      <c r="ESQ24" s="38"/>
      <c r="ESR24" s="38"/>
      <c r="ESS24" s="38"/>
      <c r="EST24" s="38"/>
      <c r="ESU24" s="38"/>
      <c r="ESV24" s="38"/>
      <c r="ESW24" s="38"/>
      <c r="ESX24" s="38"/>
      <c r="ESY24" s="38"/>
      <c r="ESZ24" s="38"/>
      <c r="ETA24" s="38"/>
      <c r="ETB24" s="38"/>
      <c r="ETC24" s="38"/>
      <c r="ETD24" s="38"/>
      <c r="ETE24" s="38"/>
      <c r="ETF24" s="38"/>
      <c r="ETG24" s="38"/>
      <c r="ETH24" s="38"/>
      <c r="ETI24" s="38"/>
      <c r="ETJ24" s="38"/>
      <c r="ETK24" s="38"/>
      <c r="ETL24" s="38"/>
      <c r="ETM24" s="38"/>
      <c r="ETN24" s="38"/>
      <c r="ETO24" s="38"/>
      <c r="ETP24" s="38"/>
      <c r="ETQ24" s="38"/>
      <c r="ETR24" s="38"/>
      <c r="ETS24" s="38"/>
      <c r="ETT24" s="38"/>
      <c r="ETU24" s="38"/>
      <c r="ETV24" s="38"/>
      <c r="ETW24" s="38"/>
      <c r="ETX24" s="38"/>
      <c r="ETY24" s="38"/>
      <c r="ETZ24" s="38"/>
      <c r="EUA24" s="38"/>
      <c r="EUB24" s="38"/>
      <c r="EUC24" s="38"/>
      <c r="EUD24" s="38"/>
      <c r="EUE24" s="38"/>
      <c r="EUF24" s="38"/>
      <c r="EUG24" s="38"/>
      <c r="EUH24" s="38"/>
      <c r="EUI24" s="38"/>
      <c r="EUJ24" s="38"/>
      <c r="EUK24" s="38"/>
      <c r="EUL24" s="38"/>
      <c r="EUM24" s="38"/>
      <c r="EUN24" s="38"/>
      <c r="EUO24" s="38"/>
      <c r="EUP24" s="38"/>
      <c r="EUQ24" s="38"/>
      <c r="EUR24" s="38"/>
      <c r="EUS24" s="38"/>
      <c r="EUT24" s="38"/>
      <c r="EUU24" s="38"/>
      <c r="EUV24" s="38"/>
      <c r="EUW24" s="38"/>
      <c r="EUX24" s="38"/>
      <c r="EUY24" s="38"/>
      <c r="EUZ24" s="38"/>
      <c r="EVA24" s="38"/>
      <c r="EVB24" s="38"/>
      <c r="EVC24" s="38"/>
      <c r="EVD24" s="38"/>
      <c r="EVE24" s="38"/>
      <c r="EVF24" s="38"/>
      <c r="EVG24" s="38"/>
      <c r="EVH24" s="38"/>
      <c r="EVI24" s="38"/>
      <c r="EVJ24" s="38"/>
      <c r="EVK24" s="38"/>
      <c r="EVL24" s="38"/>
      <c r="EVM24" s="38"/>
      <c r="EVN24" s="38"/>
      <c r="EVO24" s="38"/>
      <c r="EVP24" s="38"/>
      <c r="EVQ24" s="38"/>
      <c r="EVR24" s="38"/>
      <c r="EVS24" s="38"/>
      <c r="EVT24" s="38"/>
      <c r="EVU24" s="38"/>
      <c r="EVV24" s="38"/>
      <c r="EVW24" s="38"/>
      <c r="EVX24" s="38"/>
      <c r="EVY24" s="38"/>
      <c r="EVZ24" s="38"/>
      <c r="EWA24" s="38"/>
      <c r="EWB24" s="38"/>
      <c r="EWC24" s="38"/>
      <c r="EWD24" s="38"/>
      <c r="EWE24" s="38"/>
      <c r="EWF24" s="38"/>
      <c r="EWG24" s="38"/>
      <c r="EWH24" s="38"/>
      <c r="EWI24" s="38"/>
      <c r="EWJ24" s="38"/>
      <c r="EWK24" s="38"/>
      <c r="EWL24" s="38"/>
      <c r="EWM24" s="38"/>
      <c r="EWN24" s="38"/>
      <c r="EWO24" s="38"/>
      <c r="EWP24" s="38"/>
      <c r="EWQ24" s="38"/>
      <c r="EWR24" s="38"/>
      <c r="EWS24" s="38"/>
      <c r="EWT24" s="38"/>
      <c r="EWU24" s="38"/>
      <c r="EWV24" s="38"/>
      <c r="EWW24" s="38"/>
      <c r="EWX24" s="38"/>
      <c r="EWY24" s="38"/>
      <c r="EWZ24" s="38"/>
      <c r="EXA24" s="38"/>
      <c r="EXB24" s="38"/>
      <c r="EXC24" s="38"/>
      <c r="EXD24" s="38"/>
      <c r="EXE24" s="38"/>
      <c r="EXF24" s="38"/>
      <c r="EXG24" s="38"/>
      <c r="EXH24" s="38"/>
      <c r="EXI24" s="38"/>
      <c r="EXJ24" s="38"/>
      <c r="EXK24" s="38"/>
      <c r="EXL24" s="38"/>
      <c r="EXM24" s="38"/>
      <c r="EXN24" s="38"/>
      <c r="EXO24" s="38"/>
      <c r="EXP24" s="38"/>
      <c r="EXQ24" s="38"/>
      <c r="EXR24" s="38"/>
      <c r="EXS24" s="38"/>
      <c r="EXT24" s="38"/>
      <c r="EXU24" s="38"/>
      <c r="EXV24" s="38"/>
      <c r="EXW24" s="38"/>
      <c r="EXX24" s="38"/>
      <c r="EXY24" s="38"/>
      <c r="EXZ24" s="38"/>
      <c r="EYA24" s="38"/>
      <c r="EYB24" s="38"/>
      <c r="EYC24" s="38"/>
      <c r="EYD24" s="38"/>
      <c r="EYE24" s="38"/>
      <c r="EYF24" s="38"/>
      <c r="EYG24" s="38"/>
      <c r="EYH24" s="38"/>
      <c r="EYI24" s="38"/>
      <c r="EYJ24" s="38"/>
      <c r="EYK24" s="38"/>
      <c r="EYL24" s="38"/>
      <c r="EYM24" s="38"/>
      <c r="EYN24" s="38"/>
      <c r="EYO24" s="38"/>
      <c r="EYP24" s="38"/>
      <c r="EYQ24" s="38"/>
      <c r="EYR24" s="38"/>
      <c r="EYS24" s="38"/>
      <c r="EYT24" s="38"/>
      <c r="EYU24" s="38"/>
      <c r="EYV24" s="38"/>
      <c r="EYW24" s="38"/>
      <c r="EYX24" s="38"/>
      <c r="EYY24" s="38"/>
      <c r="EYZ24" s="38"/>
      <c r="EZA24" s="38"/>
      <c r="EZB24" s="38"/>
      <c r="EZC24" s="38"/>
      <c r="EZD24" s="38"/>
      <c r="EZE24" s="38"/>
      <c r="EZF24" s="38"/>
      <c r="EZG24" s="38"/>
      <c r="EZH24" s="38"/>
      <c r="EZI24" s="38"/>
      <c r="EZJ24" s="38"/>
      <c r="EZK24" s="38"/>
      <c r="EZL24" s="38"/>
      <c r="EZM24" s="38"/>
      <c r="EZN24" s="38"/>
      <c r="EZO24" s="38"/>
      <c r="EZP24" s="38"/>
      <c r="EZQ24" s="38"/>
      <c r="EZR24" s="38"/>
      <c r="EZS24" s="38"/>
      <c r="EZT24" s="38"/>
      <c r="EZU24" s="38"/>
      <c r="EZV24" s="38"/>
      <c r="EZW24" s="38"/>
      <c r="EZX24" s="38"/>
      <c r="EZY24" s="38"/>
      <c r="EZZ24" s="38"/>
      <c r="FAA24" s="38"/>
      <c r="FAB24" s="38"/>
      <c r="FAC24" s="38"/>
      <c r="FAD24" s="38"/>
      <c r="FAE24" s="38"/>
      <c r="FAF24" s="38"/>
      <c r="FAG24" s="38"/>
      <c r="FAH24" s="38"/>
      <c r="FAI24" s="38"/>
      <c r="FAJ24" s="38"/>
      <c r="FAK24" s="38"/>
      <c r="FAL24" s="38"/>
      <c r="FAM24" s="38"/>
      <c r="FAN24" s="38"/>
      <c r="FAO24" s="38"/>
      <c r="FAP24" s="38"/>
      <c r="FAQ24" s="38"/>
      <c r="FAR24" s="38"/>
      <c r="FAS24" s="38"/>
      <c r="FAT24" s="38"/>
      <c r="FAU24" s="38"/>
      <c r="FAV24" s="38"/>
      <c r="FAW24" s="38"/>
      <c r="FAX24" s="38"/>
      <c r="FAY24" s="38"/>
      <c r="FAZ24" s="38"/>
      <c r="FBA24" s="38"/>
      <c r="FBB24" s="38"/>
      <c r="FBC24" s="38"/>
      <c r="FBD24" s="38"/>
      <c r="FBE24" s="38"/>
      <c r="FBF24" s="38"/>
      <c r="FBG24" s="38"/>
      <c r="FBH24" s="38"/>
      <c r="FBI24" s="38"/>
      <c r="FBJ24" s="38"/>
      <c r="FBK24" s="38"/>
      <c r="FBL24" s="38"/>
      <c r="FBM24" s="38"/>
      <c r="FBN24" s="38"/>
      <c r="FBO24" s="38"/>
      <c r="FBP24" s="38"/>
      <c r="FBQ24" s="38"/>
      <c r="FBR24" s="38"/>
      <c r="FBS24" s="38"/>
      <c r="FBT24" s="38"/>
      <c r="FBU24" s="38"/>
      <c r="FBV24" s="38"/>
      <c r="FBW24" s="38"/>
      <c r="FBX24" s="38"/>
      <c r="FBY24" s="38"/>
      <c r="FBZ24" s="38"/>
      <c r="FCA24" s="38"/>
      <c r="FCB24" s="38"/>
      <c r="FCC24" s="38"/>
      <c r="FCD24" s="38"/>
      <c r="FCE24" s="38"/>
      <c r="FCF24" s="38"/>
      <c r="FCG24" s="38"/>
      <c r="FCH24" s="38"/>
      <c r="FCI24" s="38"/>
      <c r="FCJ24" s="38"/>
      <c r="FCK24" s="38"/>
      <c r="FCL24" s="38"/>
      <c r="FCM24" s="38"/>
      <c r="FCN24" s="38"/>
      <c r="FCO24" s="38"/>
      <c r="FCP24" s="38"/>
      <c r="FCQ24" s="38"/>
      <c r="FCR24" s="38"/>
      <c r="FCS24" s="38"/>
      <c r="FCT24" s="38"/>
      <c r="FCU24" s="38"/>
      <c r="FCV24" s="38"/>
      <c r="FCW24" s="38"/>
      <c r="FCX24" s="38"/>
      <c r="FCY24" s="38"/>
      <c r="FCZ24" s="38"/>
      <c r="FDA24" s="38"/>
      <c r="FDB24" s="38"/>
      <c r="FDC24" s="38"/>
      <c r="FDD24" s="38"/>
      <c r="FDE24" s="38"/>
      <c r="FDF24" s="38"/>
      <c r="FDG24" s="38"/>
      <c r="FDH24" s="38"/>
      <c r="FDI24" s="38"/>
      <c r="FDJ24" s="38"/>
      <c r="FDK24" s="38"/>
      <c r="FDL24" s="38"/>
      <c r="FDM24" s="38"/>
      <c r="FDN24" s="38"/>
      <c r="FDO24" s="38"/>
      <c r="FDP24" s="38"/>
      <c r="FDQ24" s="38"/>
      <c r="FDR24" s="38"/>
      <c r="FDS24" s="38"/>
      <c r="FDT24" s="38"/>
      <c r="FDU24" s="38"/>
      <c r="FDV24" s="38"/>
      <c r="FDW24" s="38"/>
      <c r="FDX24" s="38"/>
      <c r="FDY24" s="38"/>
      <c r="FDZ24" s="38"/>
      <c r="FEA24" s="38"/>
      <c r="FEB24" s="38"/>
      <c r="FEC24" s="38"/>
      <c r="FED24" s="38"/>
      <c r="FEE24" s="38"/>
      <c r="FEF24" s="38"/>
      <c r="FEG24" s="38"/>
      <c r="FEH24" s="38"/>
      <c r="FEI24" s="38"/>
      <c r="FEJ24" s="38"/>
      <c r="FEK24" s="38"/>
      <c r="FEL24" s="38"/>
      <c r="FEM24" s="38"/>
      <c r="FEN24" s="38"/>
      <c r="FEO24" s="38"/>
      <c r="FEP24" s="38"/>
      <c r="FEQ24" s="38"/>
      <c r="FER24" s="38"/>
      <c r="FES24" s="38"/>
      <c r="FET24" s="38"/>
      <c r="FEU24" s="38"/>
      <c r="FEV24" s="38"/>
      <c r="FEW24" s="38"/>
      <c r="FEX24" s="38"/>
      <c r="FEY24" s="38"/>
      <c r="FEZ24" s="38"/>
      <c r="FFA24" s="38"/>
      <c r="FFB24" s="38"/>
      <c r="FFC24" s="38"/>
      <c r="FFD24" s="38"/>
      <c r="FFE24" s="38"/>
      <c r="FFF24" s="38"/>
      <c r="FFG24" s="38"/>
      <c r="FFH24" s="38"/>
      <c r="FFI24" s="38"/>
      <c r="FFJ24" s="38"/>
      <c r="FFK24" s="38"/>
      <c r="FFL24" s="38"/>
      <c r="FFM24" s="38"/>
      <c r="FFN24" s="38"/>
      <c r="FFO24" s="38"/>
      <c r="FFP24" s="38"/>
      <c r="FFQ24" s="38"/>
      <c r="FFR24" s="38"/>
      <c r="FFS24" s="38"/>
      <c r="FFT24" s="38"/>
      <c r="FFU24" s="38"/>
      <c r="FFV24" s="38"/>
      <c r="FFW24" s="38"/>
      <c r="FFX24" s="38"/>
      <c r="FFY24" s="38"/>
      <c r="FFZ24" s="38"/>
      <c r="FGA24" s="38"/>
      <c r="FGB24" s="38"/>
      <c r="FGC24" s="38"/>
      <c r="FGD24" s="38"/>
      <c r="FGE24" s="38"/>
      <c r="FGF24" s="38"/>
      <c r="FGG24" s="38"/>
      <c r="FGH24" s="38"/>
      <c r="FGI24" s="38"/>
      <c r="FGJ24" s="38"/>
      <c r="FGK24" s="38"/>
      <c r="FGL24" s="38"/>
      <c r="FGM24" s="38"/>
      <c r="FGN24" s="38"/>
      <c r="FGO24" s="38"/>
      <c r="FGP24" s="38"/>
      <c r="FGQ24" s="38"/>
      <c r="FGR24" s="38"/>
      <c r="FGS24" s="38"/>
      <c r="FGT24" s="38"/>
      <c r="FGU24" s="38"/>
      <c r="FGV24" s="38"/>
      <c r="FGW24" s="38"/>
      <c r="FGX24" s="38"/>
      <c r="FGY24" s="38"/>
      <c r="FGZ24" s="38"/>
      <c r="FHA24" s="38"/>
      <c r="FHB24" s="38"/>
      <c r="FHC24" s="38"/>
      <c r="FHD24" s="38"/>
      <c r="FHE24" s="38"/>
      <c r="FHF24" s="38"/>
      <c r="FHG24" s="38"/>
      <c r="FHH24" s="38"/>
      <c r="FHI24" s="38"/>
      <c r="FHJ24" s="38"/>
      <c r="FHK24" s="38"/>
      <c r="FHL24" s="38"/>
      <c r="FHM24" s="38"/>
      <c r="FHN24" s="38"/>
      <c r="FHO24" s="38"/>
      <c r="FHP24" s="38"/>
      <c r="FHQ24" s="38"/>
      <c r="FHR24" s="38"/>
      <c r="FHS24" s="38"/>
      <c r="FHT24" s="38"/>
      <c r="FHU24" s="38"/>
      <c r="FHV24" s="38"/>
      <c r="FHW24" s="38"/>
      <c r="FHX24" s="38"/>
      <c r="FHY24" s="38"/>
      <c r="FHZ24" s="38"/>
      <c r="FIA24" s="38"/>
      <c r="FIB24" s="38"/>
      <c r="FIC24" s="38"/>
      <c r="FID24" s="38"/>
      <c r="FIE24" s="38"/>
      <c r="FIF24" s="38"/>
      <c r="FIG24" s="38"/>
      <c r="FIH24" s="38"/>
      <c r="FII24" s="38"/>
      <c r="FIJ24" s="38"/>
      <c r="FIK24" s="38"/>
      <c r="FIL24" s="38"/>
      <c r="FIM24" s="38"/>
      <c r="FIN24" s="38"/>
      <c r="FIO24" s="38"/>
      <c r="FIP24" s="38"/>
      <c r="FIQ24" s="38"/>
      <c r="FIR24" s="38"/>
      <c r="FIS24" s="38"/>
      <c r="FIT24" s="38"/>
      <c r="FIU24" s="38"/>
      <c r="FIV24" s="38"/>
      <c r="FIW24" s="38"/>
      <c r="FIX24" s="38"/>
      <c r="FIY24" s="38"/>
      <c r="FIZ24" s="38"/>
      <c r="FJA24" s="38"/>
      <c r="FJB24" s="38"/>
      <c r="FJC24" s="38"/>
      <c r="FJD24" s="38"/>
      <c r="FJE24" s="38"/>
      <c r="FJF24" s="38"/>
      <c r="FJG24" s="38"/>
      <c r="FJH24" s="38"/>
      <c r="FJI24" s="38"/>
      <c r="FJJ24" s="38"/>
      <c r="FJK24" s="38"/>
      <c r="FJL24" s="38"/>
      <c r="FJM24" s="38"/>
      <c r="FJN24" s="38"/>
      <c r="FJO24" s="38"/>
      <c r="FJP24" s="38"/>
      <c r="FJQ24" s="38"/>
      <c r="FJR24" s="38"/>
      <c r="FJS24" s="38"/>
      <c r="FJT24" s="38"/>
      <c r="FJU24" s="38"/>
      <c r="FJV24" s="38"/>
      <c r="FJW24" s="38"/>
      <c r="FJX24" s="38"/>
      <c r="FJY24" s="38"/>
      <c r="FJZ24" s="38"/>
      <c r="FKA24" s="38"/>
      <c r="FKB24" s="38"/>
      <c r="FKC24" s="38"/>
      <c r="FKD24" s="38"/>
      <c r="FKE24" s="38"/>
      <c r="FKF24" s="38"/>
      <c r="FKG24" s="38"/>
      <c r="FKH24" s="38"/>
      <c r="FKI24" s="38"/>
      <c r="FKJ24" s="38"/>
      <c r="FKK24" s="38"/>
      <c r="FKL24" s="38"/>
      <c r="FKM24" s="38"/>
      <c r="FKN24" s="38"/>
      <c r="FKO24" s="38"/>
      <c r="FKP24" s="38"/>
      <c r="FKQ24" s="38"/>
      <c r="FKR24" s="38"/>
      <c r="FKS24" s="38"/>
      <c r="FKT24" s="38"/>
      <c r="FKU24" s="38"/>
      <c r="FKV24" s="38"/>
      <c r="FKW24" s="38"/>
      <c r="FKX24" s="38"/>
      <c r="FKY24" s="38"/>
      <c r="FKZ24" s="38"/>
      <c r="FLA24" s="38"/>
      <c r="FLB24" s="38"/>
      <c r="FLC24" s="38"/>
      <c r="FLD24" s="38"/>
      <c r="FLE24" s="38"/>
      <c r="FLF24" s="38"/>
      <c r="FLG24" s="38"/>
      <c r="FLH24" s="38"/>
      <c r="FLI24" s="38"/>
      <c r="FLJ24" s="38"/>
      <c r="FLK24" s="38"/>
      <c r="FLL24" s="38"/>
      <c r="FLM24" s="38"/>
      <c r="FLN24" s="38"/>
      <c r="FLO24" s="38"/>
      <c r="FLP24" s="38"/>
      <c r="FLQ24" s="38"/>
      <c r="FLR24" s="38"/>
      <c r="FLS24" s="38"/>
      <c r="FLT24" s="38"/>
      <c r="FLU24" s="38"/>
      <c r="FLV24" s="38"/>
      <c r="FLW24" s="38"/>
      <c r="FLX24" s="38"/>
      <c r="FLY24" s="38"/>
      <c r="FLZ24" s="38"/>
      <c r="FMA24" s="38"/>
      <c r="FMB24" s="38"/>
      <c r="FMC24" s="38"/>
      <c r="FMD24" s="38"/>
      <c r="FME24" s="38"/>
      <c r="FMF24" s="38"/>
      <c r="FMG24" s="38"/>
      <c r="FMH24" s="38"/>
      <c r="FMI24" s="38"/>
      <c r="FMJ24" s="38"/>
      <c r="FMK24" s="38"/>
      <c r="FML24" s="38"/>
      <c r="FMM24" s="38"/>
      <c r="FMN24" s="38"/>
      <c r="FMO24" s="38"/>
      <c r="FMP24" s="38"/>
      <c r="FMQ24" s="38"/>
      <c r="FMR24" s="38"/>
      <c r="FMS24" s="38"/>
      <c r="FMT24" s="38"/>
      <c r="FMU24" s="38"/>
      <c r="FMV24" s="38"/>
      <c r="FMW24" s="38"/>
      <c r="FMX24" s="38"/>
      <c r="FMY24" s="38"/>
      <c r="FMZ24" s="38"/>
      <c r="FNA24" s="38"/>
      <c r="FNB24" s="38"/>
      <c r="FNC24" s="38"/>
      <c r="FND24" s="38"/>
      <c r="FNE24" s="38"/>
      <c r="FNF24" s="38"/>
      <c r="FNG24" s="38"/>
      <c r="FNH24" s="38"/>
      <c r="FNI24" s="38"/>
      <c r="FNJ24" s="38"/>
      <c r="FNK24" s="38"/>
      <c r="FNL24" s="38"/>
      <c r="FNM24" s="38"/>
      <c r="FNN24" s="38"/>
      <c r="FNO24" s="38"/>
      <c r="FNP24" s="38"/>
      <c r="FNQ24" s="38"/>
      <c r="FNR24" s="38"/>
      <c r="FNS24" s="38"/>
      <c r="FNT24" s="38"/>
      <c r="FNU24" s="38"/>
      <c r="FNV24" s="38"/>
      <c r="FNW24" s="38"/>
      <c r="FNX24" s="38"/>
      <c r="FNY24" s="38"/>
      <c r="FNZ24" s="38"/>
      <c r="FOA24" s="38"/>
      <c r="FOB24" s="38"/>
      <c r="FOC24" s="38"/>
      <c r="FOD24" s="38"/>
      <c r="FOE24" s="38"/>
      <c r="FOF24" s="38"/>
      <c r="FOG24" s="38"/>
      <c r="FOH24" s="38"/>
      <c r="FOI24" s="38"/>
      <c r="FOJ24" s="38"/>
      <c r="FOK24" s="38"/>
      <c r="FOL24" s="38"/>
      <c r="FOM24" s="38"/>
      <c r="FON24" s="38"/>
      <c r="FOO24" s="38"/>
      <c r="FOP24" s="38"/>
      <c r="FOQ24" s="38"/>
      <c r="FOR24" s="38"/>
      <c r="FOS24" s="38"/>
      <c r="FOT24" s="38"/>
      <c r="FOU24" s="38"/>
      <c r="FOV24" s="38"/>
      <c r="FOW24" s="38"/>
      <c r="FOX24" s="38"/>
      <c r="FOY24" s="38"/>
      <c r="FOZ24" s="38"/>
      <c r="FPA24" s="38"/>
      <c r="FPB24" s="38"/>
      <c r="FPC24" s="38"/>
      <c r="FPD24" s="38"/>
      <c r="FPE24" s="38"/>
      <c r="FPF24" s="38"/>
      <c r="FPG24" s="38"/>
      <c r="FPH24" s="38"/>
      <c r="FPI24" s="38"/>
      <c r="FPJ24" s="38"/>
      <c r="FPK24" s="38"/>
      <c r="FPL24" s="38"/>
      <c r="FPM24" s="38"/>
      <c r="FPN24" s="38"/>
      <c r="FPO24" s="38"/>
      <c r="FPP24" s="38"/>
      <c r="FPQ24" s="38"/>
      <c r="FPR24" s="38"/>
      <c r="FPS24" s="38"/>
      <c r="FPT24" s="38"/>
      <c r="FPU24" s="38"/>
      <c r="FPV24" s="38"/>
      <c r="FPW24" s="38"/>
      <c r="FPX24" s="38"/>
      <c r="FPY24" s="38"/>
      <c r="FPZ24" s="38"/>
      <c r="FQA24" s="38"/>
      <c r="FQB24" s="38"/>
      <c r="FQC24" s="38"/>
      <c r="FQD24" s="38"/>
      <c r="FQE24" s="38"/>
      <c r="FQF24" s="38"/>
      <c r="FQG24" s="38"/>
      <c r="FQH24" s="38"/>
      <c r="FQI24" s="38"/>
      <c r="FQJ24" s="38"/>
      <c r="FQK24" s="38"/>
      <c r="FQL24" s="38"/>
      <c r="FQM24" s="38"/>
      <c r="FQN24" s="38"/>
      <c r="FQO24" s="38"/>
      <c r="FQP24" s="38"/>
      <c r="FQQ24" s="38"/>
      <c r="FQR24" s="38"/>
      <c r="FQS24" s="38"/>
      <c r="FQT24" s="38"/>
      <c r="FQU24" s="38"/>
      <c r="FQV24" s="38"/>
      <c r="FQW24" s="38"/>
      <c r="FQX24" s="38"/>
      <c r="FQY24" s="38"/>
      <c r="FQZ24" s="38"/>
      <c r="FRA24" s="38"/>
      <c r="FRB24" s="38"/>
      <c r="FRC24" s="38"/>
      <c r="FRD24" s="38"/>
      <c r="FRE24" s="38"/>
      <c r="FRF24" s="38"/>
      <c r="FRG24" s="38"/>
      <c r="FRH24" s="38"/>
      <c r="FRI24" s="38"/>
      <c r="FRJ24" s="38"/>
      <c r="FRK24" s="38"/>
      <c r="FRL24" s="38"/>
      <c r="FRM24" s="38"/>
      <c r="FRN24" s="38"/>
      <c r="FRO24" s="38"/>
      <c r="FRP24" s="38"/>
      <c r="FRQ24" s="38"/>
      <c r="FRR24" s="38"/>
      <c r="FRS24" s="38"/>
      <c r="FRT24" s="38"/>
      <c r="FRU24" s="38"/>
      <c r="FRV24" s="38"/>
      <c r="FRW24" s="38"/>
      <c r="FRX24" s="38"/>
      <c r="FRY24" s="38"/>
      <c r="FRZ24" s="38"/>
      <c r="FSA24" s="38"/>
      <c r="FSB24" s="38"/>
      <c r="FSC24" s="38"/>
      <c r="FSD24" s="38"/>
      <c r="FSE24" s="38"/>
      <c r="FSF24" s="38"/>
      <c r="FSG24" s="38"/>
      <c r="FSH24" s="38"/>
      <c r="FSI24" s="38"/>
      <c r="FSJ24" s="38"/>
      <c r="FSK24" s="38"/>
      <c r="FSL24" s="38"/>
      <c r="FSM24" s="38"/>
      <c r="FSN24" s="38"/>
      <c r="FSO24" s="38"/>
      <c r="FSP24" s="38"/>
      <c r="FSQ24" s="38"/>
      <c r="FSR24" s="38"/>
      <c r="FSS24" s="38"/>
      <c r="FST24" s="38"/>
      <c r="FSU24" s="38"/>
      <c r="FSV24" s="38"/>
      <c r="FSW24" s="38"/>
      <c r="FSX24" s="38"/>
      <c r="FSY24" s="38"/>
      <c r="FSZ24" s="38"/>
      <c r="FTA24" s="38"/>
      <c r="FTB24" s="38"/>
      <c r="FTC24" s="38"/>
      <c r="FTD24" s="38"/>
      <c r="FTE24" s="38"/>
      <c r="FTF24" s="38"/>
      <c r="FTG24" s="38"/>
      <c r="FTH24" s="38"/>
      <c r="FTI24" s="38"/>
      <c r="FTJ24" s="38"/>
      <c r="FTK24" s="38"/>
      <c r="FTL24" s="38"/>
      <c r="FTM24" s="38"/>
      <c r="FTN24" s="38"/>
      <c r="FTO24" s="38"/>
      <c r="FTP24" s="38"/>
      <c r="FTQ24" s="38"/>
      <c r="FTR24" s="38"/>
      <c r="FTS24" s="38"/>
      <c r="FTT24" s="38"/>
      <c r="FTU24" s="38"/>
      <c r="FTV24" s="38"/>
      <c r="FTW24" s="38"/>
      <c r="FTX24" s="38"/>
      <c r="FTY24" s="38"/>
      <c r="FTZ24" s="38"/>
      <c r="FUA24" s="38"/>
      <c r="FUB24" s="38"/>
      <c r="FUC24" s="38"/>
      <c r="FUD24" s="38"/>
      <c r="FUE24" s="38"/>
      <c r="FUF24" s="38"/>
      <c r="FUG24" s="38"/>
      <c r="FUH24" s="38"/>
      <c r="FUI24" s="38"/>
      <c r="FUJ24" s="38"/>
      <c r="FUK24" s="38"/>
      <c r="FUL24" s="38"/>
      <c r="FUM24" s="38"/>
      <c r="FUN24" s="38"/>
      <c r="FUO24" s="38"/>
      <c r="FUP24" s="38"/>
      <c r="FUQ24" s="38"/>
      <c r="FUR24" s="38"/>
      <c r="FUS24" s="38"/>
      <c r="FUT24" s="38"/>
      <c r="FUU24" s="38"/>
      <c r="FUV24" s="38"/>
      <c r="FUW24" s="38"/>
      <c r="FUX24" s="38"/>
      <c r="FUY24" s="38"/>
      <c r="FUZ24" s="38"/>
      <c r="FVA24" s="38"/>
      <c r="FVB24" s="38"/>
      <c r="FVC24" s="38"/>
      <c r="FVD24" s="38"/>
      <c r="FVE24" s="38"/>
      <c r="FVF24" s="38"/>
      <c r="FVG24" s="38"/>
      <c r="FVH24" s="38"/>
      <c r="FVI24" s="38"/>
      <c r="FVJ24" s="38"/>
      <c r="FVK24" s="38"/>
      <c r="FVL24" s="38"/>
      <c r="FVM24" s="38"/>
      <c r="FVN24" s="38"/>
      <c r="FVO24" s="38"/>
      <c r="FVP24" s="38"/>
      <c r="FVQ24" s="38"/>
      <c r="FVR24" s="38"/>
      <c r="FVS24" s="38"/>
      <c r="FVT24" s="38"/>
      <c r="FVU24" s="38"/>
      <c r="FVV24" s="38"/>
      <c r="FVW24" s="38"/>
      <c r="FVX24" s="38"/>
      <c r="FVY24" s="38"/>
      <c r="FVZ24" s="38"/>
      <c r="FWA24" s="38"/>
      <c r="FWB24" s="38"/>
      <c r="FWC24" s="38"/>
      <c r="FWD24" s="38"/>
      <c r="FWE24" s="38"/>
      <c r="FWF24" s="38"/>
      <c r="FWG24" s="38"/>
      <c r="FWH24" s="38"/>
      <c r="FWI24" s="38"/>
      <c r="FWJ24" s="38"/>
      <c r="FWK24" s="38"/>
      <c r="FWL24" s="38"/>
      <c r="FWM24" s="38"/>
      <c r="FWN24" s="38"/>
      <c r="FWO24" s="38"/>
      <c r="FWP24" s="38"/>
      <c r="FWQ24" s="38"/>
      <c r="FWR24" s="38"/>
      <c r="FWS24" s="38"/>
      <c r="FWT24" s="38"/>
      <c r="FWU24" s="38"/>
      <c r="FWV24" s="38"/>
      <c r="FWW24" s="38"/>
      <c r="FWX24" s="38"/>
      <c r="FWY24" s="38"/>
      <c r="FWZ24" s="38"/>
      <c r="FXA24" s="38"/>
      <c r="FXB24" s="38"/>
      <c r="FXC24" s="38"/>
      <c r="FXD24" s="38"/>
      <c r="FXE24" s="38"/>
      <c r="FXF24" s="38"/>
      <c r="FXG24" s="38"/>
      <c r="FXH24" s="38"/>
      <c r="FXI24" s="38"/>
      <c r="FXJ24" s="38"/>
      <c r="FXK24" s="38"/>
      <c r="FXL24" s="38"/>
      <c r="FXM24" s="38"/>
      <c r="FXN24" s="38"/>
      <c r="FXO24" s="38"/>
      <c r="FXP24" s="38"/>
      <c r="FXQ24" s="38"/>
      <c r="FXR24" s="38"/>
      <c r="FXS24" s="38"/>
      <c r="FXT24" s="38"/>
      <c r="FXU24" s="38"/>
      <c r="FXV24" s="38"/>
      <c r="FXW24" s="38"/>
      <c r="FXX24" s="38"/>
      <c r="FXY24" s="38"/>
      <c r="FXZ24" s="38"/>
      <c r="FYA24" s="38"/>
      <c r="FYB24" s="38"/>
      <c r="FYC24" s="38"/>
      <c r="FYD24" s="38"/>
      <c r="FYE24" s="38"/>
      <c r="FYF24" s="38"/>
      <c r="FYG24" s="38"/>
      <c r="FYH24" s="38"/>
      <c r="FYI24" s="38"/>
      <c r="FYJ24" s="38"/>
      <c r="FYK24" s="38"/>
      <c r="FYL24" s="38"/>
      <c r="FYM24" s="38"/>
      <c r="FYN24" s="38"/>
      <c r="FYO24" s="38"/>
      <c r="FYP24" s="38"/>
      <c r="FYQ24" s="38"/>
      <c r="FYR24" s="38"/>
      <c r="FYS24" s="38"/>
      <c r="FYT24" s="38"/>
      <c r="FYU24" s="38"/>
      <c r="FYV24" s="38"/>
      <c r="FYW24" s="38"/>
      <c r="FYX24" s="38"/>
      <c r="FYY24" s="38"/>
      <c r="FYZ24" s="38"/>
      <c r="FZA24" s="38"/>
      <c r="FZB24" s="38"/>
      <c r="FZC24" s="38"/>
      <c r="FZD24" s="38"/>
      <c r="FZE24" s="38"/>
      <c r="FZF24" s="38"/>
      <c r="FZG24" s="38"/>
      <c r="FZH24" s="38"/>
      <c r="FZI24" s="38"/>
      <c r="FZJ24" s="38"/>
      <c r="FZK24" s="38"/>
      <c r="FZL24" s="38"/>
      <c r="FZM24" s="38"/>
      <c r="FZN24" s="38"/>
      <c r="FZO24" s="38"/>
      <c r="FZP24" s="38"/>
      <c r="FZQ24" s="38"/>
      <c r="FZR24" s="38"/>
      <c r="FZS24" s="38"/>
      <c r="FZT24" s="38"/>
      <c r="FZU24" s="38"/>
      <c r="FZV24" s="38"/>
      <c r="FZW24" s="38"/>
      <c r="FZX24" s="38"/>
      <c r="FZY24" s="38"/>
      <c r="FZZ24" s="38"/>
      <c r="GAA24" s="38"/>
      <c r="GAB24" s="38"/>
      <c r="GAC24" s="38"/>
      <c r="GAD24" s="38"/>
      <c r="GAE24" s="38"/>
      <c r="GAF24" s="38"/>
      <c r="GAG24" s="38"/>
      <c r="GAH24" s="38"/>
      <c r="GAI24" s="38"/>
      <c r="GAJ24" s="38"/>
      <c r="GAK24" s="38"/>
      <c r="GAL24" s="38"/>
      <c r="GAM24" s="38"/>
      <c r="GAN24" s="38"/>
      <c r="GAO24" s="38"/>
      <c r="GAP24" s="38"/>
      <c r="GAQ24" s="38"/>
      <c r="GAR24" s="38"/>
      <c r="GAS24" s="38"/>
      <c r="GAT24" s="38"/>
      <c r="GAU24" s="38"/>
      <c r="GAV24" s="38"/>
      <c r="GAW24" s="38"/>
      <c r="GAX24" s="38"/>
      <c r="GAY24" s="38"/>
      <c r="GAZ24" s="38"/>
      <c r="GBA24" s="38"/>
      <c r="GBB24" s="38"/>
      <c r="GBC24" s="38"/>
      <c r="GBD24" s="38"/>
      <c r="GBE24" s="38"/>
      <c r="GBF24" s="38"/>
      <c r="GBG24" s="38"/>
      <c r="GBH24" s="38"/>
      <c r="GBI24" s="38"/>
      <c r="GBJ24" s="38"/>
      <c r="GBK24" s="38"/>
      <c r="GBL24" s="38"/>
      <c r="GBM24" s="38"/>
      <c r="GBN24" s="38"/>
      <c r="GBO24" s="38"/>
      <c r="GBP24" s="38"/>
      <c r="GBQ24" s="38"/>
      <c r="GBR24" s="38"/>
      <c r="GBS24" s="38"/>
      <c r="GBT24" s="38"/>
      <c r="GBU24" s="38"/>
      <c r="GBV24" s="38"/>
      <c r="GBW24" s="38"/>
      <c r="GBX24" s="38"/>
      <c r="GBY24" s="38"/>
      <c r="GBZ24" s="38"/>
      <c r="GCA24" s="38"/>
      <c r="GCB24" s="38"/>
      <c r="GCC24" s="38"/>
      <c r="GCD24" s="38"/>
      <c r="GCE24" s="38"/>
      <c r="GCF24" s="38"/>
      <c r="GCG24" s="38"/>
      <c r="GCH24" s="38"/>
      <c r="GCI24" s="38"/>
      <c r="GCJ24" s="38"/>
      <c r="GCK24" s="38"/>
      <c r="GCL24" s="38"/>
      <c r="GCM24" s="38"/>
      <c r="GCN24" s="38"/>
      <c r="GCO24" s="38"/>
      <c r="GCP24" s="38"/>
      <c r="GCQ24" s="38"/>
      <c r="GCR24" s="38"/>
      <c r="GCS24" s="38"/>
      <c r="GCT24" s="38"/>
      <c r="GCU24" s="38"/>
      <c r="GCV24" s="38"/>
      <c r="GCW24" s="38"/>
      <c r="GCX24" s="38"/>
      <c r="GCY24" s="38"/>
      <c r="GCZ24" s="38"/>
      <c r="GDA24" s="38"/>
      <c r="GDB24" s="38"/>
      <c r="GDC24" s="38"/>
      <c r="GDD24" s="38"/>
      <c r="GDE24" s="38"/>
      <c r="GDF24" s="38"/>
      <c r="GDG24" s="38"/>
      <c r="GDH24" s="38"/>
      <c r="GDI24" s="38"/>
      <c r="GDJ24" s="38"/>
      <c r="GDK24" s="38"/>
      <c r="GDL24" s="38"/>
      <c r="GDM24" s="38"/>
      <c r="GDN24" s="38"/>
      <c r="GDO24" s="38"/>
      <c r="GDP24" s="38"/>
      <c r="GDQ24" s="38"/>
      <c r="GDR24" s="38"/>
      <c r="GDS24" s="38"/>
      <c r="GDT24" s="38"/>
      <c r="GDU24" s="38"/>
      <c r="GDV24" s="38"/>
      <c r="GDW24" s="38"/>
      <c r="GDX24" s="38"/>
      <c r="GDY24" s="38"/>
      <c r="GDZ24" s="38"/>
      <c r="GEA24" s="38"/>
      <c r="GEB24" s="38"/>
      <c r="GEC24" s="38"/>
      <c r="GED24" s="38"/>
      <c r="GEE24" s="38"/>
      <c r="GEF24" s="38"/>
      <c r="GEG24" s="38"/>
      <c r="GEH24" s="38"/>
      <c r="GEI24" s="38"/>
      <c r="GEJ24" s="38"/>
      <c r="GEK24" s="38"/>
      <c r="GEL24" s="38"/>
      <c r="GEM24" s="38"/>
      <c r="GEN24" s="38"/>
      <c r="GEO24" s="38"/>
      <c r="GEP24" s="38"/>
      <c r="GEQ24" s="38"/>
      <c r="GER24" s="38"/>
      <c r="GES24" s="38"/>
      <c r="GET24" s="38"/>
      <c r="GEU24" s="38"/>
      <c r="GEV24" s="38"/>
      <c r="GEW24" s="38"/>
      <c r="GEX24" s="38"/>
      <c r="GEY24" s="38"/>
      <c r="GEZ24" s="38"/>
      <c r="GFA24" s="38"/>
      <c r="GFB24" s="38"/>
      <c r="GFC24" s="38"/>
      <c r="GFD24" s="38"/>
      <c r="GFE24" s="38"/>
      <c r="GFF24" s="38"/>
      <c r="GFG24" s="38"/>
      <c r="GFH24" s="38"/>
      <c r="GFI24" s="38"/>
      <c r="GFJ24" s="38"/>
      <c r="GFK24" s="38"/>
      <c r="GFL24" s="38"/>
      <c r="GFM24" s="38"/>
      <c r="GFN24" s="38"/>
      <c r="GFO24" s="38"/>
      <c r="GFP24" s="38"/>
      <c r="GFQ24" s="38"/>
      <c r="GFR24" s="38"/>
      <c r="GFS24" s="38"/>
      <c r="GFT24" s="38"/>
      <c r="GFU24" s="38"/>
      <c r="GFV24" s="38"/>
      <c r="GFW24" s="38"/>
      <c r="GFX24" s="38"/>
      <c r="GFY24" s="38"/>
      <c r="GFZ24" s="38"/>
      <c r="GGA24" s="38"/>
      <c r="GGB24" s="38"/>
      <c r="GGC24" s="38"/>
      <c r="GGD24" s="38"/>
      <c r="GGE24" s="38"/>
      <c r="GGF24" s="38"/>
      <c r="GGG24" s="38"/>
      <c r="GGH24" s="38"/>
      <c r="GGI24" s="38"/>
      <c r="GGJ24" s="38"/>
      <c r="GGK24" s="38"/>
      <c r="GGL24" s="38"/>
      <c r="GGM24" s="38"/>
      <c r="GGN24" s="38"/>
      <c r="GGO24" s="38"/>
      <c r="GGP24" s="38"/>
      <c r="GGQ24" s="38"/>
      <c r="GGR24" s="38"/>
      <c r="GGS24" s="38"/>
      <c r="GGT24" s="38"/>
      <c r="GGU24" s="38"/>
      <c r="GGV24" s="38"/>
      <c r="GGW24" s="38"/>
      <c r="GGX24" s="38"/>
      <c r="GGY24" s="38"/>
      <c r="GGZ24" s="38"/>
      <c r="GHA24" s="38"/>
      <c r="GHB24" s="38"/>
      <c r="GHC24" s="38"/>
      <c r="GHD24" s="38"/>
      <c r="GHE24" s="38"/>
      <c r="GHF24" s="38"/>
      <c r="GHG24" s="38"/>
      <c r="GHH24" s="38"/>
      <c r="GHI24" s="38"/>
      <c r="GHJ24" s="38"/>
      <c r="GHK24" s="38"/>
      <c r="GHL24" s="38"/>
      <c r="GHM24" s="38"/>
      <c r="GHN24" s="38"/>
      <c r="GHO24" s="38"/>
      <c r="GHP24" s="38"/>
      <c r="GHQ24" s="38"/>
      <c r="GHR24" s="38"/>
      <c r="GHS24" s="38"/>
      <c r="GHT24" s="38"/>
      <c r="GHU24" s="38"/>
      <c r="GHV24" s="38"/>
      <c r="GHW24" s="38"/>
      <c r="GHX24" s="38"/>
      <c r="GHY24" s="38"/>
      <c r="GHZ24" s="38"/>
      <c r="GIA24" s="38"/>
      <c r="GIB24" s="38"/>
      <c r="GIC24" s="38"/>
      <c r="GID24" s="38"/>
      <c r="GIE24" s="38"/>
      <c r="GIF24" s="38"/>
      <c r="GIG24" s="38"/>
      <c r="GIH24" s="38"/>
      <c r="GII24" s="38"/>
      <c r="GIJ24" s="38"/>
      <c r="GIK24" s="38"/>
      <c r="GIL24" s="38"/>
      <c r="GIM24" s="38"/>
      <c r="GIN24" s="38"/>
      <c r="GIO24" s="38"/>
      <c r="GIP24" s="38"/>
      <c r="GIQ24" s="38"/>
      <c r="GIR24" s="38"/>
      <c r="GIS24" s="38"/>
      <c r="GIT24" s="38"/>
      <c r="GIU24" s="38"/>
      <c r="GIV24" s="38"/>
      <c r="GIW24" s="38"/>
      <c r="GIX24" s="38"/>
      <c r="GIY24" s="38"/>
      <c r="GIZ24" s="38"/>
      <c r="GJA24" s="38"/>
      <c r="GJB24" s="38"/>
      <c r="GJC24" s="38"/>
      <c r="GJD24" s="38"/>
      <c r="GJE24" s="38"/>
      <c r="GJF24" s="38"/>
      <c r="GJG24" s="38"/>
      <c r="GJH24" s="38"/>
      <c r="GJI24" s="38"/>
      <c r="GJJ24" s="38"/>
      <c r="GJK24" s="38"/>
      <c r="GJL24" s="38"/>
      <c r="GJM24" s="38"/>
      <c r="GJN24" s="38"/>
      <c r="GJO24" s="38"/>
      <c r="GJP24" s="38"/>
      <c r="GJQ24" s="38"/>
      <c r="GJR24" s="38"/>
      <c r="GJS24" s="38"/>
      <c r="GJT24" s="38"/>
      <c r="GJU24" s="38"/>
      <c r="GJV24" s="38"/>
      <c r="GJW24" s="38"/>
      <c r="GJX24" s="38"/>
      <c r="GJY24" s="38"/>
      <c r="GJZ24" s="38"/>
      <c r="GKA24" s="38"/>
      <c r="GKB24" s="38"/>
      <c r="GKC24" s="38"/>
      <c r="GKD24" s="38"/>
      <c r="GKE24" s="38"/>
      <c r="GKF24" s="38"/>
      <c r="GKG24" s="38"/>
      <c r="GKH24" s="38"/>
      <c r="GKI24" s="38"/>
      <c r="GKJ24" s="38"/>
      <c r="GKK24" s="38"/>
      <c r="GKL24" s="38"/>
      <c r="GKM24" s="38"/>
      <c r="GKN24" s="38"/>
      <c r="GKO24" s="38"/>
      <c r="GKP24" s="38"/>
      <c r="GKQ24" s="38"/>
      <c r="GKR24" s="38"/>
      <c r="GKS24" s="38"/>
      <c r="GKT24" s="38"/>
      <c r="GKU24" s="38"/>
      <c r="GKV24" s="38"/>
      <c r="GKW24" s="38"/>
      <c r="GKX24" s="38"/>
      <c r="GKY24" s="38"/>
      <c r="GKZ24" s="38"/>
      <c r="GLA24" s="38"/>
      <c r="GLB24" s="38"/>
      <c r="GLC24" s="38"/>
      <c r="GLD24" s="38"/>
      <c r="GLE24" s="38"/>
      <c r="GLF24" s="38"/>
      <c r="GLG24" s="38"/>
      <c r="GLH24" s="38"/>
      <c r="GLI24" s="38"/>
      <c r="GLJ24" s="38"/>
      <c r="GLK24" s="38"/>
      <c r="GLL24" s="38"/>
      <c r="GLM24" s="38"/>
      <c r="GLN24" s="38"/>
      <c r="GLO24" s="38"/>
      <c r="GLP24" s="38"/>
      <c r="GLQ24" s="38"/>
      <c r="GLR24" s="38"/>
      <c r="GLS24" s="38"/>
      <c r="GLT24" s="38"/>
      <c r="GLU24" s="38"/>
      <c r="GLV24" s="38"/>
      <c r="GLW24" s="38"/>
      <c r="GLX24" s="38"/>
      <c r="GLY24" s="38"/>
      <c r="GLZ24" s="38"/>
      <c r="GMA24" s="38"/>
      <c r="GMB24" s="38"/>
      <c r="GMC24" s="38"/>
      <c r="GMD24" s="38"/>
      <c r="GME24" s="38"/>
      <c r="GMF24" s="38"/>
      <c r="GMG24" s="38"/>
      <c r="GMH24" s="38"/>
      <c r="GMI24" s="38"/>
      <c r="GMJ24" s="38"/>
      <c r="GMK24" s="38"/>
      <c r="GML24" s="38"/>
      <c r="GMM24" s="38"/>
      <c r="GMN24" s="38"/>
      <c r="GMO24" s="38"/>
      <c r="GMP24" s="38"/>
      <c r="GMQ24" s="38"/>
      <c r="GMR24" s="38"/>
      <c r="GMS24" s="38"/>
      <c r="GMT24" s="38"/>
      <c r="GMU24" s="38"/>
      <c r="GMV24" s="38"/>
      <c r="GMW24" s="38"/>
      <c r="GMX24" s="38"/>
      <c r="GMY24" s="38"/>
      <c r="GMZ24" s="38"/>
      <c r="GNA24" s="38"/>
      <c r="GNB24" s="38"/>
      <c r="GNC24" s="38"/>
      <c r="GND24" s="38"/>
      <c r="GNE24" s="38"/>
      <c r="GNF24" s="38"/>
      <c r="GNG24" s="38"/>
      <c r="GNH24" s="38"/>
      <c r="GNI24" s="38"/>
      <c r="GNJ24" s="38"/>
      <c r="GNK24" s="38"/>
      <c r="GNL24" s="38"/>
      <c r="GNM24" s="38"/>
      <c r="GNN24" s="38"/>
      <c r="GNO24" s="38"/>
      <c r="GNP24" s="38"/>
      <c r="GNQ24" s="38"/>
      <c r="GNR24" s="38"/>
      <c r="GNS24" s="38"/>
      <c r="GNT24" s="38"/>
      <c r="GNU24" s="38"/>
      <c r="GNV24" s="38"/>
      <c r="GNW24" s="38"/>
      <c r="GNX24" s="38"/>
      <c r="GNY24" s="38"/>
      <c r="GNZ24" s="38"/>
      <c r="GOA24" s="38"/>
      <c r="GOB24" s="38"/>
      <c r="GOC24" s="38"/>
      <c r="GOD24" s="38"/>
      <c r="GOE24" s="38"/>
      <c r="GOF24" s="38"/>
      <c r="GOG24" s="38"/>
      <c r="GOH24" s="38"/>
      <c r="GOI24" s="38"/>
      <c r="GOJ24" s="38"/>
      <c r="GOK24" s="38"/>
      <c r="GOL24" s="38"/>
      <c r="GOM24" s="38"/>
      <c r="GON24" s="38"/>
      <c r="GOO24" s="38"/>
      <c r="GOP24" s="38"/>
      <c r="GOQ24" s="38"/>
      <c r="GOR24" s="38"/>
      <c r="GOS24" s="38"/>
      <c r="GOT24" s="38"/>
      <c r="GOU24" s="38"/>
      <c r="GOV24" s="38"/>
      <c r="GOW24" s="38"/>
      <c r="GOX24" s="38"/>
      <c r="GOY24" s="38"/>
      <c r="GOZ24" s="38"/>
      <c r="GPA24" s="38"/>
      <c r="GPB24" s="38"/>
      <c r="GPC24" s="38"/>
      <c r="GPD24" s="38"/>
      <c r="GPE24" s="38"/>
      <c r="GPF24" s="38"/>
      <c r="GPG24" s="38"/>
      <c r="GPH24" s="38"/>
      <c r="GPI24" s="38"/>
      <c r="GPJ24" s="38"/>
      <c r="GPK24" s="38"/>
      <c r="GPL24" s="38"/>
      <c r="GPM24" s="38"/>
      <c r="GPN24" s="38"/>
      <c r="GPO24" s="38"/>
      <c r="GPP24" s="38"/>
      <c r="GPQ24" s="38"/>
      <c r="GPR24" s="38"/>
      <c r="GPS24" s="38"/>
      <c r="GPT24" s="38"/>
      <c r="GPU24" s="38"/>
      <c r="GPV24" s="38"/>
      <c r="GPW24" s="38"/>
      <c r="GPX24" s="38"/>
      <c r="GPY24" s="38"/>
      <c r="GPZ24" s="38"/>
      <c r="GQA24" s="38"/>
      <c r="GQB24" s="38"/>
      <c r="GQC24" s="38"/>
      <c r="GQD24" s="38"/>
      <c r="GQE24" s="38"/>
      <c r="GQF24" s="38"/>
      <c r="GQG24" s="38"/>
      <c r="GQH24" s="38"/>
      <c r="GQI24" s="38"/>
      <c r="GQJ24" s="38"/>
      <c r="GQK24" s="38"/>
      <c r="GQL24" s="38"/>
      <c r="GQM24" s="38"/>
      <c r="GQN24" s="38"/>
      <c r="GQO24" s="38"/>
      <c r="GQP24" s="38"/>
      <c r="GQQ24" s="38"/>
      <c r="GQR24" s="38"/>
      <c r="GQS24" s="38"/>
      <c r="GQT24" s="38"/>
      <c r="GQU24" s="38"/>
      <c r="GQV24" s="38"/>
      <c r="GQW24" s="38"/>
      <c r="GQX24" s="38"/>
      <c r="GQY24" s="38"/>
      <c r="GQZ24" s="38"/>
      <c r="GRA24" s="38"/>
      <c r="GRB24" s="38"/>
      <c r="GRC24" s="38"/>
      <c r="GRD24" s="38"/>
      <c r="GRE24" s="38"/>
      <c r="GRF24" s="38"/>
      <c r="GRG24" s="38"/>
      <c r="GRH24" s="38"/>
      <c r="GRI24" s="38"/>
      <c r="GRJ24" s="38"/>
      <c r="GRK24" s="38"/>
      <c r="GRL24" s="38"/>
      <c r="GRM24" s="38"/>
      <c r="GRN24" s="38"/>
      <c r="GRO24" s="38"/>
      <c r="GRP24" s="38"/>
      <c r="GRQ24" s="38"/>
      <c r="GRR24" s="38"/>
      <c r="GRS24" s="38"/>
      <c r="GRT24" s="38"/>
      <c r="GRU24" s="38"/>
      <c r="GRV24" s="38"/>
      <c r="GRW24" s="38"/>
      <c r="GRX24" s="38"/>
      <c r="GRY24" s="38"/>
      <c r="GRZ24" s="38"/>
      <c r="GSA24" s="38"/>
      <c r="GSB24" s="38"/>
      <c r="GSC24" s="38"/>
      <c r="GSD24" s="38"/>
      <c r="GSE24" s="38"/>
      <c r="GSF24" s="38"/>
      <c r="GSG24" s="38"/>
      <c r="GSH24" s="38"/>
      <c r="GSI24" s="38"/>
      <c r="GSJ24" s="38"/>
      <c r="GSK24" s="38"/>
      <c r="GSL24" s="38"/>
      <c r="GSM24" s="38"/>
      <c r="GSN24" s="38"/>
      <c r="GSO24" s="38"/>
      <c r="GSP24" s="38"/>
      <c r="GSQ24" s="38"/>
      <c r="GSR24" s="38"/>
      <c r="GSS24" s="38"/>
      <c r="GST24" s="38"/>
      <c r="GSU24" s="38"/>
      <c r="GSV24" s="38"/>
      <c r="GSW24" s="38"/>
      <c r="GSX24" s="38"/>
      <c r="GSY24" s="38"/>
      <c r="GSZ24" s="38"/>
      <c r="GTA24" s="38"/>
      <c r="GTB24" s="38"/>
      <c r="GTC24" s="38"/>
      <c r="GTD24" s="38"/>
      <c r="GTE24" s="38"/>
      <c r="GTF24" s="38"/>
      <c r="GTG24" s="38"/>
      <c r="GTH24" s="38"/>
      <c r="GTI24" s="38"/>
      <c r="GTJ24" s="38"/>
      <c r="GTK24" s="38"/>
      <c r="GTL24" s="38"/>
      <c r="GTM24" s="38"/>
      <c r="GTN24" s="38"/>
      <c r="GTO24" s="38"/>
      <c r="GTP24" s="38"/>
      <c r="GTQ24" s="38"/>
      <c r="GTR24" s="38"/>
      <c r="GTS24" s="38"/>
      <c r="GTT24" s="38"/>
      <c r="GTU24" s="38"/>
      <c r="GTV24" s="38"/>
      <c r="GTW24" s="38"/>
      <c r="GTX24" s="38"/>
      <c r="GTY24" s="38"/>
      <c r="GTZ24" s="38"/>
      <c r="GUA24" s="38"/>
      <c r="GUB24" s="38"/>
      <c r="GUC24" s="38"/>
      <c r="GUD24" s="38"/>
      <c r="GUE24" s="38"/>
      <c r="GUF24" s="38"/>
      <c r="GUG24" s="38"/>
      <c r="GUH24" s="38"/>
      <c r="GUI24" s="38"/>
      <c r="GUJ24" s="38"/>
      <c r="GUK24" s="38"/>
      <c r="GUL24" s="38"/>
      <c r="GUM24" s="38"/>
      <c r="GUN24" s="38"/>
      <c r="GUO24" s="38"/>
      <c r="GUP24" s="38"/>
      <c r="GUQ24" s="38"/>
      <c r="GUR24" s="38"/>
      <c r="GUS24" s="38"/>
      <c r="GUT24" s="38"/>
      <c r="GUU24" s="38"/>
      <c r="GUV24" s="38"/>
      <c r="GUW24" s="38"/>
      <c r="GUX24" s="38"/>
      <c r="GUY24" s="38"/>
      <c r="GUZ24" s="38"/>
      <c r="GVA24" s="38"/>
      <c r="GVB24" s="38"/>
      <c r="GVC24" s="38"/>
      <c r="GVD24" s="38"/>
      <c r="GVE24" s="38"/>
      <c r="GVF24" s="38"/>
      <c r="GVG24" s="38"/>
      <c r="GVH24" s="38"/>
      <c r="GVI24" s="38"/>
      <c r="GVJ24" s="38"/>
      <c r="GVK24" s="38"/>
      <c r="GVL24" s="38"/>
      <c r="GVM24" s="38"/>
      <c r="GVN24" s="38"/>
      <c r="GVO24" s="38"/>
      <c r="GVP24" s="38"/>
      <c r="GVQ24" s="38"/>
      <c r="GVR24" s="38"/>
      <c r="GVS24" s="38"/>
      <c r="GVT24" s="38"/>
      <c r="GVU24" s="38"/>
      <c r="GVV24" s="38"/>
      <c r="GVW24" s="38"/>
      <c r="GVX24" s="38"/>
      <c r="GVY24" s="38"/>
      <c r="GVZ24" s="38"/>
      <c r="GWA24" s="38"/>
      <c r="GWB24" s="38"/>
      <c r="GWC24" s="38"/>
      <c r="GWD24" s="38"/>
      <c r="GWE24" s="38"/>
      <c r="GWF24" s="38"/>
      <c r="GWG24" s="38"/>
      <c r="GWH24" s="38"/>
      <c r="GWI24" s="38"/>
      <c r="GWJ24" s="38"/>
      <c r="GWK24" s="38"/>
      <c r="GWL24" s="38"/>
      <c r="GWM24" s="38"/>
      <c r="GWN24" s="38"/>
      <c r="GWO24" s="38"/>
      <c r="GWP24" s="38"/>
      <c r="GWQ24" s="38"/>
      <c r="GWR24" s="38"/>
      <c r="GWS24" s="38"/>
      <c r="GWT24" s="38"/>
      <c r="GWU24" s="38"/>
      <c r="GWV24" s="38"/>
      <c r="GWW24" s="38"/>
      <c r="GWX24" s="38"/>
      <c r="GWY24" s="38"/>
      <c r="GWZ24" s="38"/>
      <c r="GXA24" s="38"/>
      <c r="GXB24" s="38"/>
      <c r="GXC24" s="38"/>
      <c r="GXD24" s="38"/>
      <c r="GXE24" s="38"/>
      <c r="GXF24" s="38"/>
      <c r="GXG24" s="38"/>
      <c r="GXH24" s="38"/>
      <c r="GXI24" s="38"/>
      <c r="GXJ24" s="38"/>
      <c r="GXK24" s="38"/>
      <c r="GXL24" s="38"/>
      <c r="GXM24" s="38"/>
      <c r="GXN24" s="38"/>
      <c r="GXO24" s="38"/>
      <c r="GXP24" s="38"/>
      <c r="GXQ24" s="38"/>
      <c r="GXR24" s="38"/>
      <c r="GXS24" s="38"/>
      <c r="GXT24" s="38"/>
      <c r="GXU24" s="38"/>
      <c r="GXV24" s="38"/>
      <c r="GXW24" s="38"/>
      <c r="GXX24" s="38"/>
      <c r="GXY24" s="38"/>
      <c r="GXZ24" s="38"/>
      <c r="GYA24" s="38"/>
      <c r="GYB24" s="38"/>
      <c r="GYC24" s="38"/>
      <c r="GYD24" s="38"/>
      <c r="GYE24" s="38"/>
      <c r="GYF24" s="38"/>
      <c r="GYG24" s="38"/>
      <c r="GYH24" s="38"/>
      <c r="GYI24" s="38"/>
      <c r="GYJ24" s="38"/>
      <c r="GYK24" s="38"/>
      <c r="GYL24" s="38"/>
      <c r="GYM24" s="38"/>
      <c r="GYN24" s="38"/>
      <c r="GYO24" s="38"/>
      <c r="GYP24" s="38"/>
      <c r="GYQ24" s="38"/>
      <c r="GYR24" s="38"/>
      <c r="GYS24" s="38"/>
      <c r="GYT24" s="38"/>
      <c r="GYU24" s="38"/>
      <c r="GYV24" s="38"/>
      <c r="GYW24" s="38"/>
      <c r="GYX24" s="38"/>
      <c r="GYY24" s="38"/>
      <c r="GYZ24" s="38"/>
      <c r="GZA24" s="38"/>
      <c r="GZB24" s="38"/>
      <c r="GZC24" s="38"/>
      <c r="GZD24" s="38"/>
      <c r="GZE24" s="38"/>
      <c r="GZF24" s="38"/>
      <c r="GZG24" s="38"/>
      <c r="GZH24" s="38"/>
      <c r="GZI24" s="38"/>
      <c r="GZJ24" s="38"/>
      <c r="GZK24" s="38"/>
      <c r="GZL24" s="38"/>
      <c r="GZM24" s="38"/>
      <c r="GZN24" s="38"/>
      <c r="GZO24" s="38"/>
      <c r="GZP24" s="38"/>
      <c r="GZQ24" s="38"/>
      <c r="GZR24" s="38"/>
      <c r="GZS24" s="38"/>
      <c r="GZT24" s="38"/>
      <c r="GZU24" s="38"/>
      <c r="GZV24" s="38"/>
      <c r="GZW24" s="38"/>
      <c r="GZX24" s="38"/>
      <c r="GZY24" s="38"/>
      <c r="GZZ24" s="38"/>
      <c r="HAA24" s="38"/>
      <c r="HAB24" s="38"/>
      <c r="HAC24" s="38"/>
      <c r="HAD24" s="38"/>
      <c r="HAE24" s="38"/>
      <c r="HAF24" s="38"/>
      <c r="HAG24" s="38"/>
      <c r="HAH24" s="38"/>
      <c r="HAI24" s="38"/>
      <c r="HAJ24" s="38"/>
      <c r="HAK24" s="38"/>
      <c r="HAL24" s="38"/>
      <c r="HAM24" s="38"/>
      <c r="HAN24" s="38"/>
      <c r="HAO24" s="38"/>
      <c r="HAP24" s="38"/>
      <c r="HAQ24" s="38"/>
      <c r="HAR24" s="38"/>
      <c r="HAS24" s="38"/>
      <c r="HAT24" s="38"/>
      <c r="HAU24" s="38"/>
      <c r="HAV24" s="38"/>
      <c r="HAW24" s="38"/>
      <c r="HAX24" s="38"/>
      <c r="HAY24" s="38"/>
      <c r="HAZ24" s="38"/>
      <c r="HBA24" s="38"/>
      <c r="HBB24" s="38"/>
      <c r="HBC24" s="38"/>
      <c r="HBD24" s="38"/>
      <c r="HBE24" s="38"/>
      <c r="HBF24" s="38"/>
      <c r="HBG24" s="38"/>
      <c r="HBH24" s="38"/>
      <c r="HBI24" s="38"/>
      <c r="HBJ24" s="38"/>
      <c r="HBK24" s="38"/>
      <c r="HBL24" s="38"/>
      <c r="HBM24" s="38"/>
      <c r="HBN24" s="38"/>
      <c r="HBO24" s="38"/>
      <c r="HBP24" s="38"/>
      <c r="HBQ24" s="38"/>
      <c r="HBR24" s="38"/>
      <c r="HBS24" s="38"/>
      <c r="HBT24" s="38"/>
      <c r="HBU24" s="38"/>
      <c r="HBV24" s="38"/>
      <c r="HBW24" s="38"/>
      <c r="HBX24" s="38"/>
      <c r="HBY24" s="38"/>
      <c r="HBZ24" s="38"/>
      <c r="HCA24" s="38"/>
      <c r="HCB24" s="38"/>
      <c r="HCC24" s="38"/>
      <c r="HCD24" s="38"/>
      <c r="HCE24" s="38"/>
      <c r="HCF24" s="38"/>
      <c r="HCG24" s="38"/>
      <c r="HCH24" s="38"/>
      <c r="HCI24" s="38"/>
      <c r="HCJ24" s="38"/>
      <c r="HCK24" s="38"/>
      <c r="HCL24" s="38"/>
      <c r="HCM24" s="38"/>
      <c r="HCN24" s="38"/>
      <c r="HCO24" s="38"/>
      <c r="HCP24" s="38"/>
      <c r="HCQ24" s="38"/>
      <c r="HCR24" s="38"/>
      <c r="HCS24" s="38"/>
      <c r="HCT24" s="38"/>
      <c r="HCU24" s="38"/>
      <c r="HCV24" s="38"/>
      <c r="HCW24" s="38"/>
      <c r="HCX24" s="38"/>
      <c r="HCY24" s="38"/>
      <c r="HCZ24" s="38"/>
      <c r="HDA24" s="38"/>
      <c r="HDB24" s="38"/>
      <c r="HDC24" s="38"/>
      <c r="HDD24" s="38"/>
      <c r="HDE24" s="38"/>
      <c r="HDF24" s="38"/>
      <c r="HDG24" s="38"/>
      <c r="HDH24" s="38"/>
      <c r="HDI24" s="38"/>
      <c r="HDJ24" s="38"/>
      <c r="HDK24" s="38"/>
      <c r="HDL24" s="38"/>
      <c r="HDM24" s="38"/>
      <c r="HDN24" s="38"/>
      <c r="HDO24" s="38"/>
      <c r="HDP24" s="38"/>
      <c r="HDQ24" s="38"/>
      <c r="HDR24" s="38"/>
      <c r="HDS24" s="38"/>
      <c r="HDT24" s="38"/>
      <c r="HDU24" s="38"/>
      <c r="HDV24" s="38"/>
      <c r="HDW24" s="38"/>
      <c r="HDX24" s="38"/>
      <c r="HDY24" s="38"/>
      <c r="HDZ24" s="38"/>
      <c r="HEA24" s="38"/>
      <c r="HEB24" s="38"/>
      <c r="HEC24" s="38"/>
      <c r="HED24" s="38"/>
      <c r="HEE24" s="38"/>
      <c r="HEF24" s="38"/>
      <c r="HEG24" s="38"/>
      <c r="HEH24" s="38"/>
      <c r="HEI24" s="38"/>
      <c r="HEJ24" s="38"/>
      <c r="HEK24" s="38"/>
      <c r="HEL24" s="38"/>
      <c r="HEM24" s="38"/>
      <c r="HEN24" s="38"/>
      <c r="HEO24" s="38"/>
      <c r="HEP24" s="38"/>
      <c r="HEQ24" s="38"/>
      <c r="HER24" s="38"/>
      <c r="HES24" s="38"/>
      <c r="HET24" s="38"/>
      <c r="HEU24" s="38"/>
      <c r="HEV24" s="38"/>
      <c r="HEW24" s="38"/>
      <c r="HEX24" s="38"/>
      <c r="HEY24" s="38"/>
      <c r="HEZ24" s="38"/>
      <c r="HFA24" s="38"/>
      <c r="HFB24" s="38"/>
      <c r="HFC24" s="38"/>
      <c r="HFD24" s="38"/>
      <c r="HFE24" s="38"/>
      <c r="HFF24" s="38"/>
      <c r="HFG24" s="38"/>
      <c r="HFH24" s="38"/>
      <c r="HFI24" s="38"/>
      <c r="HFJ24" s="38"/>
      <c r="HFK24" s="38"/>
      <c r="HFL24" s="38"/>
      <c r="HFM24" s="38"/>
      <c r="HFN24" s="38"/>
      <c r="HFO24" s="38"/>
      <c r="HFP24" s="38"/>
      <c r="HFQ24" s="38"/>
      <c r="HFR24" s="38"/>
      <c r="HFS24" s="38"/>
      <c r="HFT24" s="38"/>
      <c r="HFU24" s="38"/>
      <c r="HFV24" s="38"/>
      <c r="HFW24" s="38"/>
      <c r="HFX24" s="38"/>
      <c r="HFY24" s="38"/>
      <c r="HFZ24" s="38"/>
      <c r="HGA24" s="38"/>
      <c r="HGB24" s="38"/>
      <c r="HGC24" s="38"/>
      <c r="HGD24" s="38"/>
      <c r="HGE24" s="38"/>
      <c r="HGF24" s="38"/>
      <c r="HGG24" s="38"/>
      <c r="HGH24" s="38"/>
      <c r="HGI24" s="38"/>
      <c r="HGJ24" s="38"/>
      <c r="HGK24" s="38"/>
      <c r="HGL24" s="38"/>
      <c r="HGM24" s="38"/>
      <c r="HGN24" s="38"/>
      <c r="HGO24" s="38"/>
      <c r="HGP24" s="38"/>
      <c r="HGQ24" s="38"/>
      <c r="HGR24" s="38"/>
      <c r="HGS24" s="38"/>
      <c r="HGT24" s="38"/>
      <c r="HGU24" s="38"/>
      <c r="HGV24" s="38"/>
      <c r="HGW24" s="38"/>
      <c r="HGX24" s="38"/>
      <c r="HGY24" s="38"/>
      <c r="HGZ24" s="38"/>
      <c r="HHA24" s="38"/>
      <c r="HHB24" s="38"/>
      <c r="HHC24" s="38"/>
      <c r="HHD24" s="38"/>
      <c r="HHE24" s="38"/>
      <c r="HHF24" s="38"/>
      <c r="HHG24" s="38"/>
      <c r="HHH24" s="38"/>
      <c r="HHI24" s="38"/>
      <c r="HHJ24" s="38"/>
      <c r="HHK24" s="38"/>
      <c r="HHL24" s="38"/>
      <c r="HHM24" s="38"/>
      <c r="HHN24" s="38"/>
      <c r="HHO24" s="38"/>
      <c r="HHP24" s="38"/>
      <c r="HHQ24" s="38"/>
      <c r="HHR24" s="38"/>
      <c r="HHS24" s="38"/>
      <c r="HHT24" s="38"/>
      <c r="HHU24" s="38"/>
      <c r="HHV24" s="38"/>
      <c r="HHW24" s="38"/>
      <c r="HHX24" s="38"/>
      <c r="HHY24" s="38"/>
      <c r="HHZ24" s="38"/>
      <c r="HIA24" s="38"/>
      <c r="HIB24" s="38"/>
      <c r="HIC24" s="38"/>
      <c r="HID24" s="38"/>
      <c r="HIE24" s="38"/>
      <c r="HIF24" s="38"/>
      <c r="HIG24" s="38"/>
      <c r="HIH24" s="38"/>
      <c r="HII24" s="38"/>
      <c r="HIJ24" s="38"/>
      <c r="HIK24" s="38"/>
      <c r="HIL24" s="38"/>
      <c r="HIM24" s="38"/>
      <c r="HIN24" s="38"/>
      <c r="HIO24" s="38"/>
      <c r="HIP24" s="38"/>
      <c r="HIQ24" s="38"/>
      <c r="HIR24" s="38"/>
      <c r="HIS24" s="38"/>
      <c r="HIT24" s="38"/>
      <c r="HIU24" s="38"/>
      <c r="HIV24" s="38"/>
      <c r="HIW24" s="38"/>
      <c r="HIX24" s="38"/>
      <c r="HIY24" s="38"/>
      <c r="HIZ24" s="38"/>
      <c r="HJA24" s="38"/>
      <c r="HJB24" s="38"/>
      <c r="HJC24" s="38"/>
      <c r="HJD24" s="38"/>
      <c r="HJE24" s="38"/>
      <c r="HJF24" s="38"/>
      <c r="HJG24" s="38"/>
      <c r="HJH24" s="38"/>
      <c r="HJI24" s="38"/>
      <c r="HJJ24" s="38"/>
      <c r="HJK24" s="38"/>
      <c r="HJL24" s="38"/>
      <c r="HJM24" s="38"/>
      <c r="HJN24" s="38"/>
      <c r="HJO24" s="38"/>
      <c r="HJP24" s="38"/>
      <c r="HJQ24" s="38"/>
      <c r="HJR24" s="38"/>
      <c r="HJS24" s="38"/>
      <c r="HJT24" s="38"/>
      <c r="HJU24" s="38"/>
      <c r="HJV24" s="38"/>
      <c r="HJW24" s="38"/>
      <c r="HJX24" s="38"/>
      <c r="HJY24" s="38"/>
      <c r="HJZ24" s="38"/>
      <c r="HKA24" s="38"/>
      <c r="HKB24" s="38"/>
      <c r="HKC24" s="38"/>
      <c r="HKD24" s="38"/>
      <c r="HKE24" s="38"/>
      <c r="HKF24" s="38"/>
      <c r="HKG24" s="38"/>
      <c r="HKH24" s="38"/>
      <c r="HKI24" s="38"/>
      <c r="HKJ24" s="38"/>
      <c r="HKK24" s="38"/>
      <c r="HKL24" s="38"/>
      <c r="HKM24" s="38"/>
      <c r="HKN24" s="38"/>
      <c r="HKO24" s="38"/>
      <c r="HKP24" s="38"/>
      <c r="HKQ24" s="38"/>
      <c r="HKR24" s="38"/>
      <c r="HKS24" s="38"/>
      <c r="HKT24" s="38"/>
      <c r="HKU24" s="38"/>
      <c r="HKV24" s="38"/>
      <c r="HKW24" s="38"/>
      <c r="HKX24" s="38"/>
      <c r="HKY24" s="38"/>
      <c r="HKZ24" s="38"/>
      <c r="HLA24" s="38"/>
      <c r="HLB24" s="38"/>
      <c r="HLC24" s="38"/>
      <c r="HLD24" s="38"/>
      <c r="HLE24" s="38"/>
      <c r="HLF24" s="38"/>
      <c r="HLG24" s="38"/>
      <c r="HLH24" s="38"/>
      <c r="HLI24" s="38"/>
      <c r="HLJ24" s="38"/>
      <c r="HLK24" s="38"/>
      <c r="HLL24" s="38"/>
      <c r="HLM24" s="38"/>
      <c r="HLN24" s="38"/>
      <c r="HLO24" s="38"/>
      <c r="HLP24" s="38"/>
      <c r="HLQ24" s="38"/>
      <c r="HLR24" s="38"/>
      <c r="HLS24" s="38"/>
      <c r="HLT24" s="38"/>
      <c r="HLU24" s="38"/>
      <c r="HLV24" s="38"/>
      <c r="HLW24" s="38"/>
      <c r="HLX24" s="38"/>
      <c r="HLY24" s="38"/>
      <c r="HLZ24" s="38"/>
      <c r="HMA24" s="38"/>
      <c r="HMB24" s="38"/>
      <c r="HMC24" s="38"/>
      <c r="HMD24" s="38"/>
      <c r="HME24" s="38"/>
      <c r="HMF24" s="38"/>
      <c r="HMG24" s="38"/>
      <c r="HMH24" s="38"/>
      <c r="HMI24" s="38"/>
      <c r="HMJ24" s="38"/>
      <c r="HMK24" s="38"/>
      <c r="HML24" s="38"/>
      <c r="HMM24" s="38"/>
      <c r="HMN24" s="38"/>
      <c r="HMO24" s="38"/>
      <c r="HMP24" s="38"/>
      <c r="HMQ24" s="38"/>
      <c r="HMR24" s="38"/>
      <c r="HMS24" s="38"/>
      <c r="HMT24" s="38"/>
      <c r="HMU24" s="38"/>
      <c r="HMV24" s="38"/>
      <c r="HMW24" s="38"/>
      <c r="HMX24" s="38"/>
      <c r="HMY24" s="38"/>
      <c r="HMZ24" s="38"/>
      <c r="HNA24" s="38"/>
      <c r="HNB24" s="38"/>
      <c r="HNC24" s="38"/>
      <c r="HND24" s="38"/>
      <c r="HNE24" s="38"/>
      <c r="HNF24" s="38"/>
      <c r="HNG24" s="38"/>
      <c r="HNH24" s="38"/>
      <c r="HNI24" s="38"/>
      <c r="HNJ24" s="38"/>
      <c r="HNK24" s="38"/>
      <c r="HNL24" s="38"/>
      <c r="HNM24" s="38"/>
      <c r="HNN24" s="38"/>
      <c r="HNO24" s="38"/>
      <c r="HNP24" s="38"/>
      <c r="HNQ24" s="38"/>
      <c r="HNR24" s="38"/>
      <c r="HNS24" s="38"/>
      <c r="HNT24" s="38"/>
      <c r="HNU24" s="38"/>
      <c r="HNV24" s="38"/>
      <c r="HNW24" s="38"/>
      <c r="HNX24" s="38"/>
      <c r="HNY24" s="38"/>
      <c r="HNZ24" s="38"/>
      <c r="HOA24" s="38"/>
      <c r="HOB24" s="38"/>
      <c r="HOC24" s="38"/>
      <c r="HOD24" s="38"/>
      <c r="HOE24" s="38"/>
      <c r="HOF24" s="38"/>
      <c r="HOG24" s="38"/>
      <c r="HOH24" s="38"/>
      <c r="HOI24" s="38"/>
      <c r="HOJ24" s="38"/>
      <c r="HOK24" s="38"/>
      <c r="HOL24" s="38"/>
      <c r="HOM24" s="38"/>
      <c r="HON24" s="38"/>
      <c r="HOO24" s="38"/>
      <c r="HOP24" s="38"/>
      <c r="HOQ24" s="38"/>
      <c r="HOR24" s="38"/>
      <c r="HOS24" s="38"/>
      <c r="HOT24" s="38"/>
      <c r="HOU24" s="38"/>
      <c r="HOV24" s="38"/>
      <c r="HOW24" s="38"/>
      <c r="HOX24" s="38"/>
      <c r="HOY24" s="38"/>
      <c r="HOZ24" s="38"/>
      <c r="HPA24" s="38"/>
      <c r="HPB24" s="38"/>
      <c r="HPC24" s="38"/>
      <c r="HPD24" s="38"/>
      <c r="HPE24" s="38"/>
      <c r="HPF24" s="38"/>
      <c r="HPG24" s="38"/>
      <c r="HPH24" s="38"/>
      <c r="HPI24" s="38"/>
      <c r="HPJ24" s="38"/>
      <c r="HPK24" s="38"/>
      <c r="HPL24" s="38"/>
      <c r="HPM24" s="38"/>
      <c r="HPN24" s="38"/>
      <c r="HPO24" s="38"/>
      <c r="HPP24" s="38"/>
      <c r="HPQ24" s="38"/>
      <c r="HPR24" s="38"/>
      <c r="HPS24" s="38"/>
      <c r="HPT24" s="38"/>
      <c r="HPU24" s="38"/>
      <c r="HPV24" s="38"/>
      <c r="HPW24" s="38"/>
      <c r="HPX24" s="38"/>
      <c r="HPY24" s="38"/>
      <c r="HPZ24" s="38"/>
      <c r="HQA24" s="38"/>
      <c r="HQB24" s="38"/>
      <c r="HQC24" s="38"/>
      <c r="HQD24" s="38"/>
      <c r="HQE24" s="38"/>
      <c r="HQF24" s="38"/>
      <c r="HQG24" s="38"/>
      <c r="HQH24" s="38"/>
      <c r="HQI24" s="38"/>
      <c r="HQJ24" s="38"/>
      <c r="HQK24" s="38"/>
      <c r="HQL24" s="38"/>
      <c r="HQM24" s="38"/>
      <c r="HQN24" s="38"/>
      <c r="HQO24" s="38"/>
      <c r="HQP24" s="38"/>
      <c r="HQQ24" s="38"/>
      <c r="HQR24" s="38"/>
      <c r="HQS24" s="38"/>
      <c r="HQT24" s="38"/>
      <c r="HQU24" s="38"/>
      <c r="HQV24" s="38"/>
      <c r="HQW24" s="38"/>
      <c r="HQX24" s="38"/>
      <c r="HQY24" s="38"/>
      <c r="HQZ24" s="38"/>
      <c r="HRA24" s="38"/>
      <c r="HRB24" s="38"/>
      <c r="HRC24" s="38"/>
      <c r="HRD24" s="38"/>
      <c r="HRE24" s="38"/>
      <c r="HRF24" s="38"/>
      <c r="HRG24" s="38"/>
      <c r="HRH24" s="38"/>
      <c r="HRI24" s="38"/>
      <c r="HRJ24" s="38"/>
      <c r="HRK24" s="38"/>
      <c r="HRL24" s="38"/>
      <c r="HRM24" s="38"/>
      <c r="HRN24" s="38"/>
      <c r="HRO24" s="38"/>
      <c r="HRP24" s="38"/>
      <c r="HRQ24" s="38"/>
      <c r="HRR24" s="38"/>
      <c r="HRS24" s="38"/>
      <c r="HRT24" s="38"/>
      <c r="HRU24" s="38"/>
      <c r="HRV24" s="38"/>
      <c r="HRW24" s="38"/>
      <c r="HRX24" s="38"/>
      <c r="HRY24" s="38"/>
      <c r="HRZ24" s="38"/>
      <c r="HSA24" s="38"/>
      <c r="HSB24" s="38"/>
      <c r="HSC24" s="38"/>
      <c r="HSD24" s="38"/>
      <c r="HSE24" s="38"/>
      <c r="HSF24" s="38"/>
      <c r="HSG24" s="38"/>
      <c r="HSH24" s="38"/>
      <c r="HSI24" s="38"/>
      <c r="HSJ24" s="38"/>
      <c r="HSK24" s="38"/>
      <c r="HSL24" s="38"/>
      <c r="HSM24" s="38"/>
      <c r="HSN24" s="38"/>
      <c r="HSO24" s="38"/>
      <c r="HSP24" s="38"/>
      <c r="HSQ24" s="38"/>
      <c r="HSR24" s="38"/>
      <c r="HSS24" s="38"/>
      <c r="HST24" s="38"/>
      <c r="HSU24" s="38"/>
      <c r="HSV24" s="38"/>
      <c r="HSW24" s="38"/>
      <c r="HSX24" s="38"/>
      <c r="HSY24" s="38"/>
      <c r="HSZ24" s="38"/>
      <c r="HTA24" s="38"/>
      <c r="HTB24" s="38"/>
      <c r="HTC24" s="38"/>
      <c r="HTD24" s="38"/>
      <c r="HTE24" s="38"/>
      <c r="HTF24" s="38"/>
      <c r="HTG24" s="38"/>
      <c r="HTH24" s="38"/>
      <c r="HTI24" s="38"/>
      <c r="HTJ24" s="38"/>
      <c r="HTK24" s="38"/>
      <c r="HTL24" s="38"/>
      <c r="HTM24" s="38"/>
      <c r="HTN24" s="38"/>
      <c r="HTO24" s="38"/>
      <c r="HTP24" s="38"/>
      <c r="HTQ24" s="38"/>
      <c r="HTR24" s="38"/>
      <c r="HTS24" s="38"/>
      <c r="HTT24" s="38"/>
      <c r="HTU24" s="38"/>
      <c r="HTV24" s="38"/>
      <c r="HTW24" s="38"/>
      <c r="HTX24" s="38"/>
      <c r="HTY24" s="38"/>
      <c r="HTZ24" s="38"/>
      <c r="HUA24" s="38"/>
      <c r="HUB24" s="38"/>
      <c r="HUC24" s="38"/>
      <c r="HUD24" s="38"/>
      <c r="HUE24" s="38"/>
      <c r="HUF24" s="38"/>
      <c r="HUG24" s="38"/>
      <c r="HUH24" s="38"/>
      <c r="HUI24" s="38"/>
      <c r="HUJ24" s="38"/>
      <c r="HUK24" s="38"/>
      <c r="HUL24" s="38"/>
      <c r="HUM24" s="38"/>
      <c r="HUN24" s="38"/>
      <c r="HUO24" s="38"/>
      <c r="HUP24" s="38"/>
      <c r="HUQ24" s="38"/>
      <c r="HUR24" s="38"/>
      <c r="HUS24" s="38"/>
      <c r="HUT24" s="38"/>
      <c r="HUU24" s="38"/>
      <c r="HUV24" s="38"/>
      <c r="HUW24" s="38"/>
      <c r="HUX24" s="38"/>
      <c r="HUY24" s="38"/>
      <c r="HUZ24" s="38"/>
      <c r="HVA24" s="38"/>
      <c r="HVB24" s="38"/>
      <c r="HVC24" s="38"/>
      <c r="HVD24" s="38"/>
      <c r="HVE24" s="38"/>
      <c r="HVF24" s="38"/>
      <c r="HVG24" s="38"/>
      <c r="HVH24" s="38"/>
      <c r="HVI24" s="38"/>
      <c r="HVJ24" s="38"/>
      <c r="HVK24" s="38"/>
      <c r="HVL24" s="38"/>
      <c r="HVM24" s="38"/>
      <c r="HVN24" s="38"/>
      <c r="HVO24" s="38"/>
      <c r="HVP24" s="38"/>
      <c r="HVQ24" s="38"/>
      <c r="HVR24" s="38"/>
      <c r="HVS24" s="38"/>
      <c r="HVT24" s="38"/>
      <c r="HVU24" s="38"/>
      <c r="HVV24" s="38"/>
      <c r="HVW24" s="38"/>
      <c r="HVX24" s="38"/>
      <c r="HVY24" s="38"/>
      <c r="HVZ24" s="38"/>
      <c r="HWA24" s="38"/>
      <c r="HWB24" s="38"/>
      <c r="HWC24" s="38"/>
      <c r="HWD24" s="38"/>
      <c r="HWE24" s="38"/>
      <c r="HWF24" s="38"/>
      <c r="HWG24" s="38"/>
      <c r="HWH24" s="38"/>
      <c r="HWI24" s="38"/>
      <c r="HWJ24" s="38"/>
      <c r="HWK24" s="38"/>
      <c r="HWL24" s="38"/>
      <c r="HWM24" s="38"/>
      <c r="HWN24" s="38"/>
      <c r="HWO24" s="38"/>
      <c r="HWP24" s="38"/>
      <c r="HWQ24" s="38"/>
      <c r="HWR24" s="38"/>
      <c r="HWS24" s="38"/>
      <c r="HWT24" s="38"/>
      <c r="HWU24" s="38"/>
      <c r="HWV24" s="38"/>
      <c r="HWW24" s="38"/>
      <c r="HWX24" s="38"/>
      <c r="HWY24" s="38"/>
      <c r="HWZ24" s="38"/>
      <c r="HXA24" s="38"/>
      <c r="HXB24" s="38"/>
      <c r="HXC24" s="38"/>
      <c r="HXD24" s="38"/>
      <c r="HXE24" s="38"/>
      <c r="HXF24" s="38"/>
      <c r="HXG24" s="38"/>
      <c r="HXH24" s="38"/>
      <c r="HXI24" s="38"/>
      <c r="HXJ24" s="38"/>
      <c r="HXK24" s="38"/>
      <c r="HXL24" s="38"/>
      <c r="HXM24" s="38"/>
      <c r="HXN24" s="38"/>
      <c r="HXO24" s="38"/>
      <c r="HXP24" s="38"/>
      <c r="HXQ24" s="38"/>
      <c r="HXR24" s="38"/>
      <c r="HXS24" s="38"/>
      <c r="HXT24" s="38"/>
      <c r="HXU24" s="38"/>
      <c r="HXV24" s="38"/>
      <c r="HXW24" s="38"/>
      <c r="HXX24" s="38"/>
      <c r="HXY24" s="38"/>
      <c r="HXZ24" s="38"/>
      <c r="HYA24" s="38"/>
      <c r="HYB24" s="38"/>
      <c r="HYC24" s="38"/>
      <c r="HYD24" s="38"/>
      <c r="HYE24" s="38"/>
      <c r="HYF24" s="38"/>
      <c r="HYG24" s="38"/>
      <c r="HYH24" s="38"/>
      <c r="HYI24" s="38"/>
      <c r="HYJ24" s="38"/>
      <c r="HYK24" s="38"/>
      <c r="HYL24" s="38"/>
      <c r="HYM24" s="38"/>
      <c r="HYN24" s="38"/>
      <c r="HYO24" s="38"/>
      <c r="HYP24" s="38"/>
      <c r="HYQ24" s="38"/>
      <c r="HYR24" s="38"/>
      <c r="HYS24" s="38"/>
      <c r="HYT24" s="38"/>
      <c r="HYU24" s="38"/>
      <c r="HYV24" s="38"/>
      <c r="HYW24" s="38"/>
      <c r="HYX24" s="38"/>
      <c r="HYY24" s="38"/>
      <c r="HYZ24" s="38"/>
      <c r="HZA24" s="38"/>
      <c r="HZB24" s="38"/>
      <c r="HZC24" s="38"/>
      <c r="HZD24" s="38"/>
      <c r="HZE24" s="38"/>
      <c r="HZF24" s="38"/>
      <c r="HZG24" s="38"/>
      <c r="HZH24" s="38"/>
      <c r="HZI24" s="38"/>
      <c r="HZJ24" s="38"/>
      <c r="HZK24" s="38"/>
      <c r="HZL24" s="38"/>
      <c r="HZM24" s="38"/>
      <c r="HZN24" s="38"/>
      <c r="HZO24" s="38"/>
      <c r="HZP24" s="38"/>
      <c r="HZQ24" s="38"/>
      <c r="HZR24" s="38"/>
      <c r="HZS24" s="38"/>
      <c r="HZT24" s="38"/>
      <c r="HZU24" s="38"/>
      <c r="HZV24" s="38"/>
      <c r="HZW24" s="38"/>
      <c r="HZX24" s="38"/>
      <c r="HZY24" s="38"/>
      <c r="HZZ24" s="38"/>
      <c r="IAA24" s="38"/>
      <c r="IAB24" s="38"/>
      <c r="IAC24" s="38"/>
      <c r="IAD24" s="38"/>
      <c r="IAE24" s="38"/>
      <c r="IAF24" s="38"/>
      <c r="IAG24" s="38"/>
      <c r="IAH24" s="38"/>
      <c r="IAI24" s="38"/>
      <c r="IAJ24" s="38"/>
      <c r="IAK24" s="38"/>
      <c r="IAL24" s="38"/>
      <c r="IAM24" s="38"/>
      <c r="IAN24" s="38"/>
      <c r="IAO24" s="38"/>
      <c r="IAP24" s="38"/>
      <c r="IAQ24" s="38"/>
      <c r="IAR24" s="38"/>
      <c r="IAS24" s="38"/>
      <c r="IAT24" s="38"/>
      <c r="IAU24" s="38"/>
      <c r="IAV24" s="38"/>
      <c r="IAW24" s="38"/>
      <c r="IAX24" s="38"/>
      <c r="IAY24" s="38"/>
      <c r="IAZ24" s="38"/>
      <c r="IBA24" s="38"/>
      <c r="IBB24" s="38"/>
      <c r="IBC24" s="38"/>
      <c r="IBD24" s="38"/>
      <c r="IBE24" s="38"/>
      <c r="IBF24" s="38"/>
      <c r="IBG24" s="38"/>
      <c r="IBH24" s="38"/>
      <c r="IBI24" s="38"/>
      <c r="IBJ24" s="38"/>
      <c r="IBK24" s="38"/>
      <c r="IBL24" s="38"/>
      <c r="IBM24" s="38"/>
      <c r="IBN24" s="38"/>
      <c r="IBO24" s="38"/>
      <c r="IBP24" s="38"/>
      <c r="IBQ24" s="38"/>
      <c r="IBR24" s="38"/>
      <c r="IBS24" s="38"/>
      <c r="IBT24" s="38"/>
      <c r="IBU24" s="38"/>
      <c r="IBV24" s="38"/>
      <c r="IBW24" s="38"/>
      <c r="IBX24" s="38"/>
      <c r="IBY24" s="38"/>
      <c r="IBZ24" s="38"/>
      <c r="ICA24" s="38"/>
      <c r="ICB24" s="38"/>
      <c r="ICC24" s="38"/>
      <c r="ICD24" s="38"/>
      <c r="ICE24" s="38"/>
      <c r="ICF24" s="38"/>
      <c r="ICG24" s="38"/>
      <c r="ICH24" s="38"/>
      <c r="ICI24" s="38"/>
      <c r="ICJ24" s="38"/>
      <c r="ICK24" s="38"/>
      <c r="ICL24" s="38"/>
      <c r="ICM24" s="38"/>
      <c r="ICN24" s="38"/>
      <c r="ICO24" s="38"/>
      <c r="ICP24" s="38"/>
      <c r="ICQ24" s="38"/>
      <c r="ICR24" s="38"/>
      <c r="ICS24" s="38"/>
      <c r="ICT24" s="38"/>
      <c r="ICU24" s="38"/>
      <c r="ICV24" s="38"/>
      <c r="ICW24" s="38"/>
      <c r="ICX24" s="38"/>
      <c r="ICY24" s="38"/>
      <c r="ICZ24" s="38"/>
      <c r="IDA24" s="38"/>
      <c r="IDB24" s="38"/>
      <c r="IDC24" s="38"/>
      <c r="IDD24" s="38"/>
      <c r="IDE24" s="38"/>
      <c r="IDF24" s="38"/>
      <c r="IDG24" s="38"/>
      <c r="IDH24" s="38"/>
      <c r="IDI24" s="38"/>
      <c r="IDJ24" s="38"/>
      <c r="IDK24" s="38"/>
      <c r="IDL24" s="38"/>
      <c r="IDM24" s="38"/>
      <c r="IDN24" s="38"/>
      <c r="IDO24" s="38"/>
      <c r="IDP24" s="38"/>
      <c r="IDQ24" s="38"/>
      <c r="IDR24" s="38"/>
      <c r="IDS24" s="38"/>
      <c r="IDT24" s="38"/>
      <c r="IDU24" s="38"/>
      <c r="IDV24" s="38"/>
      <c r="IDW24" s="38"/>
      <c r="IDX24" s="38"/>
      <c r="IDY24" s="38"/>
      <c r="IDZ24" s="38"/>
      <c r="IEA24" s="38"/>
      <c r="IEB24" s="38"/>
      <c r="IEC24" s="38"/>
      <c r="IED24" s="38"/>
      <c r="IEE24" s="38"/>
      <c r="IEF24" s="38"/>
      <c r="IEG24" s="38"/>
      <c r="IEH24" s="38"/>
      <c r="IEI24" s="38"/>
      <c r="IEJ24" s="38"/>
      <c r="IEK24" s="38"/>
      <c r="IEL24" s="38"/>
      <c r="IEM24" s="38"/>
      <c r="IEN24" s="38"/>
      <c r="IEO24" s="38"/>
      <c r="IEP24" s="38"/>
      <c r="IEQ24" s="38"/>
      <c r="IER24" s="38"/>
      <c r="IES24" s="38"/>
      <c r="IET24" s="38"/>
      <c r="IEU24" s="38"/>
      <c r="IEV24" s="38"/>
      <c r="IEW24" s="38"/>
      <c r="IEX24" s="38"/>
      <c r="IEY24" s="38"/>
      <c r="IEZ24" s="38"/>
      <c r="IFA24" s="38"/>
      <c r="IFB24" s="38"/>
      <c r="IFC24" s="38"/>
      <c r="IFD24" s="38"/>
      <c r="IFE24" s="38"/>
      <c r="IFF24" s="38"/>
      <c r="IFG24" s="38"/>
      <c r="IFH24" s="38"/>
      <c r="IFI24" s="38"/>
      <c r="IFJ24" s="38"/>
      <c r="IFK24" s="38"/>
      <c r="IFL24" s="38"/>
      <c r="IFM24" s="38"/>
      <c r="IFN24" s="38"/>
      <c r="IFO24" s="38"/>
      <c r="IFP24" s="38"/>
      <c r="IFQ24" s="38"/>
      <c r="IFR24" s="38"/>
      <c r="IFS24" s="38"/>
      <c r="IFT24" s="38"/>
      <c r="IFU24" s="38"/>
      <c r="IFV24" s="38"/>
      <c r="IFW24" s="38"/>
      <c r="IFX24" s="38"/>
      <c r="IFY24" s="38"/>
      <c r="IFZ24" s="38"/>
      <c r="IGA24" s="38"/>
      <c r="IGB24" s="38"/>
      <c r="IGC24" s="38"/>
      <c r="IGD24" s="38"/>
      <c r="IGE24" s="38"/>
      <c r="IGF24" s="38"/>
      <c r="IGG24" s="38"/>
      <c r="IGH24" s="38"/>
      <c r="IGI24" s="38"/>
      <c r="IGJ24" s="38"/>
      <c r="IGK24" s="38"/>
      <c r="IGL24" s="38"/>
      <c r="IGM24" s="38"/>
      <c r="IGN24" s="38"/>
      <c r="IGO24" s="38"/>
      <c r="IGP24" s="38"/>
      <c r="IGQ24" s="38"/>
      <c r="IGR24" s="38"/>
      <c r="IGS24" s="38"/>
      <c r="IGT24" s="38"/>
      <c r="IGU24" s="38"/>
      <c r="IGV24" s="38"/>
      <c r="IGW24" s="38"/>
      <c r="IGX24" s="38"/>
      <c r="IGY24" s="38"/>
      <c r="IGZ24" s="38"/>
      <c r="IHA24" s="38"/>
      <c r="IHB24" s="38"/>
      <c r="IHC24" s="38"/>
      <c r="IHD24" s="38"/>
      <c r="IHE24" s="38"/>
      <c r="IHF24" s="38"/>
      <c r="IHG24" s="38"/>
      <c r="IHH24" s="38"/>
      <c r="IHI24" s="38"/>
      <c r="IHJ24" s="38"/>
      <c r="IHK24" s="38"/>
      <c r="IHL24" s="38"/>
      <c r="IHM24" s="38"/>
      <c r="IHN24" s="38"/>
      <c r="IHO24" s="38"/>
      <c r="IHP24" s="38"/>
      <c r="IHQ24" s="38"/>
      <c r="IHR24" s="38"/>
      <c r="IHS24" s="38"/>
      <c r="IHT24" s="38"/>
      <c r="IHU24" s="38"/>
      <c r="IHV24" s="38"/>
      <c r="IHW24" s="38"/>
      <c r="IHX24" s="38"/>
      <c r="IHY24" s="38"/>
      <c r="IHZ24" s="38"/>
      <c r="IIA24" s="38"/>
      <c r="IIB24" s="38"/>
      <c r="IIC24" s="38"/>
      <c r="IID24" s="38"/>
      <c r="IIE24" s="38"/>
      <c r="IIF24" s="38"/>
      <c r="IIG24" s="38"/>
      <c r="IIH24" s="38"/>
      <c r="III24" s="38"/>
      <c r="IIJ24" s="38"/>
      <c r="IIK24" s="38"/>
      <c r="IIL24" s="38"/>
      <c r="IIM24" s="38"/>
      <c r="IIN24" s="38"/>
      <c r="IIO24" s="38"/>
      <c r="IIP24" s="38"/>
      <c r="IIQ24" s="38"/>
      <c r="IIR24" s="38"/>
      <c r="IIS24" s="38"/>
      <c r="IIT24" s="38"/>
      <c r="IIU24" s="38"/>
      <c r="IIV24" s="38"/>
      <c r="IIW24" s="38"/>
      <c r="IIX24" s="38"/>
      <c r="IIY24" s="38"/>
      <c r="IIZ24" s="38"/>
      <c r="IJA24" s="38"/>
      <c r="IJB24" s="38"/>
      <c r="IJC24" s="38"/>
      <c r="IJD24" s="38"/>
      <c r="IJE24" s="38"/>
      <c r="IJF24" s="38"/>
      <c r="IJG24" s="38"/>
      <c r="IJH24" s="38"/>
      <c r="IJI24" s="38"/>
      <c r="IJJ24" s="38"/>
      <c r="IJK24" s="38"/>
      <c r="IJL24" s="38"/>
      <c r="IJM24" s="38"/>
      <c r="IJN24" s="38"/>
      <c r="IJO24" s="38"/>
      <c r="IJP24" s="38"/>
      <c r="IJQ24" s="38"/>
      <c r="IJR24" s="38"/>
      <c r="IJS24" s="38"/>
      <c r="IJT24" s="38"/>
      <c r="IJU24" s="38"/>
      <c r="IJV24" s="38"/>
      <c r="IJW24" s="38"/>
      <c r="IJX24" s="38"/>
      <c r="IJY24" s="38"/>
      <c r="IJZ24" s="38"/>
      <c r="IKA24" s="38"/>
      <c r="IKB24" s="38"/>
      <c r="IKC24" s="38"/>
      <c r="IKD24" s="38"/>
      <c r="IKE24" s="38"/>
      <c r="IKF24" s="38"/>
      <c r="IKG24" s="38"/>
      <c r="IKH24" s="38"/>
      <c r="IKI24" s="38"/>
      <c r="IKJ24" s="38"/>
      <c r="IKK24" s="38"/>
      <c r="IKL24" s="38"/>
      <c r="IKM24" s="38"/>
      <c r="IKN24" s="38"/>
      <c r="IKO24" s="38"/>
      <c r="IKP24" s="38"/>
      <c r="IKQ24" s="38"/>
      <c r="IKR24" s="38"/>
      <c r="IKS24" s="38"/>
      <c r="IKT24" s="38"/>
      <c r="IKU24" s="38"/>
      <c r="IKV24" s="38"/>
      <c r="IKW24" s="38"/>
      <c r="IKX24" s="38"/>
      <c r="IKY24" s="38"/>
      <c r="IKZ24" s="38"/>
      <c r="ILA24" s="38"/>
      <c r="ILB24" s="38"/>
      <c r="ILC24" s="38"/>
      <c r="ILD24" s="38"/>
      <c r="ILE24" s="38"/>
      <c r="ILF24" s="38"/>
      <c r="ILG24" s="38"/>
      <c r="ILH24" s="38"/>
      <c r="ILI24" s="38"/>
      <c r="ILJ24" s="38"/>
      <c r="ILK24" s="38"/>
      <c r="ILL24" s="38"/>
      <c r="ILM24" s="38"/>
      <c r="ILN24" s="38"/>
      <c r="ILO24" s="38"/>
      <c r="ILP24" s="38"/>
      <c r="ILQ24" s="38"/>
      <c r="ILR24" s="38"/>
      <c r="ILS24" s="38"/>
      <c r="ILT24" s="38"/>
      <c r="ILU24" s="38"/>
      <c r="ILV24" s="38"/>
      <c r="ILW24" s="38"/>
      <c r="ILX24" s="38"/>
      <c r="ILY24" s="38"/>
      <c r="ILZ24" s="38"/>
      <c r="IMA24" s="38"/>
      <c r="IMB24" s="38"/>
      <c r="IMC24" s="38"/>
      <c r="IMD24" s="38"/>
      <c r="IME24" s="38"/>
      <c r="IMF24" s="38"/>
      <c r="IMG24" s="38"/>
      <c r="IMH24" s="38"/>
      <c r="IMI24" s="38"/>
      <c r="IMJ24" s="38"/>
      <c r="IMK24" s="38"/>
      <c r="IML24" s="38"/>
      <c r="IMM24" s="38"/>
      <c r="IMN24" s="38"/>
      <c r="IMO24" s="38"/>
      <c r="IMP24" s="38"/>
      <c r="IMQ24" s="38"/>
      <c r="IMR24" s="38"/>
      <c r="IMS24" s="38"/>
      <c r="IMT24" s="38"/>
      <c r="IMU24" s="38"/>
      <c r="IMV24" s="38"/>
      <c r="IMW24" s="38"/>
      <c r="IMX24" s="38"/>
      <c r="IMY24" s="38"/>
      <c r="IMZ24" s="38"/>
      <c r="INA24" s="38"/>
      <c r="INB24" s="38"/>
      <c r="INC24" s="38"/>
      <c r="IND24" s="38"/>
      <c r="INE24" s="38"/>
      <c r="INF24" s="38"/>
      <c r="ING24" s="38"/>
      <c r="INH24" s="38"/>
      <c r="INI24" s="38"/>
      <c r="INJ24" s="38"/>
      <c r="INK24" s="38"/>
      <c r="INL24" s="38"/>
      <c r="INM24" s="38"/>
      <c r="INN24" s="38"/>
      <c r="INO24" s="38"/>
      <c r="INP24" s="38"/>
      <c r="INQ24" s="38"/>
      <c r="INR24" s="38"/>
      <c r="INS24" s="38"/>
      <c r="INT24" s="38"/>
      <c r="INU24" s="38"/>
      <c r="INV24" s="38"/>
      <c r="INW24" s="38"/>
      <c r="INX24" s="38"/>
      <c r="INY24" s="38"/>
      <c r="INZ24" s="38"/>
      <c r="IOA24" s="38"/>
      <c r="IOB24" s="38"/>
      <c r="IOC24" s="38"/>
      <c r="IOD24" s="38"/>
      <c r="IOE24" s="38"/>
      <c r="IOF24" s="38"/>
      <c r="IOG24" s="38"/>
      <c r="IOH24" s="38"/>
      <c r="IOI24" s="38"/>
      <c r="IOJ24" s="38"/>
      <c r="IOK24" s="38"/>
      <c r="IOL24" s="38"/>
      <c r="IOM24" s="38"/>
      <c r="ION24" s="38"/>
      <c r="IOO24" s="38"/>
      <c r="IOP24" s="38"/>
      <c r="IOQ24" s="38"/>
      <c r="IOR24" s="38"/>
      <c r="IOS24" s="38"/>
      <c r="IOT24" s="38"/>
      <c r="IOU24" s="38"/>
      <c r="IOV24" s="38"/>
      <c r="IOW24" s="38"/>
      <c r="IOX24" s="38"/>
      <c r="IOY24" s="38"/>
      <c r="IOZ24" s="38"/>
      <c r="IPA24" s="38"/>
      <c r="IPB24" s="38"/>
      <c r="IPC24" s="38"/>
      <c r="IPD24" s="38"/>
      <c r="IPE24" s="38"/>
      <c r="IPF24" s="38"/>
      <c r="IPG24" s="38"/>
      <c r="IPH24" s="38"/>
      <c r="IPI24" s="38"/>
      <c r="IPJ24" s="38"/>
      <c r="IPK24" s="38"/>
      <c r="IPL24" s="38"/>
      <c r="IPM24" s="38"/>
      <c r="IPN24" s="38"/>
      <c r="IPO24" s="38"/>
      <c r="IPP24" s="38"/>
      <c r="IPQ24" s="38"/>
      <c r="IPR24" s="38"/>
      <c r="IPS24" s="38"/>
      <c r="IPT24" s="38"/>
      <c r="IPU24" s="38"/>
      <c r="IPV24" s="38"/>
      <c r="IPW24" s="38"/>
      <c r="IPX24" s="38"/>
      <c r="IPY24" s="38"/>
      <c r="IPZ24" s="38"/>
      <c r="IQA24" s="38"/>
      <c r="IQB24" s="38"/>
      <c r="IQC24" s="38"/>
      <c r="IQD24" s="38"/>
      <c r="IQE24" s="38"/>
      <c r="IQF24" s="38"/>
      <c r="IQG24" s="38"/>
      <c r="IQH24" s="38"/>
      <c r="IQI24" s="38"/>
      <c r="IQJ24" s="38"/>
      <c r="IQK24" s="38"/>
      <c r="IQL24" s="38"/>
      <c r="IQM24" s="38"/>
      <c r="IQN24" s="38"/>
      <c r="IQO24" s="38"/>
      <c r="IQP24" s="38"/>
      <c r="IQQ24" s="38"/>
      <c r="IQR24" s="38"/>
      <c r="IQS24" s="38"/>
      <c r="IQT24" s="38"/>
      <c r="IQU24" s="38"/>
      <c r="IQV24" s="38"/>
      <c r="IQW24" s="38"/>
      <c r="IQX24" s="38"/>
      <c r="IQY24" s="38"/>
      <c r="IQZ24" s="38"/>
      <c r="IRA24" s="38"/>
      <c r="IRB24" s="38"/>
      <c r="IRC24" s="38"/>
      <c r="IRD24" s="38"/>
      <c r="IRE24" s="38"/>
      <c r="IRF24" s="38"/>
      <c r="IRG24" s="38"/>
      <c r="IRH24" s="38"/>
      <c r="IRI24" s="38"/>
      <c r="IRJ24" s="38"/>
      <c r="IRK24" s="38"/>
      <c r="IRL24" s="38"/>
      <c r="IRM24" s="38"/>
      <c r="IRN24" s="38"/>
      <c r="IRO24" s="38"/>
      <c r="IRP24" s="38"/>
      <c r="IRQ24" s="38"/>
      <c r="IRR24" s="38"/>
      <c r="IRS24" s="38"/>
      <c r="IRT24" s="38"/>
      <c r="IRU24" s="38"/>
      <c r="IRV24" s="38"/>
      <c r="IRW24" s="38"/>
      <c r="IRX24" s="38"/>
      <c r="IRY24" s="38"/>
      <c r="IRZ24" s="38"/>
      <c r="ISA24" s="38"/>
      <c r="ISB24" s="38"/>
      <c r="ISC24" s="38"/>
      <c r="ISD24" s="38"/>
      <c r="ISE24" s="38"/>
      <c r="ISF24" s="38"/>
      <c r="ISG24" s="38"/>
      <c r="ISH24" s="38"/>
      <c r="ISI24" s="38"/>
      <c r="ISJ24" s="38"/>
      <c r="ISK24" s="38"/>
      <c r="ISL24" s="38"/>
      <c r="ISM24" s="38"/>
      <c r="ISN24" s="38"/>
      <c r="ISO24" s="38"/>
      <c r="ISP24" s="38"/>
      <c r="ISQ24" s="38"/>
      <c r="ISR24" s="38"/>
      <c r="ISS24" s="38"/>
      <c r="IST24" s="38"/>
      <c r="ISU24" s="38"/>
      <c r="ISV24" s="38"/>
      <c r="ISW24" s="38"/>
      <c r="ISX24" s="38"/>
      <c r="ISY24" s="38"/>
      <c r="ISZ24" s="38"/>
      <c r="ITA24" s="38"/>
      <c r="ITB24" s="38"/>
      <c r="ITC24" s="38"/>
      <c r="ITD24" s="38"/>
      <c r="ITE24" s="38"/>
      <c r="ITF24" s="38"/>
      <c r="ITG24" s="38"/>
      <c r="ITH24" s="38"/>
      <c r="ITI24" s="38"/>
      <c r="ITJ24" s="38"/>
      <c r="ITK24" s="38"/>
      <c r="ITL24" s="38"/>
      <c r="ITM24" s="38"/>
      <c r="ITN24" s="38"/>
      <c r="ITO24" s="38"/>
      <c r="ITP24" s="38"/>
      <c r="ITQ24" s="38"/>
      <c r="ITR24" s="38"/>
      <c r="ITS24" s="38"/>
      <c r="ITT24" s="38"/>
      <c r="ITU24" s="38"/>
      <c r="ITV24" s="38"/>
      <c r="ITW24" s="38"/>
      <c r="ITX24" s="38"/>
      <c r="ITY24" s="38"/>
      <c r="ITZ24" s="38"/>
      <c r="IUA24" s="38"/>
      <c r="IUB24" s="38"/>
      <c r="IUC24" s="38"/>
      <c r="IUD24" s="38"/>
      <c r="IUE24" s="38"/>
      <c r="IUF24" s="38"/>
      <c r="IUG24" s="38"/>
      <c r="IUH24" s="38"/>
      <c r="IUI24" s="38"/>
      <c r="IUJ24" s="38"/>
      <c r="IUK24" s="38"/>
      <c r="IUL24" s="38"/>
      <c r="IUM24" s="38"/>
      <c r="IUN24" s="38"/>
      <c r="IUO24" s="38"/>
      <c r="IUP24" s="38"/>
      <c r="IUQ24" s="38"/>
      <c r="IUR24" s="38"/>
      <c r="IUS24" s="38"/>
      <c r="IUT24" s="38"/>
      <c r="IUU24" s="38"/>
      <c r="IUV24" s="38"/>
      <c r="IUW24" s="38"/>
      <c r="IUX24" s="38"/>
      <c r="IUY24" s="38"/>
      <c r="IUZ24" s="38"/>
      <c r="IVA24" s="38"/>
      <c r="IVB24" s="38"/>
      <c r="IVC24" s="38"/>
      <c r="IVD24" s="38"/>
      <c r="IVE24" s="38"/>
      <c r="IVF24" s="38"/>
      <c r="IVG24" s="38"/>
      <c r="IVH24" s="38"/>
      <c r="IVI24" s="38"/>
      <c r="IVJ24" s="38"/>
      <c r="IVK24" s="38"/>
      <c r="IVL24" s="38"/>
      <c r="IVM24" s="38"/>
      <c r="IVN24" s="38"/>
      <c r="IVO24" s="38"/>
      <c r="IVP24" s="38"/>
      <c r="IVQ24" s="38"/>
      <c r="IVR24" s="38"/>
      <c r="IVS24" s="38"/>
      <c r="IVT24" s="38"/>
      <c r="IVU24" s="38"/>
      <c r="IVV24" s="38"/>
      <c r="IVW24" s="38"/>
      <c r="IVX24" s="38"/>
      <c r="IVY24" s="38"/>
      <c r="IVZ24" s="38"/>
      <c r="IWA24" s="38"/>
      <c r="IWB24" s="38"/>
      <c r="IWC24" s="38"/>
      <c r="IWD24" s="38"/>
      <c r="IWE24" s="38"/>
      <c r="IWF24" s="38"/>
      <c r="IWG24" s="38"/>
      <c r="IWH24" s="38"/>
      <c r="IWI24" s="38"/>
      <c r="IWJ24" s="38"/>
      <c r="IWK24" s="38"/>
      <c r="IWL24" s="38"/>
      <c r="IWM24" s="38"/>
      <c r="IWN24" s="38"/>
      <c r="IWO24" s="38"/>
      <c r="IWP24" s="38"/>
      <c r="IWQ24" s="38"/>
      <c r="IWR24" s="38"/>
      <c r="IWS24" s="38"/>
      <c r="IWT24" s="38"/>
      <c r="IWU24" s="38"/>
      <c r="IWV24" s="38"/>
      <c r="IWW24" s="38"/>
      <c r="IWX24" s="38"/>
      <c r="IWY24" s="38"/>
      <c r="IWZ24" s="38"/>
      <c r="IXA24" s="38"/>
      <c r="IXB24" s="38"/>
      <c r="IXC24" s="38"/>
      <c r="IXD24" s="38"/>
      <c r="IXE24" s="38"/>
      <c r="IXF24" s="38"/>
      <c r="IXG24" s="38"/>
      <c r="IXH24" s="38"/>
      <c r="IXI24" s="38"/>
      <c r="IXJ24" s="38"/>
      <c r="IXK24" s="38"/>
      <c r="IXL24" s="38"/>
      <c r="IXM24" s="38"/>
      <c r="IXN24" s="38"/>
      <c r="IXO24" s="38"/>
      <c r="IXP24" s="38"/>
      <c r="IXQ24" s="38"/>
      <c r="IXR24" s="38"/>
      <c r="IXS24" s="38"/>
      <c r="IXT24" s="38"/>
      <c r="IXU24" s="38"/>
      <c r="IXV24" s="38"/>
      <c r="IXW24" s="38"/>
      <c r="IXX24" s="38"/>
      <c r="IXY24" s="38"/>
      <c r="IXZ24" s="38"/>
      <c r="IYA24" s="38"/>
      <c r="IYB24" s="38"/>
      <c r="IYC24" s="38"/>
      <c r="IYD24" s="38"/>
      <c r="IYE24" s="38"/>
      <c r="IYF24" s="38"/>
      <c r="IYG24" s="38"/>
      <c r="IYH24" s="38"/>
      <c r="IYI24" s="38"/>
      <c r="IYJ24" s="38"/>
      <c r="IYK24" s="38"/>
      <c r="IYL24" s="38"/>
      <c r="IYM24" s="38"/>
      <c r="IYN24" s="38"/>
      <c r="IYO24" s="38"/>
      <c r="IYP24" s="38"/>
      <c r="IYQ24" s="38"/>
      <c r="IYR24" s="38"/>
      <c r="IYS24" s="38"/>
      <c r="IYT24" s="38"/>
      <c r="IYU24" s="38"/>
      <c r="IYV24" s="38"/>
      <c r="IYW24" s="38"/>
      <c r="IYX24" s="38"/>
      <c r="IYY24" s="38"/>
      <c r="IYZ24" s="38"/>
      <c r="IZA24" s="38"/>
      <c r="IZB24" s="38"/>
      <c r="IZC24" s="38"/>
      <c r="IZD24" s="38"/>
      <c r="IZE24" s="38"/>
      <c r="IZF24" s="38"/>
      <c r="IZG24" s="38"/>
      <c r="IZH24" s="38"/>
      <c r="IZI24" s="38"/>
      <c r="IZJ24" s="38"/>
      <c r="IZK24" s="38"/>
      <c r="IZL24" s="38"/>
      <c r="IZM24" s="38"/>
      <c r="IZN24" s="38"/>
      <c r="IZO24" s="38"/>
      <c r="IZP24" s="38"/>
      <c r="IZQ24" s="38"/>
      <c r="IZR24" s="38"/>
      <c r="IZS24" s="38"/>
      <c r="IZT24" s="38"/>
      <c r="IZU24" s="38"/>
      <c r="IZV24" s="38"/>
      <c r="IZW24" s="38"/>
      <c r="IZX24" s="38"/>
      <c r="IZY24" s="38"/>
      <c r="IZZ24" s="38"/>
      <c r="JAA24" s="38"/>
      <c r="JAB24" s="38"/>
      <c r="JAC24" s="38"/>
      <c r="JAD24" s="38"/>
      <c r="JAE24" s="38"/>
      <c r="JAF24" s="38"/>
      <c r="JAG24" s="38"/>
      <c r="JAH24" s="38"/>
      <c r="JAI24" s="38"/>
      <c r="JAJ24" s="38"/>
      <c r="JAK24" s="38"/>
      <c r="JAL24" s="38"/>
      <c r="JAM24" s="38"/>
      <c r="JAN24" s="38"/>
      <c r="JAO24" s="38"/>
      <c r="JAP24" s="38"/>
      <c r="JAQ24" s="38"/>
      <c r="JAR24" s="38"/>
      <c r="JAS24" s="38"/>
      <c r="JAT24" s="38"/>
      <c r="JAU24" s="38"/>
      <c r="JAV24" s="38"/>
      <c r="JAW24" s="38"/>
      <c r="JAX24" s="38"/>
      <c r="JAY24" s="38"/>
      <c r="JAZ24" s="38"/>
      <c r="JBA24" s="38"/>
      <c r="JBB24" s="38"/>
      <c r="JBC24" s="38"/>
      <c r="JBD24" s="38"/>
      <c r="JBE24" s="38"/>
      <c r="JBF24" s="38"/>
      <c r="JBG24" s="38"/>
      <c r="JBH24" s="38"/>
      <c r="JBI24" s="38"/>
      <c r="JBJ24" s="38"/>
      <c r="JBK24" s="38"/>
      <c r="JBL24" s="38"/>
      <c r="JBM24" s="38"/>
      <c r="JBN24" s="38"/>
      <c r="JBO24" s="38"/>
      <c r="JBP24" s="38"/>
      <c r="JBQ24" s="38"/>
      <c r="JBR24" s="38"/>
      <c r="JBS24" s="38"/>
      <c r="JBT24" s="38"/>
      <c r="JBU24" s="38"/>
      <c r="JBV24" s="38"/>
      <c r="JBW24" s="38"/>
      <c r="JBX24" s="38"/>
      <c r="JBY24" s="38"/>
      <c r="JBZ24" s="38"/>
      <c r="JCA24" s="38"/>
      <c r="JCB24" s="38"/>
      <c r="JCC24" s="38"/>
      <c r="JCD24" s="38"/>
      <c r="JCE24" s="38"/>
      <c r="JCF24" s="38"/>
      <c r="JCG24" s="38"/>
      <c r="JCH24" s="38"/>
      <c r="JCI24" s="38"/>
      <c r="JCJ24" s="38"/>
      <c r="JCK24" s="38"/>
      <c r="JCL24" s="38"/>
      <c r="JCM24" s="38"/>
      <c r="JCN24" s="38"/>
      <c r="JCO24" s="38"/>
      <c r="JCP24" s="38"/>
      <c r="JCQ24" s="38"/>
      <c r="JCR24" s="38"/>
      <c r="JCS24" s="38"/>
      <c r="JCT24" s="38"/>
      <c r="JCU24" s="38"/>
      <c r="JCV24" s="38"/>
      <c r="JCW24" s="38"/>
      <c r="JCX24" s="38"/>
      <c r="JCY24" s="38"/>
      <c r="JCZ24" s="38"/>
      <c r="JDA24" s="38"/>
      <c r="JDB24" s="38"/>
      <c r="JDC24" s="38"/>
      <c r="JDD24" s="38"/>
      <c r="JDE24" s="38"/>
      <c r="JDF24" s="38"/>
      <c r="JDG24" s="38"/>
      <c r="JDH24" s="38"/>
      <c r="JDI24" s="38"/>
      <c r="JDJ24" s="38"/>
      <c r="JDK24" s="38"/>
      <c r="JDL24" s="38"/>
      <c r="JDM24" s="38"/>
      <c r="JDN24" s="38"/>
      <c r="JDO24" s="38"/>
      <c r="JDP24" s="38"/>
      <c r="JDQ24" s="38"/>
      <c r="JDR24" s="38"/>
      <c r="JDS24" s="38"/>
      <c r="JDT24" s="38"/>
      <c r="JDU24" s="38"/>
      <c r="JDV24" s="38"/>
      <c r="JDW24" s="38"/>
      <c r="JDX24" s="38"/>
      <c r="JDY24" s="38"/>
      <c r="JDZ24" s="38"/>
      <c r="JEA24" s="38"/>
      <c r="JEB24" s="38"/>
      <c r="JEC24" s="38"/>
      <c r="JED24" s="38"/>
      <c r="JEE24" s="38"/>
      <c r="JEF24" s="38"/>
      <c r="JEG24" s="38"/>
      <c r="JEH24" s="38"/>
      <c r="JEI24" s="38"/>
      <c r="JEJ24" s="38"/>
      <c r="JEK24" s="38"/>
      <c r="JEL24" s="38"/>
      <c r="JEM24" s="38"/>
      <c r="JEN24" s="38"/>
      <c r="JEO24" s="38"/>
      <c r="JEP24" s="38"/>
      <c r="JEQ24" s="38"/>
      <c r="JER24" s="38"/>
      <c r="JES24" s="38"/>
      <c r="JET24" s="38"/>
      <c r="JEU24" s="38"/>
      <c r="JEV24" s="38"/>
      <c r="JEW24" s="38"/>
      <c r="JEX24" s="38"/>
      <c r="JEY24" s="38"/>
      <c r="JEZ24" s="38"/>
      <c r="JFA24" s="38"/>
      <c r="JFB24" s="38"/>
      <c r="JFC24" s="38"/>
      <c r="JFD24" s="38"/>
      <c r="JFE24" s="38"/>
      <c r="JFF24" s="38"/>
      <c r="JFG24" s="38"/>
      <c r="JFH24" s="38"/>
      <c r="JFI24" s="38"/>
      <c r="JFJ24" s="38"/>
      <c r="JFK24" s="38"/>
      <c r="JFL24" s="38"/>
      <c r="JFM24" s="38"/>
      <c r="JFN24" s="38"/>
      <c r="JFO24" s="38"/>
      <c r="JFP24" s="38"/>
      <c r="JFQ24" s="38"/>
      <c r="JFR24" s="38"/>
      <c r="JFS24" s="38"/>
      <c r="JFT24" s="38"/>
      <c r="JFU24" s="38"/>
      <c r="JFV24" s="38"/>
      <c r="JFW24" s="38"/>
      <c r="JFX24" s="38"/>
      <c r="JFY24" s="38"/>
      <c r="JFZ24" s="38"/>
      <c r="JGA24" s="38"/>
      <c r="JGB24" s="38"/>
      <c r="JGC24" s="38"/>
      <c r="JGD24" s="38"/>
      <c r="JGE24" s="38"/>
      <c r="JGF24" s="38"/>
      <c r="JGG24" s="38"/>
      <c r="JGH24" s="38"/>
      <c r="JGI24" s="38"/>
      <c r="JGJ24" s="38"/>
      <c r="JGK24" s="38"/>
      <c r="JGL24" s="38"/>
      <c r="JGM24" s="38"/>
      <c r="JGN24" s="38"/>
      <c r="JGO24" s="38"/>
      <c r="JGP24" s="38"/>
      <c r="JGQ24" s="38"/>
      <c r="JGR24" s="38"/>
      <c r="JGS24" s="38"/>
      <c r="JGT24" s="38"/>
      <c r="JGU24" s="38"/>
      <c r="JGV24" s="38"/>
      <c r="JGW24" s="38"/>
      <c r="JGX24" s="38"/>
      <c r="JGY24" s="38"/>
      <c r="JGZ24" s="38"/>
      <c r="JHA24" s="38"/>
      <c r="JHB24" s="38"/>
      <c r="JHC24" s="38"/>
      <c r="JHD24" s="38"/>
      <c r="JHE24" s="38"/>
      <c r="JHF24" s="38"/>
      <c r="JHG24" s="38"/>
      <c r="JHH24" s="38"/>
      <c r="JHI24" s="38"/>
      <c r="JHJ24" s="38"/>
      <c r="JHK24" s="38"/>
      <c r="JHL24" s="38"/>
      <c r="JHM24" s="38"/>
      <c r="JHN24" s="38"/>
      <c r="JHO24" s="38"/>
      <c r="JHP24" s="38"/>
      <c r="JHQ24" s="38"/>
      <c r="JHR24" s="38"/>
      <c r="JHS24" s="38"/>
      <c r="JHT24" s="38"/>
      <c r="JHU24" s="38"/>
      <c r="JHV24" s="38"/>
      <c r="JHW24" s="38"/>
      <c r="JHX24" s="38"/>
      <c r="JHY24" s="38"/>
      <c r="JHZ24" s="38"/>
      <c r="JIA24" s="38"/>
      <c r="JIB24" s="38"/>
      <c r="JIC24" s="38"/>
      <c r="JID24" s="38"/>
      <c r="JIE24" s="38"/>
      <c r="JIF24" s="38"/>
      <c r="JIG24" s="38"/>
      <c r="JIH24" s="38"/>
      <c r="JII24" s="38"/>
      <c r="JIJ24" s="38"/>
      <c r="JIK24" s="38"/>
      <c r="JIL24" s="38"/>
      <c r="JIM24" s="38"/>
      <c r="JIN24" s="38"/>
      <c r="JIO24" s="38"/>
      <c r="JIP24" s="38"/>
      <c r="JIQ24" s="38"/>
      <c r="JIR24" s="38"/>
      <c r="JIS24" s="38"/>
      <c r="JIT24" s="38"/>
      <c r="JIU24" s="38"/>
      <c r="JIV24" s="38"/>
      <c r="JIW24" s="38"/>
      <c r="JIX24" s="38"/>
      <c r="JIY24" s="38"/>
      <c r="JIZ24" s="38"/>
      <c r="JJA24" s="38"/>
      <c r="JJB24" s="38"/>
      <c r="JJC24" s="38"/>
      <c r="JJD24" s="38"/>
      <c r="JJE24" s="38"/>
      <c r="JJF24" s="38"/>
      <c r="JJG24" s="38"/>
      <c r="JJH24" s="38"/>
      <c r="JJI24" s="38"/>
      <c r="JJJ24" s="38"/>
      <c r="JJK24" s="38"/>
      <c r="JJL24" s="38"/>
      <c r="JJM24" s="38"/>
      <c r="JJN24" s="38"/>
      <c r="JJO24" s="38"/>
      <c r="JJP24" s="38"/>
      <c r="JJQ24" s="38"/>
      <c r="JJR24" s="38"/>
      <c r="JJS24" s="38"/>
      <c r="JJT24" s="38"/>
      <c r="JJU24" s="38"/>
      <c r="JJV24" s="38"/>
      <c r="JJW24" s="38"/>
      <c r="JJX24" s="38"/>
      <c r="JJY24" s="38"/>
      <c r="JJZ24" s="38"/>
      <c r="JKA24" s="38"/>
      <c r="JKB24" s="38"/>
      <c r="JKC24" s="38"/>
      <c r="JKD24" s="38"/>
      <c r="JKE24" s="38"/>
      <c r="JKF24" s="38"/>
      <c r="JKG24" s="38"/>
      <c r="JKH24" s="38"/>
      <c r="JKI24" s="38"/>
      <c r="JKJ24" s="38"/>
      <c r="JKK24" s="38"/>
      <c r="JKL24" s="38"/>
      <c r="JKM24" s="38"/>
      <c r="JKN24" s="38"/>
      <c r="JKO24" s="38"/>
      <c r="JKP24" s="38"/>
      <c r="JKQ24" s="38"/>
      <c r="JKR24" s="38"/>
      <c r="JKS24" s="38"/>
      <c r="JKT24" s="38"/>
      <c r="JKU24" s="38"/>
      <c r="JKV24" s="38"/>
      <c r="JKW24" s="38"/>
      <c r="JKX24" s="38"/>
      <c r="JKY24" s="38"/>
      <c r="JKZ24" s="38"/>
      <c r="JLA24" s="38"/>
      <c r="JLB24" s="38"/>
      <c r="JLC24" s="38"/>
      <c r="JLD24" s="38"/>
      <c r="JLE24" s="38"/>
      <c r="JLF24" s="38"/>
      <c r="JLG24" s="38"/>
      <c r="JLH24" s="38"/>
      <c r="JLI24" s="38"/>
      <c r="JLJ24" s="38"/>
      <c r="JLK24" s="38"/>
      <c r="JLL24" s="38"/>
      <c r="JLM24" s="38"/>
      <c r="JLN24" s="38"/>
      <c r="JLO24" s="38"/>
      <c r="JLP24" s="38"/>
      <c r="JLQ24" s="38"/>
      <c r="JLR24" s="38"/>
      <c r="JLS24" s="38"/>
      <c r="JLT24" s="38"/>
      <c r="JLU24" s="38"/>
      <c r="JLV24" s="38"/>
      <c r="JLW24" s="38"/>
      <c r="JLX24" s="38"/>
      <c r="JLY24" s="38"/>
      <c r="JLZ24" s="38"/>
      <c r="JMA24" s="38"/>
      <c r="JMB24" s="38"/>
      <c r="JMC24" s="38"/>
      <c r="JMD24" s="38"/>
      <c r="JME24" s="38"/>
      <c r="JMF24" s="38"/>
      <c r="JMG24" s="38"/>
      <c r="JMH24" s="38"/>
      <c r="JMI24" s="38"/>
      <c r="JMJ24" s="38"/>
      <c r="JMK24" s="38"/>
      <c r="JML24" s="38"/>
      <c r="JMM24" s="38"/>
      <c r="JMN24" s="38"/>
      <c r="JMO24" s="38"/>
      <c r="JMP24" s="38"/>
      <c r="JMQ24" s="38"/>
      <c r="JMR24" s="38"/>
      <c r="JMS24" s="38"/>
      <c r="JMT24" s="38"/>
      <c r="JMU24" s="38"/>
      <c r="JMV24" s="38"/>
      <c r="JMW24" s="38"/>
      <c r="JMX24" s="38"/>
      <c r="JMY24" s="38"/>
      <c r="JMZ24" s="38"/>
      <c r="JNA24" s="38"/>
      <c r="JNB24" s="38"/>
      <c r="JNC24" s="38"/>
      <c r="JND24" s="38"/>
      <c r="JNE24" s="38"/>
      <c r="JNF24" s="38"/>
      <c r="JNG24" s="38"/>
      <c r="JNH24" s="38"/>
      <c r="JNI24" s="38"/>
      <c r="JNJ24" s="38"/>
      <c r="JNK24" s="38"/>
      <c r="JNL24" s="38"/>
      <c r="JNM24" s="38"/>
      <c r="JNN24" s="38"/>
      <c r="JNO24" s="38"/>
      <c r="JNP24" s="38"/>
      <c r="JNQ24" s="38"/>
      <c r="JNR24" s="38"/>
      <c r="JNS24" s="38"/>
      <c r="JNT24" s="38"/>
      <c r="JNU24" s="38"/>
      <c r="JNV24" s="38"/>
      <c r="JNW24" s="38"/>
      <c r="JNX24" s="38"/>
      <c r="JNY24" s="38"/>
      <c r="JNZ24" s="38"/>
      <c r="JOA24" s="38"/>
      <c r="JOB24" s="38"/>
      <c r="JOC24" s="38"/>
      <c r="JOD24" s="38"/>
      <c r="JOE24" s="38"/>
      <c r="JOF24" s="38"/>
      <c r="JOG24" s="38"/>
      <c r="JOH24" s="38"/>
      <c r="JOI24" s="38"/>
      <c r="JOJ24" s="38"/>
      <c r="JOK24" s="38"/>
      <c r="JOL24" s="38"/>
      <c r="JOM24" s="38"/>
      <c r="JON24" s="38"/>
      <c r="JOO24" s="38"/>
      <c r="JOP24" s="38"/>
      <c r="JOQ24" s="38"/>
      <c r="JOR24" s="38"/>
      <c r="JOS24" s="38"/>
      <c r="JOT24" s="38"/>
      <c r="JOU24" s="38"/>
      <c r="JOV24" s="38"/>
      <c r="JOW24" s="38"/>
      <c r="JOX24" s="38"/>
      <c r="JOY24" s="38"/>
      <c r="JOZ24" s="38"/>
      <c r="JPA24" s="38"/>
      <c r="JPB24" s="38"/>
      <c r="JPC24" s="38"/>
      <c r="JPD24" s="38"/>
      <c r="JPE24" s="38"/>
      <c r="JPF24" s="38"/>
      <c r="JPG24" s="38"/>
      <c r="JPH24" s="38"/>
      <c r="JPI24" s="38"/>
      <c r="JPJ24" s="38"/>
      <c r="JPK24" s="38"/>
      <c r="JPL24" s="38"/>
      <c r="JPM24" s="38"/>
      <c r="JPN24" s="38"/>
      <c r="JPO24" s="38"/>
      <c r="JPP24" s="38"/>
      <c r="JPQ24" s="38"/>
      <c r="JPR24" s="38"/>
      <c r="JPS24" s="38"/>
      <c r="JPT24" s="38"/>
      <c r="JPU24" s="38"/>
      <c r="JPV24" s="38"/>
      <c r="JPW24" s="38"/>
      <c r="JPX24" s="38"/>
      <c r="JPY24" s="38"/>
      <c r="JPZ24" s="38"/>
      <c r="JQA24" s="38"/>
      <c r="JQB24" s="38"/>
      <c r="JQC24" s="38"/>
      <c r="JQD24" s="38"/>
      <c r="JQE24" s="38"/>
      <c r="JQF24" s="38"/>
      <c r="JQG24" s="38"/>
      <c r="JQH24" s="38"/>
      <c r="JQI24" s="38"/>
      <c r="JQJ24" s="38"/>
      <c r="JQK24" s="38"/>
      <c r="JQL24" s="38"/>
      <c r="JQM24" s="38"/>
      <c r="JQN24" s="38"/>
      <c r="JQO24" s="38"/>
      <c r="JQP24" s="38"/>
      <c r="JQQ24" s="38"/>
      <c r="JQR24" s="38"/>
      <c r="JQS24" s="38"/>
      <c r="JQT24" s="38"/>
      <c r="JQU24" s="38"/>
      <c r="JQV24" s="38"/>
      <c r="JQW24" s="38"/>
      <c r="JQX24" s="38"/>
      <c r="JQY24" s="38"/>
      <c r="JQZ24" s="38"/>
      <c r="JRA24" s="38"/>
      <c r="JRB24" s="38"/>
      <c r="JRC24" s="38"/>
      <c r="JRD24" s="38"/>
      <c r="JRE24" s="38"/>
      <c r="JRF24" s="38"/>
      <c r="JRG24" s="38"/>
      <c r="JRH24" s="38"/>
      <c r="JRI24" s="38"/>
      <c r="JRJ24" s="38"/>
      <c r="JRK24" s="38"/>
      <c r="JRL24" s="38"/>
      <c r="JRM24" s="38"/>
      <c r="JRN24" s="38"/>
      <c r="JRO24" s="38"/>
      <c r="JRP24" s="38"/>
      <c r="JRQ24" s="38"/>
      <c r="JRR24" s="38"/>
      <c r="JRS24" s="38"/>
      <c r="JRT24" s="38"/>
      <c r="JRU24" s="38"/>
      <c r="JRV24" s="38"/>
      <c r="JRW24" s="38"/>
      <c r="JRX24" s="38"/>
      <c r="JRY24" s="38"/>
      <c r="JRZ24" s="38"/>
      <c r="JSA24" s="38"/>
      <c r="JSB24" s="38"/>
      <c r="JSC24" s="38"/>
      <c r="JSD24" s="38"/>
      <c r="JSE24" s="38"/>
      <c r="JSF24" s="38"/>
      <c r="JSG24" s="38"/>
      <c r="JSH24" s="38"/>
      <c r="JSI24" s="38"/>
      <c r="JSJ24" s="38"/>
      <c r="JSK24" s="38"/>
      <c r="JSL24" s="38"/>
      <c r="JSM24" s="38"/>
      <c r="JSN24" s="38"/>
      <c r="JSO24" s="38"/>
      <c r="JSP24" s="38"/>
      <c r="JSQ24" s="38"/>
      <c r="JSR24" s="38"/>
      <c r="JSS24" s="38"/>
      <c r="JST24" s="38"/>
      <c r="JSU24" s="38"/>
      <c r="JSV24" s="38"/>
      <c r="JSW24" s="38"/>
      <c r="JSX24" s="38"/>
      <c r="JSY24" s="38"/>
      <c r="JSZ24" s="38"/>
      <c r="JTA24" s="38"/>
      <c r="JTB24" s="38"/>
      <c r="JTC24" s="38"/>
      <c r="JTD24" s="38"/>
      <c r="JTE24" s="38"/>
      <c r="JTF24" s="38"/>
      <c r="JTG24" s="38"/>
      <c r="JTH24" s="38"/>
      <c r="JTI24" s="38"/>
      <c r="JTJ24" s="38"/>
      <c r="JTK24" s="38"/>
      <c r="JTL24" s="38"/>
      <c r="JTM24" s="38"/>
      <c r="JTN24" s="38"/>
      <c r="JTO24" s="38"/>
      <c r="JTP24" s="38"/>
      <c r="JTQ24" s="38"/>
      <c r="JTR24" s="38"/>
      <c r="JTS24" s="38"/>
      <c r="JTT24" s="38"/>
      <c r="JTU24" s="38"/>
      <c r="JTV24" s="38"/>
      <c r="JTW24" s="38"/>
      <c r="JTX24" s="38"/>
      <c r="JTY24" s="38"/>
      <c r="JTZ24" s="38"/>
      <c r="JUA24" s="38"/>
      <c r="JUB24" s="38"/>
      <c r="JUC24" s="38"/>
      <c r="JUD24" s="38"/>
      <c r="JUE24" s="38"/>
      <c r="JUF24" s="38"/>
      <c r="JUG24" s="38"/>
      <c r="JUH24" s="38"/>
      <c r="JUI24" s="38"/>
      <c r="JUJ24" s="38"/>
      <c r="JUK24" s="38"/>
      <c r="JUL24" s="38"/>
      <c r="JUM24" s="38"/>
      <c r="JUN24" s="38"/>
      <c r="JUO24" s="38"/>
      <c r="JUP24" s="38"/>
      <c r="JUQ24" s="38"/>
      <c r="JUR24" s="38"/>
      <c r="JUS24" s="38"/>
      <c r="JUT24" s="38"/>
      <c r="JUU24" s="38"/>
      <c r="JUV24" s="38"/>
      <c r="JUW24" s="38"/>
      <c r="JUX24" s="38"/>
      <c r="JUY24" s="38"/>
      <c r="JUZ24" s="38"/>
      <c r="JVA24" s="38"/>
      <c r="JVB24" s="38"/>
      <c r="JVC24" s="38"/>
      <c r="JVD24" s="38"/>
      <c r="JVE24" s="38"/>
      <c r="JVF24" s="38"/>
      <c r="JVG24" s="38"/>
      <c r="JVH24" s="38"/>
      <c r="JVI24" s="38"/>
      <c r="JVJ24" s="38"/>
      <c r="JVK24" s="38"/>
      <c r="JVL24" s="38"/>
      <c r="JVM24" s="38"/>
      <c r="JVN24" s="38"/>
      <c r="JVO24" s="38"/>
      <c r="JVP24" s="38"/>
      <c r="JVQ24" s="38"/>
      <c r="JVR24" s="38"/>
      <c r="JVS24" s="38"/>
      <c r="JVT24" s="38"/>
      <c r="JVU24" s="38"/>
      <c r="JVV24" s="38"/>
      <c r="JVW24" s="38"/>
      <c r="JVX24" s="38"/>
      <c r="JVY24" s="38"/>
      <c r="JVZ24" s="38"/>
      <c r="JWA24" s="38"/>
      <c r="JWB24" s="38"/>
      <c r="JWC24" s="38"/>
      <c r="JWD24" s="38"/>
      <c r="JWE24" s="38"/>
      <c r="JWF24" s="38"/>
      <c r="JWG24" s="38"/>
      <c r="JWH24" s="38"/>
      <c r="JWI24" s="38"/>
      <c r="JWJ24" s="38"/>
      <c r="JWK24" s="38"/>
      <c r="JWL24" s="38"/>
      <c r="JWM24" s="38"/>
      <c r="JWN24" s="38"/>
      <c r="JWO24" s="38"/>
      <c r="JWP24" s="38"/>
      <c r="JWQ24" s="38"/>
      <c r="JWR24" s="38"/>
      <c r="JWS24" s="38"/>
      <c r="JWT24" s="38"/>
      <c r="JWU24" s="38"/>
      <c r="JWV24" s="38"/>
      <c r="JWW24" s="38"/>
      <c r="JWX24" s="38"/>
      <c r="JWY24" s="38"/>
      <c r="JWZ24" s="38"/>
      <c r="JXA24" s="38"/>
      <c r="JXB24" s="38"/>
      <c r="JXC24" s="38"/>
      <c r="JXD24" s="38"/>
      <c r="JXE24" s="38"/>
      <c r="JXF24" s="38"/>
      <c r="JXG24" s="38"/>
      <c r="JXH24" s="38"/>
      <c r="JXI24" s="38"/>
      <c r="JXJ24" s="38"/>
      <c r="JXK24" s="38"/>
      <c r="JXL24" s="38"/>
      <c r="JXM24" s="38"/>
      <c r="JXN24" s="38"/>
      <c r="JXO24" s="38"/>
      <c r="JXP24" s="38"/>
      <c r="JXQ24" s="38"/>
      <c r="JXR24" s="38"/>
      <c r="JXS24" s="38"/>
      <c r="JXT24" s="38"/>
      <c r="JXU24" s="38"/>
      <c r="JXV24" s="38"/>
      <c r="JXW24" s="38"/>
      <c r="JXX24" s="38"/>
      <c r="JXY24" s="38"/>
      <c r="JXZ24" s="38"/>
      <c r="JYA24" s="38"/>
      <c r="JYB24" s="38"/>
      <c r="JYC24" s="38"/>
      <c r="JYD24" s="38"/>
      <c r="JYE24" s="38"/>
      <c r="JYF24" s="38"/>
      <c r="JYG24" s="38"/>
      <c r="JYH24" s="38"/>
      <c r="JYI24" s="38"/>
      <c r="JYJ24" s="38"/>
      <c r="JYK24" s="38"/>
      <c r="JYL24" s="38"/>
      <c r="JYM24" s="38"/>
      <c r="JYN24" s="38"/>
      <c r="JYO24" s="38"/>
      <c r="JYP24" s="38"/>
      <c r="JYQ24" s="38"/>
      <c r="JYR24" s="38"/>
      <c r="JYS24" s="38"/>
      <c r="JYT24" s="38"/>
      <c r="JYU24" s="38"/>
      <c r="JYV24" s="38"/>
      <c r="JYW24" s="38"/>
      <c r="JYX24" s="38"/>
      <c r="JYY24" s="38"/>
      <c r="JYZ24" s="38"/>
      <c r="JZA24" s="38"/>
      <c r="JZB24" s="38"/>
      <c r="JZC24" s="38"/>
      <c r="JZD24" s="38"/>
      <c r="JZE24" s="38"/>
      <c r="JZF24" s="38"/>
      <c r="JZG24" s="38"/>
      <c r="JZH24" s="38"/>
      <c r="JZI24" s="38"/>
      <c r="JZJ24" s="38"/>
      <c r="JZK24" s="38"/>
      <c r="JZL24" s="38"/>
      <c r="JZM24" s="38"/>
      <c r="JZN24" s="38"/>
      <c r="JZO24" s="38"/>
      <c r="JZP24" s="38"/>
      <c r="JZQ24" s="38"/>
      <c r="JZR24" s="38"/>
      <c r="JZS24" s="38"/>
      <c r="JZT24" s="38"/>
      <c r="JZU24" s="38"/>
      <c r="JZV24" s="38"/>
      <c r="JZW24" s="38"/>
      <c r="JZX24" s="38"/>
      <c r="JZY24" s="38"/>
      <c r="JZZ24" s="38"/>
      <c r="KAA24" s="38"/>
      <c r="KAB24" s="38"/>
      <c r="KAC24" s="38"/>
      <c r="KAD24" s="38"/>
      <c r="KAE24" s="38"/>
      <c r="KAF24" s="38"/>
      <c r="KAG24" s="38"/>
      <c r="KAH24" s="38"/>
      <c r="KAI24" s="38"/>
      <c r="KAJ24" s="38"/>
      <c r="KAK24" s="38"/>
      <c r="KAL24" s="38"/>
      <c r="KAM24" s="38"/>
      <c r="KAN24" s="38"/>
      <c r="KAO24" s="38"/>
      <c r="KAP24" s="38"/>
      <c r="KAQ24" s="38"/>
      <c r="KAR24" s="38"/>
      <c r="KAS24" s="38"/>
      <c r="KAT24" s="38"/>
      <c r="KAU24" s="38"/>
      <c r="KAV24" s="38"/>
      <c r="KAW24" s="38"/>
      <c r="KAX24" s="38"/>
      <c r="KAY24" s="38"/>
      <c r="KAZ24" s="38"/>
      <c r="KBA24" s="38"/>
      <c r="KBB24" s="38"/>
      <c r="KBC24" s="38"/>
      <c r="KBD24" s="38"/>
      <c r="KBE24" s="38"/>
      <c r="KBF24" s="38"/>
      <c r="KBG24" s="38"/>
      <c r="KBH24" s="38"/>
      <c r="KBI24" s="38"/>
      <c r="KBJ24" s="38"/>
      <c r="KBK24" s="38"/>
      <c r="KBL24" s="38"/>
      <c r="KBM24" s="38"/>
      <c r="KBN24" s="38"/>
      <c r="KBO24" s="38"/>
      <c r="KBP24" s="38"/>
      <c r="KBQ24" s="38"/>
      <c r="KBR24" s="38"/>
      <c r="KBS24" s="38"/>
      <c r="KBT24" s="38"/>
      <c r="KBU24" s="38"/>
      <c r="KBV24" s="38"/>
      <c r="KBW24" s="38"/>
      <c r="KBX24" s="38"/>
      <c r="KBY24" s="38"/>
      <c r="KBZ24" s="38"/>
      <c r="KCA24" s="38"/>
      <c r="KCB24" s="38"/>
      <c r="KCC24" s="38"/>
      <c r="KCD24" s="38"/>
      <c r="KCE24" s="38"/>
      <c r="KCF24" s="38"/>
      <c r="KCG24" s="38"/>
      <c r="KCH24" s="38"/>
      <c r="KCI24" s="38"/>
      <c r="KCJ24" s="38"/>
      <c r="KCK24" s="38"/>
      <c r="KCL24" s="38"/>
      <c r="KCM24" s="38"/>
      <c r="KCN24" s="38"/>
      <c r="KCO24" s="38"/>
      <c r="KCP24" s="38"/>
      <c r="KCQ24" s="38"/>
      <c r="KCR24" s="38"/>
      <c r="KCS24" s="38"/>
      <c r="KCT24" s="38"/>
      <c r="KCU24" s="38"/>
      <c r="KCV24" s="38"/>
      <c r="KCW24" s="38"/>
      <c r="KCX24" s="38"/>
      <c r="KCY24" s="38"/>
      <c r="KCZ24" s="38"/>
      <c r="KDA24" s="38"/>
      <c r="KDB24" s="38"/>
      <c r="KDC24" s="38"/>
      <c r="KDD24" s="38"/>
      <c r="KDE24" s="38"/>
      <c r="KDF24" s="38"/>
      <c r="KDG24" s="38"/>
      <c r="KDH24" s="38"/>
      <c r="KDI24" s="38"/>
      <c r="KDJ24" s="38"/>
      <c r="KDK24" s="38"/>
      <c r="KDL24" s="38"/>
      <c r="KDM24" s="38"/>
      <c r="KDN24" s="38"/>
      <c r="KDO24" s="38"/>
      <c r="KDP24" s="38"/>
      <c r="KDQ24" s="38"/>
      <c r="KDR24" s="38"/>
      <c r="KDS24" s="38"/>
      <c r="KDT24" s="38"/>
      <c r="KDU24" s="38"/>
      <c r="KDV24" s="38"/>
      <c r="KDW24" s="38"/>
      <c r="KDX24" s="38"/>
      <c r="KDY24" s="38"/>
      <c r="KDZ24" s="38"/>
      <c r="KEA24" s="38"/>
      <c r="KEB24" s="38"/>
      <c r="KEC24" s="38"/>
      <c r="KED24" s="38"/>
      <c r="KEE24" s="38"/>
      <c r="KEF24" s="38"/>
      <c r="KEG24" s="38"/>
      <c r="KEH24" s="38"/>
      <c r="KEI24" s="38"/>
      <c r="KEJ24" s="38"/>
      <c r="KEK24" s="38"/>
      <c r="KEL24" s="38"/>
      <c r="KEM24" s="38"/>
      <c r="KEN24" s="38"/>
      <c r="KEO24" s="38"/>
      <c r="KEP24" s="38"/>
      <c r="KEQ24" s="38"/>
      <c r="KER24" s="38"/>
      <c r="KES24" s="38"/>
      <c r="KET24" s="38"/>
      <c r="KEU24" s="38"/>
      <c r="KEV24" s="38"/>
      <c r="KEW24" s="38"/>
      <c r="KEX24" s="38"/>
      <c r="KEY24" s="38"/>
      <c r="KEZ24" s="38"/>
      <c r="KFA24" s="38"/>
      <c r="KFB24" s="38"/>
      <c r="KFC24" s="38"/>
      <c r="KFD24" s="38"/>
      <c r="KFE24" s="38"/>
      <c r="KFF24" s="38"/>
      <c r="KFG24" s="38"/>
      <c r="KFH24" s="38"/>
      <c r="KFI24" s="38"/>
      <c r="KFJ24" s="38"/>
      <c r="KFK24" s="38"/>
      <c r="KFL24" s="38"/>
      <c r="KFM24" s="38"/>
      <c r="KFN24" s="38"/>
      <c r="KFO24" s="38"/>
      <c r="KFP24" s="38"/>
      <c r="KFQ24" s="38"/>
      <c r="KFR24" s="38"/>
      <c r="KFS24" s="38"/>
      <c r="KFT24" s="38"/>
      <c r="KFU24" s="38"/>
      <c r="KFV24" s="38"/>
      <c r="KFW24" s="38"/>
      <c r="KFX24" s="38"/>
      <c r="KFY24" s="38"/>
      <c r="KFZ24" s="38"/>
      <c r="KGA24" s="38"/>
      <c r="KGB24" s="38"/>
      <c r="KGC24" s="38"/>
      <c r="KGD24" s="38"/>
      <c r="KGE24" s="38"/>
      <c r="KGF24" s="38"/>
      <c r="KGG24" s="38"/>
      <c r="KGH24" s="38"/>
      <c r="KGI24" s="38"/>
      <c r="KGJ24" s="38"/>
      <c r="KGK24" s="38"/>
      <c r="KGL24" s="38"/>
      <c r="KGM24" s="38"/>
      <c r="KGN24" s="38"/>
      <c r="KGO24" s="38"/>
      <c r="KGP24" s="38"/>
      <c r="KGQ24" s="38"/>
      <c r="KGR24" s="38"/>
      <c r="KGS24" s="38"/>
      <c r="KGT24" s="38"/>
      <c r="KGU24" s="38"/>
      <c r="KGV24" s="38"/>
      <c r="KGW24" s="38"/>
      <c r="KGX24" s="38"/>
      <c r="KGY24" s="38"/>
      <c r="KGZ24" s="38"/>
      <c r="KHA24" s="38"/>
      <c r="KHB24" s="38"/>
      <c r="KHC24" s="38"/>
      <c r="KHD24" s="38"/>
      <c r="KHE24" s="38"/>
      <c r="KHF24" s="38"/>
      <c r="KHG24" s="38"/>
      <c r="KHH24" s="38"/>
      <c r="KHI24" s="38"/>
      <c r="KHJ24" s="38"/>
      <c r="KHK24" s="38"/>
      <c r="KHL24" s="38"/>
      <c r="KHM24" s="38"/>
      <c r="KHN24" s="38"/>
      <c r="KHO24" s="38"/>
      <c r="KHP24" s="38"/>
      <c r="KHQ24" s="38"/>
      <c r="KHR24" s="38"/>
      <c r="KHS24" s="38"/>
      <c r="KHT24" s="38"/>
      <c r="KHU24" s="38"/>
      <c r="KHV24" s="38"/>
      <c r="KHW24" s="38"/>
      <c r="KHX24" s="38"/>
      <c r="KHY24" s="38"/>
      <c r="KHZ24" s="38"/>
      <c r="KIA24" s="38"/>
      <c r="KIB24" s="38"/>
      <c r="KIC24" s="38"/>
      <c r="KID24" s="38"/>
      <c r="KIE24" s="38"/>
      <c r="KIF24" s="38"/>
      <c r="KIG24" s="38"/>
      <c r="KIH24" s="38"/>
      <c r="KII24" s="38"/>
      <c r="KIJ24" s="38"/>
      <c r="KIK24" s="38"/>
      <c r="KIL24" s="38"/>
      <c r="KIM24" s="38"/>
      <c r="KIN24" s="38"/>
      <c r="KIO24" s="38"/>
      <c r="KIP24" s="38"/>
      <c r="KIQ24" s="38"/>
      <c r="KIR24" s="38"/>
      <c r="KIS24" s="38"/>
      <c r="KIT24" s="38"/>
      <c r="KIU24" s="38"/>
      <c r="KIV24" s="38"/>
      <c r="KIW24" s="38"/>
      <c r="KIX24" s="38"/>
      <c r="KIY24" s="38"/>
      <c r="KIZ24" s="38"/>
      <c r="KJA24" s="38"/>
      <c r="KJB24" s="38"/>
      <c r="KJC24" s="38"/>
      <c r="KJD24" s="38"/>
      <c r="KJE24" s="38"/>
      <c r="KJF24" s="38"/>
      <c r="KJG24" s="38"/>
      <c r="KJH24" s="38"/>
      <c r="KJI24" s="38"/>
      <c r="KJJ24" s="38"/>
      <c r="KJK24" s="38"/>
      <c r="KJL24" s="38"/>
      <c r="KJM24" s="38"/>
      <c r="KJN24" s="38"/>
      <c r="KJO24" s="38"/>
      <c r="KJP24" s="38"/>
      <c r="KJQ24" s="38"/>
      <c r="KJR24" s="38"/>
      <c r="KJS24" s="38"/>
      <c r="KJT24" s="38"/>
      <c r="KJU24" s="38"/>
      <c r="KJV24" s="38"/>
      <c r="KJW24" s="38"/>
      <c r="KJX24" s="38"/>
      <c r="KJY24" s="38"/>
      <c r="KJZ24" s="38"/>
      <c r="KKA24" s="38"/>
      <c r="KKB24" s="38"/>
      <c r="KKC24" s="38"/>
      <c r="KKD24" s="38"/>
      <c r="KKE24" s="38"/>
      <c r="KKF24" s="38"/>
      <c r="KKG24" s="38"/>
      <c r="KKH24" s="38"/>
      <c r="KKI24" s="38"/>
      <c r="KKJ24" s="38"/>
      <c r="KKK24" s="38"/>
      <c r="KKL24" s="38"/>
      <c r="KKM24" s="38"/>
      <c r="KKN24" s="38"/>
      <c r="KKO24" s="38"/>
      <c r="KKP24" s="38"/>
      <c r="KKQ24" s="38"/>
      <c r="KKR24" s="38"/>
      <c r="KKS24" s="38"/>
      <c r="KKT24" s="38"/>
      <c r="KKU24" s="38"/>
      <c r="KKV24" s="38"/>
      <c r="KKW24" s="38"/>
      <c r="KKX24" s="38"/>
      <c r="KKY24" s="38"/>
      <c r="KKZ24" s="38"/>
      <c r="KLA24" s="38"/>
      <c r="KLB24" s="38"/>
      <c r="KLC24" s="38"/>
      <c r="KLD24" s="38"/>
      <c r="KLE24" s="38"/>
      <c r="KLF24" s="38"/>
      <c r="KLG24" s="38"/>
      <c r="KLH24" s="38"/>
      <c r="KLI24" s="38"/>
      <c r="KLJ24" s="38"/>
      <c r="KLK24" s="38"/>
      <c r="KLL24" s="38"/>
      <c r="KLM24" s="38"/>
      <c r="KLN24" s="38"/>
      <c r="KLO24" s="38"/>
      <c r="KLP24" s="38"/>
      <c r="KLQ24" s="38"/>
      <c r="KLR24" s="38"/>
      <c r="KLS24" s="38"/>
      <c r="KLT24" s="38"/>
      <c r="KLU24" s="38"/>
      <c r="KLV24" s="38"/>
      <c r="KLW24" s="38"/>
      <c r="KLX24" s="38"/>
      <c r="KLY24" s="38"/>
      <c r="KLZ24" s="38"/>
      <c r="KMA24" s="38"/>
      <c r="KMB24" s="38"/>
      <c r="KMC24" s="38"/>
      <c r="KMD24" s="38"/>
      <c r="KME24" s="38"/>
      <c r="KMF24" s="38"/>
      <c r="KMG24" s="38"/>
      <c r="KMH24" s="38"/>
      <c r="KMI24" s="38"/>
      <c r="KMJ24" s="38"/>
      <c r="KMK24" s="38"/>
      <c r="KML24" s="38"/>
      <c r="KMM24" s="38"/>
      <c r="KMN24" s="38"/>
      <c r="KMO24" s="38"/>
      <c r="KMP24" s="38"/>
      <c r="KMQ24" s="38"/>
      <c r="KMR24" s="38"/>
      <c r="KMS24" s="38"/>
      <c r="KMT24" s="38"/>
      <c r="KMU24" s="38"/>
      <c r="KMV24" s="38"/>
      <c r="KMW24" s="38"/>
      <c r="KMX24" s="38"/>
      <c r="KMY24" s="38"/>
      <c r="KMZ24" s="38"/>
      <c r="KNA24" s="38"/>
      <c r="KNB24" s="38"/>
      <c r="KNC24" s="38"/>
      <c r="KND24" s="38"/>
      <c r="KNE24" s="38"/>
      <c r="KNF24" s="38"/>
      <c r="KNG24" s="38"/>
      <c r="KNH24" s="38"/>
      <c r="KNI24" s="38"/>
      <c r="KNJ24" s="38"/>
      <c r="KNK24" s="38"/>
      <c r="KNL24" s="38"/>
      <c r="KNM24" s="38"/>
      <c r="KNN24" s="38"/>
      <c r="KNO24" s="38"/>
      <c r="KNP24" s="38"/>
      <c r="KNQ24" s="38"/>
      <c r="KNR24" s="38"/>
      <c r="KNS24" s="38"/>
      <c r="KNT24" s="38"/>
      <c r="KNU24" s="38"/>
      <c r="KNV24" s="38"/>
      <c r="KNW24" s="38"/>
      <c r="KNX24" s="38"/>
      <c r="KNY24" s="38"/>
      <c r="KNZ24" s="38"/>
      <c r="KOA24" s="38"/>
      <c r="KOB24" s="38"/>
      <c r="KOC24" s="38"/>
      <c r="KOD24" s="38"/>
      <c r="KOE24" s="38"/>
      <c r="KOF24" s="38"/>
      <c r="KOG24" s="38"/>
      <c r="KOH24" s="38"/>
      <c r="KOI24" s="38"/>
      <c r="KOJ24" s="38"/>
      <c r="KOK24" s="38"/>
      <c r="KOL24" s="38"/>
      <c r="KOM24" s="38"/>
      <c r="KON24" s="38"/>
      <c r="KOO24" s="38"/>
      <c r="KOP24" s="38"/>
      <c r="KOQ24" s="38"/>
      <c r="KOR24" s="38"/>
      <c r="KOS24" s="38"/>
      <c r="KOT24" s="38"/>
      <c r="KOU24" s="38"/>
      <c r="KOV24" s="38"/>
      <c r="KOW24" s="38"/>
      <c r="KOX24" s="38"/>
      <c r="KOY24" s="38"/>
      <c r="KOZ24" s="38"/>
      <c r="KPA24" s="38"/>
      <c r="KPB24" s="38"/>
      <c r="KPC24" s="38"/>
      <c r="KPD24" s="38"/>
      <c r="KPE24" s="38"/>
      <c r="KPF24" s="38"/>
      <c r="KPG24" s="38"/>
      <c r="KPH24" s="38"/>
      <c r="KPI24" s="38"/>
      <c r="KPJ24" s="38"/>
      <c r="KPK24" s="38"/>
      <c r="KPL24" s="38"/>
      <c r="KPM24" s="38"/>
      <c r="KPN24" s="38"/>
      <c r="KPO24" s="38"/>
      <c r="KPP24" s="38"/>
      <c r="KPQ24" s="38"/>
      <c r="KPR24" s="38"/>
      <c r="KPS24" s="38"/>
      <c r="KPT24" s="38"/>
      <c r="KPU24" s="38"/>
      <c r="KPV24" s="38"/>
      <c r="KPW24" s="38"/>
      <c r="KPX24" s="38"/>
      <c r="KPY24" s="38"/>
      <c r="KPZ24" s="38"/>
      <c r="KQA24" s="38"/>
      <c r="KQB24" s="38"/>
      <c r="KQC24" s="38"/>
      <c r="KQD24" s="38"/>
      <c r="KQE24" s="38"/>
      <c r="KQF24" s="38"/>
      <c r="KQG24" s="38"/>
      <c r="KQH24" s="38"/>
      <c r="KQI24" s="38"/>
      <c r="KQJ24" s="38"/>
      <c r="KQK24" s="38"/>
      <c r="KQL24" s="38"/>
      <c r="KQM24" s="38"/>
      <c r="KQN24" s="38"/>
      <c r="KQO24" s="38"/>
      <c r="KQP24" s="38"/>
      <c r="KQQ24" s="38"/>
      <c r="KQR24" s="38"/>
      <c r="KQS24" s="38"/>
      <c r="KQT24" s="38"/>
      <c r="KQU24" s="38"/>
      <c r="KQV24" s="38"/>
      <c r="KQW24" s="38"/>
      <c r="KQX24" s="38"/>
      <c r="KQY24" s="38"/>
      <c r="KQZ24" s="38"/>
      <c r="KRA24" s="38"/>
      <c r="KRB24" s="38"/>
      <c r="KRC24" s="38"/>
      <c r="KRD24" s="38"/>
      <c r="KRE24" s="38"/>
      <c r="KRF24" s="38"/>
      <c r="KRG24" s="38"/>
      <c r="KRH24" s="38"/>
      <c r="KRI24" s="38"/>
      <c r="KRJ24" s="38"/>
      <c r="KRK24" s="38"/>
      <c r="KRL24" s="38"/>
      <c r="KRM24" s="38"/>
      <c r="KRN24" s="38"/>
      <c r="KRO24" s="38"/>
      <c r="KRP24" s="38"/>
      <c r="KRQ24" s="38"/>
      <c r="KRR24" s="38"/>
      <c r="KRS24" s="38"/>
      <c r="KRT24" s="38"/>
      <c r="KRU24" s="38"/>
      <c r="KRV24" s="38"/>
      <c r="KRW24" s="38"/>
      <c r="KRX24" s="38"/>
      <c r="KRY24" s="38"/>
      <c r="KRZ24" s="38"/>
      <c r="KSA24" s="38"/>
      <c r="KSB24" s="38"/>
      <c r="KSC24" s="38"/>
      <c r="KSD24" s="38"/>
      <c r="KSE24" s="38"/>
      <c r="KSF24" s="38"/>
      <c r="KSG24" s="38"/>
      <c r="KSH24" s="38"/>
      <c r="KSI24" s="38"/>
      <c r="KSJ24" s="38"/>
      <c r="KSK24" s="38"/>
      <c r="KSL24" s="38"/>
      <c r="KSM24" s="38"/>
      <c r="KSN24" s="38"/>
      <c r="KSO24" s="38"/>
      <c r="KSP24" s="38"/>
      <c r="KSQ24" s="38"/>
      <c r="KSR24" s="38"/>
      <c r="KSS24" s="38"/>
      <c r="KST24" s="38"/>
      <c r="KSU24" s="38"/>
      <c r="KSV24" s="38"/>
      <c r="KSW24" s="38"/>
      <c r="KSX24" s="38"/>
      <c r="KSY24" s="38"/>
      <c r="KSZ24" s="38"/>
      <c r="KTA24" s="38"/>
      <c r="KTB24" s="38"/>
      <c r="KTC24" s="38"/>
      <c r="KTD24" s="38"/>
      <c r="KTE24" s="38"/>
      <c r="KTF24" s="38"/>
      <c r="KTG24" s="38"/>
      <c r="KTH24" s="38"/>
      <c r="KTI24" s="38"/>
      <c r="KTJ24" s="38"/>
      <c r="KTK24" s="38"/>
      <c r="KTL24" s="38"/>
      <c r="KTM24" s="38"/>
      <c r="KTN24" s="38"/>
      <c r="KTO24" s="38"/>
      <c r="KTP24" s="38"/>
      <c r="KTQ24" s="38"/>
      <c r="KTR24" s="38"/>
      <c r="KTS24" s="38"/>
      <c r="KTT24" s="38"/>
      <c r="KTU24" s="38"/>
      <c r="KTV24" s="38"/>
      <c r="KTW24" s="38"/>
      <c r="KTX24" s="38"/>
      <c r="KTY24" s="38"/>
      <c r="KTZ24" s="38"/>
      <c r="KUA24" s="38"/>
      <c r="KUB24" s="38"/>
      <c r="KUC24" s="38"/>
      <c r="KUD24" s="38"/>
      <c r="KUE24" s="38"/>
      <c r="KUF24" s="38"/>
      <c r="KUG24" s="38"/>
      <c r="KUH24" s="38"/>
      <c r="KUI24" s="38"/>
      <c r="KUJ24" s="38"/>
      <c r="KUK24" s="38"/>
      <c r="KUL24" s="38"/>
      <c r="KUM24" s="38"/>
      <c r="KUN24" s="38"/>
      <c r="KUO24" s="38"/>
      <c r="KUP24" s="38"/>
      <c r="KUQ24" s="38"/>
      <c r="KUR24" s="38"/>
      <c r="KUS24" s="38"/>
      <c r="KUT24" s="38"/>
      <c r="KUU24" s="38"/>
      <c r="KUV24" s="38"/>
      <c r="KUW24" s="38"/>
      <c r="KUX24" s="38"/>
      <c r="KUY24" s="38"/>
      <c r="KUZ24" s="38"/>
      <c r="KVA24" s="38"/>
      <c r="KVB24" s="38"/>
      <c r="KVC24" s="38"/>
      <c r="KVD24" s="38"/>
      <c r="KVE24" s="38"/>
      <c r="KVF24" s="38"/>
      <c r="KVG24" s="38"/>
      <c r="KVH24" s="38"/>
      <c r="KVI24" s="38"/>
      <c r="KVJ24" s="38"/>
      <c r="KVK24" s="38"/>
      <c r="KVL24" s="38"/>
      <c r="KVM24" s="38"/>
      <c r="KVN24" s="38"/>
      <c r="KVO24" s="38"/>
      <c r="KVP24" s="38"/>
      <c r="KVQ24" s="38"/>
      <c r="KVR24" s="38"/>
      <c r="KVS24" s="38"/>
      <c r="KVT24" s="38"/>
      <c r="KVU24" s="38"/>
      <c r="KVV24" s="38"/>
      <c r="KVW24" s="38"/>
      <c r="KVX24" s="38"/>
      <c r="KVY24" s="38"/>
      <c r="KVZ24" s="38"/>
      <c r="KWA24" s="38"/>
      <c r="KWB24" s="38"/>
      <c r="KWC24" s="38"/>
      <c r="KWD24" s="38"/>
      <c r="KWE24" s="38"/>
      <c r="KWF24" s="38"/>
      <c r="KWG24" s="38"/>
      <c r="KWH24" s="38"/>
      <c r="KWI24" s="38"/>
      <c r="KWJ24" s="38"/>
      <c r="KWK24" s="38"/>
      <c r="KWL24" s="38"/>
      <c r="KWM24" s="38"/>
      <c r="KWN24" s="38"/>
      <c r="KWO24" s="38"/>
      <c r="KWP24" s="38"/>
      <c r="KWQ24" s="38"/>
      <c r="KWR24" s="38"/>
      <c r="KWS24" s="38"/>
      <c r="KWT24" s="38"/>
      <c r="KWU24" s="38"/>
      <c r="KWV24" s="38"/>
      <c r="KWW24" s="38"/>
      <c r="KWX24" s="38"/>
      <c r="KWY24" s="38"/>
      <c r="KWZ24" s="38"/>
      <c r="KXA24" s="38"/>
      <c r="KXB24" s="38"/>
      <c r="KXC24" s="38"/>
      <c r="KXD24" s="38"/>
      <c r="KXE24" s="38"/>
      <c r="KXF24" s="38"/>
      <c r="KXG24" s="38"/>
      <c r="KXH24" s="38"/>
      <c r="KXI24" s="38"/>
      <c r="KXJ24" s="38"/>
      <c r="KXK24" s="38"/>
      <c r="KXL24" s="38"/>
      <c r="KXM24" s="38"/>
      <c r="KXN24" s="38"/>
      <c r="KXO24" s="38"/>
      <c r="KXP24" s="38"/>
      <c r="KXQ24" s="38"/>
      <c r="KXR24" s="38"/>
      <c r="KXS24" s="38"/>
      <c r="KXT24" s="38"/>
      <c r="KXU24" s="38"/>
      <c r="KXV24" s="38"/>
      <c r="KXW24" s="38"/>
      <c r="KXX24" s="38"/>
      <c r="KXY24" s="38"/>
      <c r="KXZ24" s="38"/>
      <c r="KYA24" s="38"/>
      <c r="KYB24" s="38"/>
      <c r="KYC24" s="38"/>
      <c r="KYD24" s="38"/>
      <c r="KYE24" s="38"/>
      <c r="KYF24" s="38"/>
      <c r="KYG24" s="38"/>
      <c r="KYH24" s="38"/>
      <c r="KYI24" s="38"/>
      <c r="KYJ24" s="38"/>
      <c r="KYK24" s="38"/>
      <c r="KYL24" s="38"/>
      <c r="KYM24" s="38"/>
      <c r="KYN24" s="38"/>
      <c r="KYO24" s="38"/>
      <c r="KYP24" s="38"/>
      <c r="KYQ24" s="38"/>
      <c r="KYR24" s="38"/>
      <c r="KYS24" s="38"/>
      <c r="KYT24" s="38"/>
      <c r="KYU24" s="38"/>
      <c r="KYV24" s="38"/>
      <c r="KYW24" s="38"/>
      <c r="KYX24" s="38"/>
      <c r="KYY24" s="38"/>
      <c r="KYZ24" s="38"/>
      <c r="KZA24" s="38"/>
      <c r="KZB24" s="38"/>
      <c r="KZC24" s="38"/>
      <c r="KZD24" s="38"/>
      <c r="KZE24" s="38"/>
      <c r="KZF24" s="38"/>
      <c r="KZG24" s="38"/>
      <c r="KZH24" s="38"/>
      <c r="KZI24" s="38"/>
      <c r="KZJ24" s="38"/>
      <c r="KZK24" s="38"/>
      <c r="KZL24" s="38"/>
      <c r="KZM24" s="38"/>
      <c r="KZN24" s="38"/>
      <c r="KZO24" s="38"/>
      <c r="KZP24" s="38"/>
      <c r="KZQ24" s="38"/>
      <c r="KZR24" s="38"/>
      <c r="KZS24" s="38"/>
      <c r="KZT24" s="38"/>
      <c r="KZU24" s="38"/>
      <c r="KZV24" s="38"/>
      <c r="KZW24" s="38"/>
      <c r="KZX24" s="38"/>
      <c r="KZY24" s="38"/>
      <c r="KZZ24" s="38"/>
      <c r="LAA24" s="38"/>
      <c r="LAB24" s="38"/>
      <c r="LAC24" s="38"/>
      <c r="LAD24" s="38"/>
      <c r="LAE24" s="38"/>
      <c r="LAF24" s="38"/>
      <c r="LAG24" s="38"/>
      <c r="LAH24" s="38"/>
      <c r="LAI24" s="38"/>
      <c r="LAJ24" s="38"/>
      <c r="LAK24" s="38"/>
      <c r="LAL24" s="38"/>
      <c r="LAM24" s="38"/>
      <c r="LAN24" s="38"/>
      <c r="LAO24" s="38"/>
      <c r="LAP24" s="38"/>
      <c r="LAQ24" s="38"/>
      <c r="LAR24" s="38"/>
      <c r="LAS24" s="38"/>
      <c r="LAT24" s="38"/>
      <c r="LAU24" s="38"/>
      <c r="LAV24" s="38"/>
      <c r="LAW24" s="38"/>
      <c r="LAX24" s="38"/>
      <c r="LAY24" s="38"/>
      <c r="LAZ24" s="38"/>
      <c r="LBA24" s="38"/>
      <c r="LBB24" s="38"/>
      <c r="LBC24" s="38"/>
      <c r="LBD24" s="38"/>
      <c r="LBE24" s="38"/>
      <c r="LBF24" s="38"/>
      <c r="LBG24" s="38"/>
      <c r="LBH24" s="38"/>
      <c r="LBI24" s="38"/>
      <c r="LBJ24" s="38"/>
      <c r="LBK24" s="38"/>
      <c r="LBL24" s="38"/>
      <c r="LBM24" s="38"/>
      <c r="LBN24" s="38"/>
      <c r="LBO24" s="38"/>
      <c r="LBP24" s="38"/>
      <c r="LBQ24" s="38"/>
      <c r="LBR24" s="38"/>
      <c r="LBS24" s="38"/>
      <c r="LBT24" s="38"/>
      <c r="LBU24" s="38"/>
      <c r="LBV24" s="38"/>
      <c r="LBW24" s="38"/>
      <c r="LBX24" s="38"/>
      <c r="LBY24" s="38"/>
      <c r="LBZ24" s="38"/>
      <c r="LCA24" s="38"/>
      <c r="LCB24" s="38"/>
      <c r="LCC24" s="38"/>
      <c r="LCD24" s="38"/>
      <c r="LCE24" s="38"/>
      <c r="LCF24" s="38"/>
      <c r="LCG24" s="38"/>
      <c r="LCH24" s="38"/>
      <c r="LCI24" s="38"/>
      <c r="LCJ24" s="38"/>
      <c r="LCK24" s="38"/>
      <c r="LCL24" s="38"/>
      <c r="LCM24" s="38"/>
      <c r="LCN24" s="38"/>
      <c r="LCO24" s="38"/>
      <c r="LCP24" s="38"/>
      <c r="LCQ24" s="38"/>
      <c r="LCR24" s="38"/>
      <c r="LCS24" s="38"/>
      <c r="LCT24" s="38"/>
      <c r="LCU24" s="38"/>
      <c r="LCV24" s="38"/>
      <c r="LCW24" s="38"/>
      <c r="LCX24" s="38"/>
      <c r="LCY24" s="38"/>
      <c r="LCZ24" s="38"/>
      <c r="LDA24" s="38"/>
      <c r="LDB24" s="38"/>
      <c r="LDC24" s="38"/>
      <c r="LDD24" s="38"/>
      <c r="LDE24" s="38"/>
      <c r="LDF24" s="38"/>
      <c r="LDG24" s="38"/>
      <c r="LDH24" s="38"/>
      <c r="LDI24" s="38"/>
      <c r="LDJ24" s="38"/>
      <c r="LDK24" s="38"/>
      <c r="LDL24" s="38"/>
      <c r="LDM24" s="38"/>
      <c r="LDN24" s="38"/>
      <c r="LDO24" s="38"/>
      <c r="LDP24" s="38"/>
      <c r="LDQ24" s="38"/>
      <c r="LDR24" s="38"/>
      <c r="LDS24" s="38"/>
      <c r="LDT24" s="38"/>
      <c r="LDU24" s="38"/>
      <c r="LDV24" s="38"/>
      <c r="LDW24" s="38"/>
      <c r="LDX24" s="38"/>
      <c r="LDY24" s="38"/>
      <c r="LDZ24" s="38"/>
      <c r="LEA24" s="38"/>
      <c r="LEB24" s="38"/>
      <c r="LEC24" s="38"/>
      <c r="LED24" s="38"/>
      <c r="LEE24" s="38"/>
      <c r="LEF24" s="38"/>
      <c r="LEG24" s="38"/>
      <c r="LEH24" s="38"/>
      <c r="LEI24" s="38"/>
      <c r="LEJ24" s="38"/>
      <c r="LEK24" s="38"/>
      <c r="LEL24" s="38"/>
      <c r="LEM24" s="38"/>
      <c r="LEN24" s="38"/>
      <c r="LEO24" s="38"/>
      <c r="LEP24" s="38"/>
      <c r="LEQ24" s="38"/>
      <c r="LER24" s="38"/>
      <c r="LES24" s="38"/>
      <c r="LET24" s="38"/>
      <c r="LEU24" s="38"/>
      <c r="LEV24" s="38"/>
      <c r="LEW24" s="38"/>
      <c r="LEX24" s="38"/>
      <c r="LEY24" s="38"/>
      <c r="LEZ24" s="38"/>
      <c r="LFA24" s="38"/>
      <c r="LFB24" s="38"/>
      <c r="LFC24" s="38"/>
      <c r="LFD24" s="38"/>
      <c r="LFE24" s="38"/>
      <c r="LFF24" s="38"/>
      <c r="LFG24" s="38"/>
      <c r="LFH24" s="38"/>
      <c r="LFI24" s="38"/>
      <c r="LFJ24" s="38"/>
      <c r="LFK24" s="38"/>
      <c r="LFL24" s="38"/>
      <c r="LFM24" s="38"/>
      <c r="LFN24" s="38"/>
      <c r="LFO24" s="38"/>
      <c r="LFP24" s="38"/>
      <c r="LFQ24" s="38"/>
      <c r="LFR24" s="38"/>
      <c r="LFS24" s="38"/>
      <c r="LFT24" s="38"/>
      <c r="LFU24" s="38"/>
      <c r="LFV24" s="38"/>
      <c r="LFW24" s="38"/>
      <c r="LFX24" s="38"/>
      <c r="LFY24" s="38"/>
      <c r="LFZ24" s="38"/>
      <c r="LGA24" s="38"/>
      <c r="LGB24" s="38"/>
      <c r="LGC24" s="38"/>
      <c r="LGD24" s="38"/>
      <c r="LGE24" s="38"/>
      <c r="LGF24" s="38"/>
      <c r="LGG24" s="38"/>
      <c r="LGH24" s="38"/>
      <c r="LGI24" s="38"/>
      <c r="LGJ24" s="38"/>
      <c r="LGK24" s="38"/>
      <c r="LGL24" s="38"/>
      <c r="LGM24" s="38"/>
      <c r="LGN24" s="38"/>
      <c r="LGO24" s="38"/>
      <c r="LGP24" s="38"/>
      <c r="LGQ24" s="38"/>
      <c r="LGR24" s="38"/>
      <c r="LGS24" s="38"/>
      <c r="LGT24" s="38"/>
      <c r="LGU24" s="38"/>
      <c r="LGV24" s="38"/>
      <c r="LGW24" s="38"/>
      <c r="LGX24" s="38"/>
      <c r="LGY24" s="38"/>
      <c r="LGZ24" s="38"/>
      <c r="LHA24" s="38"/>
      <c r="LHB24" s="38"/>
      <c r="LHC24" s="38"/>
      <c r="LHD24" s="38"/>
      <c r="LHE24" s="38"/>
      <c r="LHF24" s="38"/>
      <c r="LHG24" s="38"/>
      <c r="LHH24" s="38"/>
      <c r="LHI24" s="38"/>
      <c r="LHJ24" s="38"/>
      <c r="LHK24" s="38"/>
      <c r="LHL24" s="38"/>
      <c r="LHM24" s="38"/>
      <c r="LHN24" s="38"/>
      <c r="LHO24" s="38"/>
      <c r="LHP24" s="38"/>
      <c r="LHQ24" s="38"/>
      <c r="LHR24" s="38"/>
      <c r="LHS24" s="38"/>
      <c r="LHT24" s="38"/>
      <c r="LHU24" s="38"/>
      <c r="LHV24" s="38"/>
      <c r="LHW24" s="38"/>
      <c r="LHX24" s="38"/>
      <c r="LHY24" s="38"/>
      <c r="LHZ24" s="38"/>
      <c r="LIA24" s="38"/>
      <c r="LIB24" s="38"/>
      <c r="LIC24" s="38"/>
      <c r="LID24" s="38"/>
      <c r="LIE24" s="38"/>
      <c r="LIF24" s="38"/>
      <c r="LIG24" s="38"/>
      <c r="LIH24" s="38"/>
      <c r="LII24" s="38"/>
      <c r="LIJ24" s="38"/>
      <c r="LIK24" s="38"/>
      <c r="LIL24" s="38"/>
      <c r="LIM24" s="38"/>
      <c r="LIN24" s="38"/>
      <c r="LIO24" s="38"/>
      <c r="LIP24" s="38"/>
      <c r="LIQ24" s="38"/>
      <c r="LIR24" s="38"/>
      <c r="LIS24" s="38"/>
      <c r="LIT24" s="38"/>
      <c r="LIU24" s="38"/>
      <c r="LIV24" s="38"/>
      <c r="LIW24" s="38"/>
      <c r="LIX24" s="38"/>
      <c r="LIY24" s="38"/>
      <c r="LIZ24" s="38"/>
      <c r="LJA24" s="38"/>
      <c r="LJB24" s="38"/>
      <c r="LJC24" s="38"/>
      <c r="LJD24" s="38"/>
      <c r="LJE24" s="38"/>
      <c r="LJF24" s="38"/>
      <c r="LJG24" s="38"/>
      <c r="LJH24" s="38"/>
      <c r="LJI24" s="38"/>
      <c r="LJJ24" s="38"/>
      <c r="LJK24" s="38"/>
      <c r="LJL24" s="38"/>
      <c r="LJM24" s="38"/>
      <c r="LJN24" s="38"/>
      <c r="LJO24" s="38"/>
      <c r="LJP24" s="38"/>
      <c r="LJQ24" s="38"/>
      <c r="LJR24" s="38"/>
      <c r="LJS24" s="38"/>
      <c r="LJT24" s="38"/>
      <c r="LJU24" s="38"/>
      <c r="LJV24" s="38"/>
      <c r="LJW24" s="38"/>
      <c r="LJX24" s="38"/>
      <c r="LJY24" s="38"/>
      <c r="LJZ24" s="38"/>
      <c r="LKA24" s="38"/>
      <c r="LKB24" s="38"/>
      <c r="LKC24" s="38"/>
      <c r="LKD24" s="38"/>
      <c r="LKE24" s="38"/>
      <c r="LKF24" s="38"/>
      <c r="LKG24" s="38"/>
      <c r="LKH24" s="38"/>
      <c r="LKI24" s="38"/>
      <c r="LKJ24" s="38"/>
      <c r="LKK24" s="38"/>
      <c r="LKL24" s="38"/>
      <c r="LKM24" s="38"/>
      <c r="LKN24" s="38"/>
      <c r="LKO24" s="38"/>
      <c r="LKP24" s="38"/>
      <c r="LKQ24" s="38"/>
      <c r="LKR24" s="38"/>
      <c r="LKS24" s="38"/>
      <c r="LKT24" s="38"/>
      <c r="LKU24" s="38"/>
      <c r="LKV24" s="38"/>
      <c r="LKW24" s="38"/>
      <c r="LKX24" s="38"/>
      <c r="LKY24" s="38"/>
      <c r="LKZ24" s="38"/>
      <c r="LLA24" s="38"/>
      <c r="LLB24" s="38"/>
      <c r="LLC24" s="38"/>
      <c r="LLD24" s="38"/>
      <c r="LLE24" s="38"/>
      <c r="LLF24" s="38"/>
      <c r="LLG24" s="38"/>
      <c r="LLH24" s="38"/>
      <c r="LLI24" s="38"/>
      <c r="LLJ24" s="38"/>
      <c r="LLK24" s="38"/>
      <c r="LLL24" s="38"/>
      <c r="LLM24" s="38"/>
      <c r="LLN24" s="38"/>
      <c r="LLO24" s="38"/>
      <c r="LLP24" s="38"/>
      <c r="LLQ24" s="38"/>
      <c r="LLR24" s="38"/>
      <c r="LLS24" s="38"/>
      <c r="LLT24" s="38"/>
      <c r="LLU24" s="38"/>
      <c r="LLV24" s="38"/>
      <c r="LLW24" s="38"/>
      <c r="LLX24" s="38"/>
      <c r="LLY24" s="38"/>
      <c r="LLZ24" s="38"/>
      <c r="LMA24" s="38"/>
      <c r="LMB24" s="38"/>
      <c r="LMC24" s="38"/>
      <c r="LMD24" s="38"/>
      <c r="LME24" s="38"/>
      <c r="LMF24" s="38"/>
      <c r="LMG24" s="38"/>
      <c r="LMH24" s="38"/>
      <c r="LMI24" s="38"/>
      <c r="LMJ24" s="38"/>
      <c r="LMK24" s="38"/>
      <c r="LML24" s="38"/>
      <c r="LMM24" s="38"/>
      <c r="LMN24" s="38"/>
      <c r="LMO24" s="38"/>
      <c r="LMP24" s="38"/>
      <c r="LMQ24" s="38"/>
      <c r="LMR24" s="38"/>
      <c r="LMS24" s="38"/>
      <c r="LMT24" s="38"/>
      <c r="LMU24" s="38"/>
      <c r="LMV24" s="38"/>
      <c r="LMW24" s="38"/>
      <c r="LMX24" s="38"/>
      <c r="LMY24" s="38"/>
      <c r="LMZ24" s="38"/>
      <c r="LNA24" s="38"/>
      <c r="LNB24" s="38"/>
      <c r="LNC24" s="38"/>
      <c r="LND24" s="38"/>
      <c r="LNE24" s="38"/>
      <c r="LNF24" s="38"/>
      <c r="LNG24" s="38"/>
      <c r="LNH24" s="38"/>
      <c r="LNI24" s="38"/>
      <c r="LNJ24" s="38"/>
      <c r="LNK24" s="38"/>
      <c r="LNL24" s="38"/>
      <c r="LNM24" s="38"/>
      <c r="LNN24" s="38"/>
      <c r="LNO24" s="38"/>
      <c r="LNP24" s="38"/>
      <c r="LNQ24" s="38"/>
      <c r="LNR24" s="38"/>
      <c r="LNS24" s="38"/>
      <c r="LNT24" s="38"/>
      <c r="LNU24" s="38"/>
      <c r="LNV24" s="38"/>
      <c r="LNW24" s="38"/>
      <c r="LNX24" s="38"/>
      <c r="LNY24" s="38"/>
      <c r="LNZ24" s="38"/>
      <c r="LOA24" s="38"/>
      <c r="LOB24" s="38"/>
      <c r="LOC24" s="38"/>
      <c r="LOD24" s="38"/>
      <c r="LOE24" s="38"/>
      <c r="LOF24" s="38"/>
      <c r="LOG24" s="38"/>
      <c r="LOH24" s="38"/>
      <c r="LOI24" s="38"/>
      <c r="LOJ24" s="38"/>
      <c r="LOK24" s="38"/>
      <c r="LOL24" s="38"/>
      <c r="LOM24" s="38"/>
      <c r="LON24" s="38"/>
      <c r="LOO24" s="38"/>
      <c r="LOP24" s="38"/>
      <c r="LOQ24" s="38"/>
      <c r="LOR24" s="38"/>
      <c r="LOS24" s="38"/>
      <c r="LOT24" s="38"/>
      <c r="LOU24" s="38"/>
      <c r="LOV24" s="38"/>
      <c r="LOW24" s="38"/>
      <c r="LOX24" s="38"/>
      <c r="LOY24" s="38"/>
      <c r="LOZ24" s="38"/>
      <c r="LPA24" s="38"/>
      <c r="LPB24" s="38"/>
      <c r="LPC24" s="38"/>
      <c r="LPD24" s="38"/>
      <c r="LPE24" s="38"/>
      <c r="LPF24" s="38"/>
      <c r="LPG24" s="38"/>
      <c r="LPH24" s="38"/>
      <c r="LPI24" s="38"/>
      <c r="LPJ24" s="38"/>
      <c r="LPK24" s="38"/>
      <c r="LPL24" s="38"/>
      <c r="LPM24" s="38"/>
      <c r="LPN24" s="38"/>
      <c r="LPO24" s="38"/>
      <c r="LPP24" s="38"/>
      <c r="LPQ24" s="38"/>
      <c r="LPR24" s="38"/>
      <c r="LPS24" s="38"/>
      <c r="LPT24" s="38"/>
      <c r="LPU24" s="38"/>
      <c r="LPV24" s="38"/>
      <c r="LPW24" s="38"/>
      <c r="LPX24" s="38"/>
      <c r="LPY24" s="38"/>
      <c r="LPZ24" s="38"/>
      <c r="LQA24" s="38"/>
      <c r="LQB24" s="38"/>
      <c r="LQC24" s="38"/>
      <c r="LQD24" s="38"/>
      <c r="LQE24" s="38"/>
      <c r="LQF24" s="38"/>
      <c r="LQG24" s="38"/>
      <c r="LQH24" s="38"/>
      <c r="LQI24" s="38"/>
      <c r="LQJ24" s="38"/>
      <c r="LQK24" s="38"/>
      <c r="LQL24" s="38"/>
      <c r="LQM24" s="38"/>
      <c r="LQN24" s="38"/>
      <c r="LQO24" s="38"/>
      <c r="LQP24" s="38"/>
      <c r="LQQ24" s="38"/>
      <c r="LQR24" s="38"/>
      <c r="LQS24" s="38"/>
      <c r="LQT24" s="38"/>
      <c r="LQU24" s="38"/>
      <c r="LQV24" s="38"/>
      <c r="LQW24" s="38"/>
      <c r="LQX24" s="38"/>
      <c r="LQY24" s="38"/>
      <c r="LQZ24" s="38"/>
      <c r="LRA24" s="38"/>
      <c r="LRB24" s="38"/>
      <c r="LRC24" s="38"/>
      <c r="LRD24" s="38"/>
      <c r="LRE24" s="38"/>
      <c r="LRF24" s="38"/>
      <c r="LRG24" s="38"/>
      <c r="LRH24" s="38"/>
      <c r="LRI24" s="38"/>
      <c r="LRJ24" s="38"/>
      <c r="LRK24" s="38"/>
      <c r="LRL24" s="38"/>
      <c r="LRM24" s="38"/>
      <c r="LRN24" s="38"/>
      <c r="LRO24" s="38"/>
      <c r="LRP24" s="38"/>
      <c r="LRQ24" s="38"/>
      <c r="LRR24" s="38"/>
      <c r="LRS24" s="38"/>
      <c r="LRT24" s="38"/>
      <c r="LRU24" s="38"/>
      <c r="LRV24" s="38"/>
      <c r="LRW24" s="38"/>
      <c r="LRX24" s="38"/>
      <c r="LRY24" s="38"/>
      <c r="LRZ24" s="38"/>
      <c r="LSA24" s="38"/>
      <c r="LSB24" s="38"/>
      <c r="LSC24" s="38"/>
      <c r="LSD24" s="38"/>
      <c r="LSE24" s="38"/>
      <c r="LSF24" s="38"/>
      <c r="LSG24" s="38"/>
      <c r="LSH24" s="38"/>
      <c r="LSI24" s="38"/>
      <c r="LSJ24" s="38"/>
      <c r="LSK24" s="38"/>
      <c r="LSL24" s="38"/>
      <c r="LSM24" s="38"/>
      <c r="LSN24" s="38"/>
      <c r="LSO24" s="38"/>
      <c r="LSP24" s="38"/>
      <c r="LSQ24" s="38"/>
      <c r="LSR24" s="38"/>
      <c r="LSS24" s="38"/>
      <c r="LST24" s="38"/>
      <c r="LSU24" s="38"/>
      <c r="LSV24" s="38"/>
      <c r="LSW24" s="38"/>
      <c r="LSX24" s="38"/>
      <c r="LSY24" s="38"/>
      <c r="LSZ24" s="38"/>
      <c r="LTA24" s="38"/>
      <c r="LTB24" s="38"/>
      <c r="LTC24" s="38"/>
      <c r="LTD24" s="38"/>
      <c r="LTE24" s="38"/>
      <c r="LTF24" s="38"/>
      <c r="LTG24" s="38"/>
      <c r="LTH24" s="38"/>
      <c r="LTI24" s="38"/>
      <c r="LTJ24" s="38"/>
      <c r="LTK24" s="38"/>
      <c r="LTL24" s="38"/>
      <c r="LTM24" s="38"/>
      <c r="LTN24" s="38"/>
      <c r="LTO24" s="38"/>
      <c r="LTP24" s="38"/>
      <c r="LTQ24" s="38"/>
      <c r="LTR24" s="38"/>
      <c r="LTS24" s="38"/>
      <c r="LTT24" s="38"/>
      <c r="LTU24" s="38"/>
      <c r="LTV24" s="38"/>
      <c r="LTW24" s="38"/>
      <c r="LTX24" s="38"/>
      <c r="LTY24" s="38"/>
      <c r="LTZ24" s="38"/>
      <c r="LUA24" s="38"/>
      <c r="LUB24" s="38"/>
      <c r="LUC24" s="38"/>
      <c r="LUD24" s="38"/>
      <c r="LUE24" s="38"/>
      <c r="LUF24" s="38"/>
      <c r="LUG24" s="38"/>
      <c r="LUH24" s="38"/>
      <c r="LUI24" s="38"/>
      <c r="LUJ24" s="38"/>
      <c r="LUK24" s="38"/>
      <c r="LUL24" s="38"/>
      <c r="LUM24" s="38"/>
      <c r="LUN24" s="38"/>
      <c r="LUO24" s="38"/>
      <c r="LUP24" s="38"/>
      <c r="LUQ24" s="38"/>
      <c r="LUR24" s="38"/>
      <c r="LUS24" s="38"/>
      <c r="LUT24" s="38"/>
      <c r="LUU24" s="38"/>
      <c r="LUV24" s="38"/>
      <c r="LUW24" s="38"/>
      <c r="LUX24" s="38"/>
      <c r="LUY24" s="38"/>
      <c r="LUZ24" s="38"/>
      <c r="LVA24" s="38"/>
      <c r="LVB24" s="38"/>
      <c r="LVC24" s="38"/>
      <c r="LVD24" s="38"/>
      <c r="LVE24" s="38"/>
      <c r="LVF24" s="38"/>
      <c r="LVG24" s="38"/>
      <c r="LVH24" s="38"/>
      <c r="LVI24" s="38"/>
      <c r="LVJ24" s="38"/>
      <c r="LVK24" s="38"/>
      <c r="LVL24" s="38"/>
      <c r="LVM24" s="38"/>
      <c r="LVN24" s="38"/>
      <c r="LVO24" s="38"/>
      <c r="LVP24" s="38"/>
      <c r="LVQ24" s="38"/>
      <c r="LVR24" s="38"/>
      <c r="LVS24" s="38"/>
      <c r="LVT24" s="38"/>
      <c r="LVU24" s="38"/>
      <c r="LVV24" s="38"/>
      <c r="LVW24" s="38"/>
      <c r="LVX24" s="38"/>
      <c r="LVY24" s="38"/>
      <c r="LVZ24" s="38"/>
      <c r="LWA24" s="38"/>
      <c r="LWB24" s="38"/>
      <c r="LWC24" s="38"/>
      <c r="LWD24" s="38"/>
      <c r="LWE24" s="38"/>
      <c r="LWF24" s="38"/>
      <c r="LWG24" s="38"/>
      <c r="LWH24" s="38"/>
      <c r="LWI24" s="38"/>
      <c r="LWJ24" s="38"/>
      <c r="LWK24" s="38"/>
      <c r="LWL24" s="38"/>
      <c r="LWM24" s="38"/>
      <c r="LWN24" s="38"/>
      <c r="LWO24" s="38"/>
      <c r="LWP24" s="38"/>
      <c r="LWQ24" s="38"/>
      <c r="LWR24" s="38"/>
      <c r="LWS24" s="38"/>
      <c r="LWT24" s="38"/>
      <c r="LWU24" s="38"/>
      <c r="LWV24" s="38"/>
      <c r="LWW24" s="38"/>
      <c r="LWX24" s="38"/>
      <c r="LWY24" s="38"/>
      <c r="LWZ24" s="38"/>
      <c r="LXA24" s="38"/>
      <c r="LXB24" s="38"/>
      <c r="LXC24" s="38"/>
      <c r="LXD24" s="38"/>
      <c r="LXE24" s="38"/>
      <c r="LXF24" s="38"/>
      <c r="LXG24" s="38"/>
      <c r="LXH24" s="38"/>
      <c r="LXI24" s="38"/>
      <c r="LXJ24" s="38"/>
      <c r="LXK24" s="38"/>
      <c r="LXL24" s="38"/>
      <c r="LXM24" s="38"/>
      <c r="LXN24" s="38"/>
      <c r="LXO24" s="38"/>
      <c r="LXP24" s="38"/>
      <c r="LXQ24" s="38"/>
      <c r="LXR24" s="38"/>
      <c r="LXS24" s="38"/>
      <c r="LXT24" s="38"/>
      <c r="LXU24" s="38"/>
      <c r="LXV24" s="38"/>
      <c r="LXW24" s="38"/>
      <c r="LXX24" s="38"/>
      <c r="LXY24" s="38"/>
      <c r="LXZ24" s="38"/>
      <c r="LYA24" s="38"/>
      <c r="LYB24" s="38"/>
      <c r="LYC24" s="38"/>
      <c r="LYD24" s="38"/>
      <c r="LYE24" s="38"/>
      <c r="LYF24" s="38"/>
      <c r="LYG24" s="38"/>
      <c r="LYH24" s="38"/>
      <c r="LYI24" s="38"/>
      <c r="LYJ24" s="38"/>
      <c r="LYK24" s="38"/>
      <c r="LYL24" s="38"/>
      <c r="LYM24" s="38"/>
      <c r="LYN24" s="38"/>
      <c r="LYO24" s="38"/>
      <c r="LYP24" s="38"/>
      <c r="LYQ24" s="38"/>
      <c r="LYR24" s="38"/>
      <c r="LYS24" s="38"/>
      <c r="LYT24" s="38"/>
      <c r="LYU24" s="38"/>
      <c r="LYV24" s="38"/>
      <c r="LYW24" s="38"/>
      <c r="LYX24" s="38"/>
      <c r="LYY24" s="38"/>
      <c r="LYZ24" s="38"/>
      <c r="LZA24" s="38"/>
      <c r="LZB24" s="38"/>
      <c r="LZC24" s="38"/>
      <c r="LZD24" s="38"/>
      <c r="LZE24" s="38"/>
      <c r="LZF24" s="38"/>
      <c r="LZG24" s="38"/>
      <c r="LZH24" s="38"/>
      <c r="LZI24" s="38"/>
      <c r="LZJ24" s="38"/>
      <c r="LZK24" s="38"/>
      <c r="LZL24" s="38"/>
      <c r="LZM24" s="38"/>
      <c r="LZN24" s="38"/>
      <c r="LZO24" s="38"/>
      <c r="LZP24" s="38"/>
      <c r="LZQ24" s="38"/>
      <c r="LZR24" s="38"/>
      <c r="LZS24" s="38"/>
      <c r="LZT24" s="38"/>
      <c r="LZU24" s="38"/>
      <c r="LZV24" s="38"/>
      <c r="LZW24" s="38"/>
      <c r="LZX24" s="38"/>
      <c r="LZY24" s="38"/>
      <c r="LZZ24" s="38"/>
      <c r="MAA24" s="38"/>
      <c r="MAB24" s="38"/>
      <c r="MAC24" s="38"/>
      <c r="MAD24" s="38"/>
      <c r="MAE24" s="38"/>
      <c r="MAF24" s="38"/>
      <c r="MAG24" s="38"/>
      <c r="MAH24" s="38"/>
      <c r="MAI24" s="38"/>
      <c r="MAJ24" s="38"/>
      <c r="MAK24" s="38"/>
      <c r="MAL24" s="38"/>
      <c r="MAM24" s="38"/>
      <c r="MAN24" s="38"/>
      <c r="MAO24" s="38"/>
      <c r="MAP24" s="38"/>
      <c r="MAQ24" s="38"/>
      <c r="MAR24" s="38"/>
      <c r="MAS24" s="38"/>
      <c r="MAT24" s="38"/>
      <c r="MAU24" s="38"/>
      <c r="MAV24" s="38"/>
      <c r="MAW24" s="38"/>
      <c r="MAX24" s="38"/>
      <c r="MAY24" s="38"/>
      <c r="MAZ24" s="38"/>
      <c r="MBA24" s="38"/>
      <c r="MBB24" s="38"/>
      <c r="MBC24" s="38"/>
      <c r="MBD24" s="38"/>
      <c r="MBE24" s="38"/>
      <c r="MBF24" s="38"/>
      <c r="MBG24" s="38"/>
      <c r="MBH24" s="38"/>
      <c r="MBI24" s="38"/>
      <c r="MBJ24" s="38"/>
      <c r="MBK24" s="38"/>
      <c r="MBL24" s="38"/>
      <c r="MBM24" s="38"/>
      <c r="MBN24" s="38"/>
      <c r="MBO24" s="38"/>
      <c r="MBP24" s="38"/>
      <c r="MBQ24" s="38"/>
      <c r="MBR24" s="38"/>
      <c r="MBS24" s="38"/>
      <c r="MBT24" s="38"/>
      <c r="MBU24" s="38"/>
      <c r="MBV24" s="38"/>
      <c r="MBW24" s="38"/>
      <c r="MBX24" s="38"/>
      <c r="MBY24" s="38"/>
      <c r="MBZ24" s="38"/>
      <c r="MCA24" s="38"/>
      <c r="MCB24" s="38"/>
      <c r="MCC24" s="38"/>
      <c r="MCD24" s="38"/>
      <c r="MCE24" s="38"/>
      <c r="MCF24" s="38"/>
      <c r="MCG24" s="38"/>
      <c r="MCH24" s="38"/>
      <c r="MCI24" s="38"/>
      <c r="MCJ24" s="38"/>
      <c r="MCK24" s="38"/>
      <c r="MCL24" s="38"/>
      <c r="MCM24" s="38"/>
      <c r="MCN24" s="38"/>
      <c r="MCO24" s="38"/>
      <c r="MCP24" s="38"/>
      <c r="MCQ24" s="38"/>
      <c r="MCR24" s="38"/>
      <c r="MCS24" s="38"/>
      <c r="MCT24" s="38"/>
      <c r="MCU24" s="38"/>
      <c r="MCV24" s="38"/>
      <c r="MCW24" s="38"/>
      <c r="MCX24" s="38"/>
      <c r="MCY24" s="38"/>
      <c r="MCZ24" s="38"/>
      <c r="MDA24" s="38"/>
      <c r="MDB24" s="38"/>
      <c r="MDC24" s="38"/>
      <c r="MDD24" s="38"/>
      <c r="MDE24" s="38"/>
      <c r="MDF24" s="38"/>
      <c r="MDG24" s="38"/>
      <c r="MDH24" s="38"/>
      <c r="MDI24" s="38"/>
      <c r="MDJ24" s="38"/>
      <c r="MDK24" s="38"/>
      <c r="MDL24" s="38"/>
      <c r="MDM24" s="38"/>
      <c r="MDN24" s="38"/>
      <c r="MDO24" s="38"/>
      <c r="MDP24" s="38"/>
      <c r="MDQ24" s="38"/>
      <c r="MDR24" s="38"/>
      <c r="MDS24" s="38"/>
      <c r="MDT24" s="38"/>
      <c r="MDU24" s="38"/>
      <c r="MDV24" s="38"/>
      <c r="MDW24" s="38"/>
      <c r="MDX24" s="38"/>
      <c r="MDY24" s="38"/>
      <c r="MDZ24" s="38"/>
      <c r="MEA24" s="38"/>
      <c r="MEB24" s="38"/>
      <c r="MEC24" s="38"/>
      <c r="MED24" s="38"/>
      <c r="MEE24" s="38"/>
      <c r="MEF24" s="38"/>
      <c r="MEG24" s="38"/>
      <c r="MEH24" s="38"/>
      <c r="MEI24" s="38"/>
      <c r="MEJ24" s="38"/>
      <c r="MEK24" s="38"/>
      <c r="MEL24" s="38"/>
      <c r="MEM24" s="38"/>
      <c r="MEN24" s="38"/>
      <c r="MEO24" s="38"/>
      <c r="MEP24" s="38"/>
      <c r="MEQ24" s="38"/>
      <c r="MER24" s="38"/>
      <c r="MES24" s="38"/>
      <c r="MET24" s="38"/>
      <c r="MEU24" s="38"/>
      <c r="MEV24" s="38"/>
      <c r="MEW24" s="38"/>
      <c r="MEX24" s="38"/>
      <c r="MEY24" s="38"/>
      <c r="MEZ24" s="38"/>
      <c r="MFA24" s="38"/>
      <c r="MFB24" s="38"/>
      <c r="MFC24" s="38"/>
      <c r="MFD24" s="38"/>
      <c r="MFE24" s="38"/>
      <c r="MFF24" s="38"/>
      <c r="MFG24" s="38"/>
      <c r="MFH24" s="38"/>
      <c r="MFI24" s="38"/>
      <c r="MFJ24" s="38"/>
      <c r="MFK24" s="38"/>
      <c r="MFL24" s="38"/>
      <c r="MFM24" s="38"/>
      <c r="MFN24" s="38"/>
      <c r="MFO24" s="38"/>
      <c r="MFP24" s="38"/>
      <c r="MFQ24" s="38"/>
      <c r="MFR24" s="38"/>
      <c r="MFS24" s="38"/>
      <c r="MFT24" s="38"/>
      <c r="MFU24" s="38"/>
      <c r="MFV24" s="38"/>
      <c r="MFW24" s="38"/>
      <c r="MFX24" s="38"/>
      <c r="MFY24" s="38"/>
      <c r="MFZ24" s="38"/>
      <c r="MGA24" s="38"/>
      <c r="MGB24" s="38"/>
      <c r="MGC24" s="38"/>
      <c r="MGD24" s="38"/>
      <c r="MGE24" s="38"/>
      <c r="MGF24" s="38"/>
      <c r="MGG24" s="38"/>
      <c r="MGH24" s="38"/>
      <c r="MGI24" s="38"/>
      <c r="MGJ24" s="38"/>
      <c r="MGK24" s="38"/>
      <c r="MGL24" s="38"/>
      <c r="MGM24" s="38"/>
      <c r="MGN24" s="38"/>
      <c r="MGO24" s="38"/>
      <c r="MGP24" s="38"/>
      <c r="MGQ24" s="38"/>
      <c r="MGR24" s="38"/>
      <c r="MGS24" s="38"/>
      <c r="MGT24" s="38"/>
      <c r="MGU24" s="38"/>
      <c r="MGV24" s="38"/>
      <c r="MGW24" s="38"/>
      <c r="MGX24" s="38"/>
      <c r="MGY24" s="38"/>
      <c r="MGZ24" s="38"/>
      <c r="MHA24" s="38"/>
      <c r="MHB24" s="38"/>
      <c r="MHC24" s="38"/>
      <c r="MHD24" s="38"/>
      <c r="MHE24" s="38"/>
      <c r="MHF24" s="38"/>
      <c r="MHG24" s="38"/>
      <c r="MHH24" s="38"/>
      <c r="MHI24" s="38"/>
      <c r="MHJ24" s="38"/>
      <c r="MHK24" s="38"/>
      <c r="MHL24" s="38"/>
      <c r="MHM24" s="38"/>
      <c r="MHN24" s="38"/>
      <c r="MHO24" s="38"/>
      <c r="MHP24" s="38"/>
      <c r="MHQ24" s="38"/>
      <c r="MHR24" s="38"/>
      <c r="MHS24" s="38"/>
      <c r="MHT24" s="38"/>
      <c r="MHU24" s="38"/>
      <c r="MHV24" s="38"/>
      <c r="MHW24" s="38"/>
      <c r="MHX24" s="38"/>
      <c r="MHY24" s="38"/>
      <c r="MHZ24" s="38"/>
      <c r="MIA24" s="38"/>
      <c r="MIB24" s="38"/>
      <c r="MIC24" s="38"/>
      <c r="MID24" s="38"/>
      <c r="MIE24" s="38"/>
      <c r="MIF24" s="38"/>
      <c r="MIG24" s="38"/>
      <c r="MIH24" s="38"/>
      <c r="MII24" s="38"/>
      <c r="MIJ24" s="38"/>
      <c r="MIK24" s="38"/>
      <c r="MIL24" s="38"/>
      <c r="MIM24" s="38"/>
      <c r="MIN24" s="38"/>
      <c r="MIO24" s="38"/>
      <c r="MIP24" s="38"/>
      <c r="MIQ24" s="38"/>
      <c r="MIR24" s="38"/>
      <c r="MIS24" s="38"/>
      <c r="MIT24" s="38"/>
      <c r="MIU24" s="38"/>
      <c r="MIV24" s="38"/>
      <c r="MIW24" s="38"/>
      <c r="MIX24" s="38"/>
      <c r="MIY24" s="38"/>
      <c r="MIZ24" s="38"/>
      <c r="MJA24" s="38"/>
      <c r="MJB24" s="38"/>
      <c r="MJC24" s="38"/>
      <c r="MJD24" s="38"/>
      <c r="MJE24" s="38"/>
      <c r="MJF24" s="38"/>
      <c r="MJG24" s="38"/>
      <c r="MJH24" s="38"/>
      <c r="MJI24" s="38"/>
      <c r="MJJ24" s="38"/>
      <c r="MJK24" s="38"/>
      <c r="MJL24" s="38"/>
      <c r="MJM24" s="38"/>
      <c r="MJN24" s="38"/>
      <c r="MJO24" s="38"/>
      <c r="MJP24" s="38"/>
      <c r="MJQ24" s="38"/>
      <c r="MJR24" s="38"/>
      <c r="MJS24" s="38"/>
      <c r="MJT24" s="38"/>
      <c r="MJU24" s="38"/>
      <c r="MJV24" s="38"/>
      <c r="MJW24" s="38"/>
      <c r="MJX24" s="38"/>
      <c r="MJY24" s="38"/>
      <c r="MJZ24" s="38"/>
      <c r="MKA24" s="38"/>
      <c r="MKB24" s="38"/>
      <c r="MKC24" s="38"/>
      <c r="MKD24" s="38"/>
      <c r="MKE24" s="38"/>
      <c r="MKF24" s="38"/>
      <c r="MKG24" s="38"/>
      <c r="MKH24" s="38"/>
      <c r="MKI24" s="38"/>
      <c r="MKJ24" s="38"/>
      <c r="MKK24" s="38"/>
      <c r="MKL24" s="38"/>
      <c r="MKM24" s="38"/>
      <c r="MKN24" s="38"/>
      <c r="MKO24" s="38"/>
      <c r="MKP24" s="38"/>
      <c r="MKQ24" s="38"/>
      <c r="MKR24" s="38"/>
      <c r="MKS24" s="38"/>
      <c r="MKT24" s="38"/>
      <c r="MKU24" s="38"/>
      <c r="MKV24" s="38"/>
      <c r="MKW24" s="38"/>
      <c r="MKX24" s="38"/>
      <c r="MKY24" s="38"/>
      <c r="MKZ24" s="38"/>
      <c r="MLA24" s="38"/>
      <c r="MLB24" s="38"/>
      <c r="MLC24" s="38"/>
      <c r="MLD24" s="38"/>
      <c r="MLE24" s="38"/>
      <c r="MLF24" s="38"/>
      <c r="MLG24" s="38"/>
      <c r="MLH24" s="38"/>
      <c r="MLI24" s="38"/>
      <c r="MLJ24" s="38"/>
      <c r="MLK24" s="38"/>
      <c r="MLL24" s="38"/>
      <c r="MLM24" s="38"/>
      <c r="MLN24" s="38"/>
      <c r="MLO24" s="38"/>
      <c r="MLP24" s="38"/>
      <c r="MLQ24" s="38"/>
      <c r="MLR24" s="38"/>
      <c r="MLS24" s="38"/>
      <c r="MLT24" s="38"/>
      <c r="MLU24" s="38"/>
      <c r="MLV24" s="38"/>
      <c r="MLW24" s="38"/>
      <c r="MLX24" s="38"/>
      <c r="MLY24" s="38"/>
      <c r="MLZ24" s="38"/>
      <c r="MMA24" s="38"/>
      <c r="MMB24" s="38"/>
      <c r="MMC24" s="38"/>
      <c r="MMD24" s="38"/>
      <c r="MME24" s="38"/>
      <c r="MMF24" s="38"/>
      <c r="MMG24" s="38"/>
      <c r="MMH24" s="38"/>
      <c r="MMI24" s="38"/>
      <c r="MMJ24" s="38"/>
      <c r="MMK24" s="38"/>
      <c r="MML24" s="38"/>
      <c r="MMM24" s="38"/>
      <c r="MMN24" s="38"/>
      <c r="MMO24" s="38"/>
      <c r="MMP24" s="38"/>
      <c r="MMQ24" s="38"/>
      <c r="MMR24" s="38"/>
      <c r="MMS24" s="38"/>
      <c r="MMT24" s="38"/>
      <c r="MMU24" s="38"/>
      <c r="MMV24" s="38"/>
      <c r="MMW24" s="38"/>
      <c r="MMX24" s="38"/>
      <c r="MMY24" s="38"/>
      <c r="MMZ24" s="38"/>
      <c r="MNA24" s="38"/>
      <c r="MNB24" s="38"/>
      <c r="MNC24" s="38"/>
      <c r="MND24" s="38"/>
      <c r="MNE24" s="38"/>
      <c r="MNF24" s="38"/>
      <c r="MNG24" s="38"/>
      <c r="MNH24" s="38"/>
      <c r="MNI24" s="38"/>
      <c r="MNJ24" s="38"/>
      <c r="MNK24" s="38"/>
      <c r="MNL24" s="38"/>
      <c r="MNM24" s="38"/>
      <c r="MNN24" s="38"/>
      <c r="MNO24" s="38"/>
      <c r="MNP24" s="38"/>
      <c r="MNQ24" s="38"/>
      <c r="MNR24" s="38"/>
      <c r="MNS24" s="38"/>
      <c r="MNT24" s="38"/>
      <c r="MNU24" s="38"/>
      <c r="MNV24" s="38"/>
      <c r="MNW24" s="38"/>
      <c r="MNX24" s="38"/>
      <c r="MNY24" s="38"/>
      <c r="MNZ24" s="38"/>
      <c r="MOA24" s="38"/>
      <c r="MOB24" s="38"/>
      <c r="MOC24" s="38"/>
      <c r="MOD24" s="38"/>
      <c r="MOE24" s="38"/>
      <c r="MOF24" s="38"/>
      <c r="MOG24" s="38"/>
      <c r="MOH24" s="38"/>
      <c r="MOI24" s="38"/>
      <c r="MOJ24" s="38"/>
      <c r="MOK24" s="38"/>
      <c r="MOL24" s="38"/>
      <c r="MOM24" s="38"/>
      <c r="MON24" s="38"/>
      <c r="MOO24" s="38"/>
      <c r="MOP24" s="38"/>
      <c r="MOQ24" s="38"/>
      <c r="MOR24" s="38"/>
      <c r="MOS24" s="38"/>
      <c r="MOT24" s="38"/>
      <c r="MOU24" s="38"/>
      <c r="MOV24" s="38"/>
      <c r="MOW24" s="38"/>
      <c r="MOX24" s="38"/>
      <c r="MOY24" s="38"/>
      <c r="MOZ24" s="38"/>
      <c r="MPA24" s="38"/>
      <c r="MPB24" s="38"/>
      <c r="MPC24" s="38"/>
      <c r="MPD24" s="38"/>
      <c r="MPE24" s="38"/>
      <c r="MPF24" s="38"/>
      <c r="MPG24" s="38"/>
      <c r="MPH24" s="38"/>
      <c r="MPI24" s="38"/>
      <c r="MPJ24" s="38"/>
      <c r="MPK24" s="38"/>
      <c r="MPL24" s="38"/>
      <c r="MPM24" s="38"/>
      <c r="MPN24" s="38"/>
      <c r="MPO24" s="38"/>
      <c r="MPP24" s="38"/>
      <c r="MPQ24" s="38"/>
      <c r="MPR24" s="38"/>
      <c r="MPS24" s="38"/>
      <c r="MPT24" s="38"/>
      <c r="MPU24" s="38"/>
      <c r="MPV24" s="38"/>
      <c r="MPW24" s="38"/>
      <c r="MPX24" s="38"/>
      <c r="MPY24" s="38"/>
      <c r="MPZ24" s="38"/>
      <c r="MQA24" s="38"/>
      <c r="MQB24" s="38"/>
      <c r="MQC24" s="38"/>
      <c r="MQD24" s="38"/>
      <c r="MQE24" s="38"/>
      <c r="MQF24" s="38"/>
      <c r="MQG24" s="38"/>
      <c r="MQH24" s="38"/>
      <c r="MQI24" s="38"/>
      <c r="MQJ24" s="38"/>
      <c r="MQK24" s="38"/>
      <c r="MQL24" s="38"/>
      <c r="MQM24" s="38"/>
      <c r="MQN24" s="38"/>
      <c r="MQO24" s="38"/>
      <c r="MQP24" s="38"/>
      <c r="MQQ24" s="38"/>
      <c r="MQR24" s="38"/>
      <c r="MQS24" s="38"/>
      <c r="MQT24" s="38"/>
      <c r="MQU24" s="38"/>
      <c r="MQV24" s="38"/>
      <c r="MQW24" s="38"/>
      <c r="MQX24" s="38"/>
      <c r="MQY24" s="38"/>
      <c r="MQZ24" s="38"/>
      <c r="MRA24" s="38"/>
      <c r="MRB24" s="38"/>
      <c r="MRC24" s="38"/>
      <c r="MRD24" s="38"/>
      <c r="MRE24" s="38"/>
      <c r="MRF24" s="38"/>
      <c r="MRG24" s="38"/>
      <c r="MRH24" s="38"/>
      <c r="MRI24" s="38"/>
      <c r="MRJ24" s="38"/>
      <c r="MRK24" s="38"/>
      <c r="MRL24" s="38"/>
      <c r="MRM24" s="38"/>
      <c r="MRN24" s="38"/>
      <c r="MRO24" s="38"/>
      <c r="MRP24" s="38"/>
      <c r="MRQ24" s="38"/>
      <c r="MRR24" s="38"/>
      <c r="MRS24" s="38"/>
      <c r="MRT24" s="38"/>
      <c r="MRU24" s="38"/>
      <c r="MRV24" s="38"/>
      <c r="MRW24" s="38"/>
      <c r="MRX24" s="38"/>
      <c r="MRY24" s="38"/>
      <c r="MRZ24" s="38"/>
      <c r="MSA24" s="38"/>
      <c r="MSB24" s="38"/>
      <c r="MSC24" s="38"/>
      <c r="MSD24" s="38"/>
      <c r="MSE24" s="38"/>
      <c r="MSF24" s="38"/>
      <c r="MSG24" s="38"/>
      <c r="MSH24" s="38"/>
      <c r="MSI24" s="38"/>
      <c r="MSJ24" s="38"/>
      <c r="MSK24" s="38"/>
      <c r="MSL24" s="38"/>
      <c r="MSM24" s="38"/>
      <c r="MSN24" s="38"/>
      <c r="MSO24" s="38"/>
      <c r="MSP24" s="38"/>
      <c r="MSQ24" s="38"/>
      <c r="MSR24" s="38"/>
      <c r="MSS24" s="38"/>
      <c r="MST24" s="38"/>
      <c r="MSU24" s="38"/>
      <c r="MSV24" s="38"/>
      <c r="MSW24" s="38"/>
      <c r="MSX24" s="38"/>
      <c r="MSY24" s="38"/>
      <c r="MSZ24" s="38"/>
      <c r="MTA24" s="38"/>
      <c r="MTB24" s="38"/>
      <c r="MTC24" s="38"/>
      <c r="MTD24" s="38"/>
      <c r="MTE24" s="38"/>
      <c r="MTF24" s="38"/>
      <c r="MTG24" s="38"/>
      <c r="MTH24" s="38"/>
      <c r="MTI24" s="38"/>
      <c r="MTJ24" s="38"/>
      <c r="MTK24" s="38"/>
      <c r="MTL24" s="38"/>
      <c r="MTM24" s="38"/>
      <c r="MTN24" s="38"/>
      <c r="MTO24" s="38"/>
      <c r="MTP24" s="38"/>
      <c r="MTQ24" s="38"/>
      <c r="MTR24" s="38"/>
      <c r="MTS24" s="38"/>
      <c r="MTT24" s="38"/>
      <c r="MTU24" s="38"/>
      <c r="MTV24" s="38"/>
      <c r="MTW24" s="38"/>
      <c r="MTX24" s="38"/>
      <c r="MTY24" s="38"/>
      <c r="MTZ24" s="38"/>
      <c r="MUA24" s="38"/>
      <c r="MUB24" s="38"/>
      <c r="MUC24" s="38"/>
      <c r="MUD24" s="38"/>
      <c r="MUE24" s="38"/>
      <c r="MUF24" s="38"/>
      <c r="MUG24" s="38"/>
      <c r="MUH24" s="38"/>
      <c r="MUI24" s="38"/>
      <c r="MUJ24" s="38"/>
      <c r="MUK24" s="38"/>
      <c r="MUL24" s="38"/>
      <c r="MUM24" s="38"/>
      <c r="MUN24" s="38"/>
      <c r="MUO24" s="38"/>
      <c r="MUP24" s="38"/>
      <c r="MUQ24" s="38"/>
      <c r="MUR24" s="38"/>
      <c r="MUS24" s="38"/>
      <c r="MUT24" s="38"/>
      <c r="MUU24" s="38"/>
      <c r="MUV24" s="38"/>
      <c r="MUW24" s="38"/>
      <c r="MUX24" s="38"/>
      <c r="MUY24" s="38"/>
      <c r="MUZ24" s="38"/>
      <c r="MVA24" s="38"/>
      <c r="MVB24" s="38"/>
      <c r="MVC24" s="38"/>
      <c r="MVD24" s="38"/>
      <c r="MVE24" s="38"/>
      <c r="MVF24" s="38"/>
      <c r="MVG24" s="38"/>
      <c r="MVH24" s="38"/>
      <c r="MVI24" s="38"/>
      <c r="MVJ24" s="38"/>
      <c r="MVK24" s="38"/>
      <c r="MVL24" s="38"/>
      <c r="MVM24" s="38"/>
      <c r="MVN24" s="38"/>
      <c r="MVO24" s="38"/>
      <c r="MVP24" s="38"/>
      <c r="MVQ24" s="38"/>
      <c r="MVR24" s="38"/>
      <c r="MVS24" s="38"/>
      <c r="MVT24" s="38"/>
      <c r="MVU24" s="38"/>
      <c r="MVV24" s="38"/>
      <c r="MVW24" s="38"/>
      <c r="MVX24" s="38"/>
      <c r="MVY24" s="38"/>
      <c r="MVZ24" s="38"/>
      <c r="MWA24" s="38"/>
      <c r="MWB24" s="38"/>
      <c r="MWC24" s="38"/>
      <c r="MWD24" s="38"/>
      <c r="MWE24" s="38"/>
      <c r="MWF24" s="38"/>
      <c r="MWG24" s="38"/>
      <c r="MWH24" s="38"/>
      <c r="MWI24" s="38"/>
      <c r="MWJ24" s="38"/>
      <c r="MWK24" s="38"/>
      <c r="MWL24" s="38"/>
      <c r="MWM24" s="38"/>
      <c r="MWN24" s="38"/>
      <c r="MWO24" s="38"/>
      <c r="MWP24" s="38"/>
      <c r="MWQ24" s="38"/>
      <c r="MWR24" s="38"/>
      <c r="MWS24" s="38"/>
      <c r="MWT24" s="38"/>
      <c r="MWU24" s="38"/>
      <c r="MWV24" s="38"/>
      <c r="MWW24" s="38"/>
      <c r="MWX24" s="38"/>
      <c r="MWY24" s="38"/>
      <c r="MWZ24" s="38"/>
      <c r="MXA24" s="38"/>
      <c r="MXB24" s="38"/>
      <c r="MXC24" s="38"/>
      <c r="MXD24" s="38"/>
      <c r="MXE24" s="38"/>
      <c r="MXF24" s="38"/>
      <c r="MXG24" s="38"/>
      <c r="MXH24" s="38"/>
      <c r="MXI24" s="38"/>
      <c r="MXJ24" s="38"/>
      <c r="MXK24" s="38"/>
      <c r="MXL24" s="38"/>
      <c r="MXM24" s="38"/>
      <c r="MXN24" s="38"/>
      <c r="MXO24" s="38"/>
      <c r="MXP24" s="38"/>
      <c r="MXQ24" s="38"/>
      <c r="MXR24" s="38"/>
      <c r="MXS24" s="38"/>
      <c r="MXT24" s="38"/>
      <c r="MXU24" s="38"/>
      <c r="MXV24" s="38"/>
      <c r="MXW24" s="38"/>
      <c r="MXX24" s="38"/>
      <c r="MXY24" s="38"/>
      <c r="MXZ24" s="38"/>
      <c r="MYA24" s="38"/>
      <c r="MYB24" s="38"/>
      <c r="MYC24" s="38"/>
      <c r="MYD24" s="38"/>
      <c r="MYE24" s="38"/>
      <c r="MYF24" s="38"/>
      <c r="MYG24" s="38"/>
      <c r="MYH24" s="38"/>
      <c r="MYI24" s="38"/>
      <c r="MYJ24" s="38"/>
      <c r="MYK24" s="38"/>
      <c r="MYL24" s="38"/>
      <c r="MYM24" s="38"/>
      <c r="MYN24" s="38"/>
      <c r="MYO24" s="38"/>
      <c r="MYP24" s="38"/>
      <c r="MYQ24" s="38"/>
      <c r="MYR24" s="38"/>
      <c r="MYS24" s="38"/>
      <c r="MYT24" s="38"/>
      <c r="MYU24" s="38"/>
      <c r="MYV24" s="38"/>
      <c r="MYW24" s="38"/>
      <c r="MYX24" s="38"/>
      <c r="MYY24" s="38"/>
      <c r="MYZ24" s="38"/>
      <c r="MZA24" s="38"/>
      <c r="MZB24" s="38"/>
      <c r="MZC24" s="38"/>
      <c r="MZD24" s="38"/>
      <c r="MZE24" s="38"/>
      <c r="MZF24" s="38"/>
      <c r="MZG24" s="38"/>
      <c r="MZH24" s="38"/>
      <c r="MZI24" s="38"/>
      <c r="MZJ24" s="38"/>
      <c r="MZK24" s="38"/>
      <c r="MZL24" s="38"/>
      <c r="MZM24" s="38"/>
      <c r="MZN24" s="38"/>
      <c r="MZO24" s="38"/>
      <c r="MZP24" s="38"/>
      <c r="MZQ24" s="38"/>
      <c r="MZR24" s="38"/>
      <c r="MZS24" s="38"/>
      <c r="MZT24" s="38"/>
      <c r="MZU24" s="38"/>
      <c r="MZV24" s="38"/>
      <c r="MZW24" s="38"/>
      <c r="MZX24" s="38"/>
      <c r="MZY24" s="38"/>
      <c r="MZZ24" s="38"/>
      <c r="NAA24" s="38"/>
      <c r="NAB24" s="38"/>
      <c r="NAC24" s="38"/>
      <c r="NAD24" s="38"/>
      <c r="NAE24" s="38"/>
      <c r="NAF24" s="38"/>
      <c r="NAG24" s="38"/>
      <c r="NAH24" s="38"/>
      <c r="NAI24" s="38"/>
      <c r="NAJ24" s="38"/>
      <c r="NAK24" s="38"/>
      <c r="NAL24" s="38"/>
      <c r="NAM24" s="38"/>
      <c r="NAN24" s="38"/>
      <c r="NAO24" s="38"/>
      <c r="NAP24" s="38"/>
      <c r="NAQ24" s="38"/>
      <c r="NAR24" s="38"/>
      <c r="NAS24" s="38"/>
      <c r="NAT24" s="38"/>
      <c r="NAU24" s="38"/>
      <c r="NAV24" s="38"/>
      <c r="NAW24" s="38"/>
      <c r="NAX24" s="38"/>
      <c r="NAY24" s="38"/>
      <c r="NAZ24" s="38"/>
      <c r="NBA24" s="38"/>
      <c r="NBB24" s="38"/>
      <c r="NBC24" s="38"/>
      <c r="NBD24" s="38"/>
      <c r="NBE24" s="38"/>
      <c r="NBF24" s="38"/>
      <c r="NBG24" s="38"/>
      <c r="NBH24" s="38"/>
      <c r="NBI24" s="38"/>
      <c r="NBJ24" s="38"/>
      <c r="NBK24" s="38"/>
      <c r="NBL24" s="38"/>
      <c r="NBM24" s="38"/>
      <c r="NBN24" s="38"/>
      <c r="NBO24" s="38"/>
      <c r="NBP24" s="38"/>
      <c r="NBQ24" s="38"/>
      <c r="NBR24" s="38"/>
      <c r="NBS24" s="38"/>
      <c r="NBT24" s="38"/>
      <c r="NBU24" s="38"/>
      <c r="NBV24" s="38"/>
      <c r="NBW24" s="38"/>
      <c r="NBX24" s="38"/>
      <c r="NBY24" s="38"/>
      <c r="NBZ24" s="38"/>
      <c r="NCA24" s="38"/>
      <c r="NCB24" s="38"/>
      <c r="NCC24" s="38"/>
      <c r="NCD24" s="38"/>
      <c r="NCE24" s="38"/>
      <c r="NCF24" s="38"/>
      <c r="NCG24" s="38"/>
      <c r="NCH24" s="38"/>
      <c r="NCI24" s="38"/>
      <c r="NCJ24" s="38"/>
      <c r="NCK24" s="38"/>
      <c r="NCL24" s="38"/>
      <c r="NCM24" s="38"/>
      <c r="NCN24" s="38"/>
      <c r="NCO24" s="38"/>
      <c r="NCP24" s="38"/>
      <c r="NCQ24" s="38"/>
      <c r="NCR24" s="38"/>
      <c r="NCS24" s="38"/>
      <c r="NCT24" s="38"/>
      <c r="NCU24" s="38"/>
      <c r="NCV24" s="38"/>
      <c r="NCW24" s="38"/>
      <c r="NCX24" s="38"/>
      <c r="NCY24" s="38"/>
      <c r="NCZ24" s="38"/>
      <c r="NDA24" s="38"/>
      <c r="NDB24" s="38"/>
      <c r="NDC24" s="38"/>
      <c r="NDD24" s="38"/>
      <c r="NDE24" s="38"/>
      <c r="NDF24" s="38"/>
      <c r="NDG24" s="38"/>
      <c r="NDH24" s="38"/>
      <c r="NDI24" s="38"/>
      <c r="NDJ24" s="38"/>
      <c r="NDK24" s="38"/>
      <c r="NDL24" s="38"/>
      <c r="NDM24" s="38"/>
      <c r="NDN24" s="38"/>
      <c r="NDO24" s="38"/>
      <c r="NDP24" s="38"/>
      <c r="NDQ24" s="38"/>
      <c r="NDR24" s="38"/>
      <c r="NDS24" s="38"/>
      <c r="NDT24" s="38"/>
      <c r="NDU24" s="38"/>
      <c r="NDV24" s="38"/>
      <c r="NDW24" s="38"/>
      <c r="NDX24" s="38"/>
      <c r="NDY24" s="38"/>
      <c r="NDZ24" s="38"/>
      <c r="NEA24" s="38"/>
      <c r="NEB24" s="38"/>
      <c r="NEC24" s="38"/>
      <c r="NED24" s="38"/>
      <c r="NEE24" s="38"/>
      <c r="NEF24" s="38"/>
      <c r="NEG24" s="38"/>
      <c r="NEH24" s="38"/>
      <c r="NEI24" s="38"/>
      <c r="NEJ24" s="38"/>
      <c r="NEK24" s="38"/>
      <c r="NEL24" s="38"/>
      <c r="NEM24" s="38"/>
      <c r="NEN24" s="38"/>
      <c r="NEO24" s="38"/>
      <c r="NEP24" s="38"/>
      <c r="NEQ24" s="38"/>
      <c r="NER24" s="38"/>
      <c r="NES24" s="38"/>
      <c r="NET24" s="38"/>
      <c r="NEU24" s="38"/>
      <c r="NEV24" s="38"/>
      <c r="NEW24" s="38"/>
      <c r="NEX24" s="38"/>
      <c r="NEY24" s="38"/>
      <c r="NEZ24" s="38"/>
      <c r="NFA24" s="38"/>
      <c r="NFB24" s="38"/>
      <c r="NFC24" s="38"/>
      <c r="NFD24" s="38"/>
      <c r="NFE24" s="38"/>
      <c r="NFF24" s="38"/>
      <c r="NFG24" s="38"/>
      <c r="NFH24" s="38"/>
      <c r="NFI24" s="38"/>
      <c r="NFJ24" s="38"/>
      <c r="NFK24" s="38"/>
      <c r="NFL24" s="38"/>
      <c r="NFM24" s="38"/>
      <c r="NFN24" s="38"/>
      <c r="NFO24" s="38"/>
      <c r="NFP24" s="38"/>
      <c r="NFQ24" s="38"/>
      <c r="NFR24" s="38"/>
      <c r="NFS24" s="38"/>
      <c r="NFT24" s="38"/>
      <c r="NFU24" s="38"/>
      <c r="NFV24" s="38"/>
      <c r="NFW24" s="38"/>
      <c r="NFX24" s="38"/>
      <c r="NFY24" s="38"/>
      <c r="NFZ24" s="38"/>
      <c r="NGA24" s="38"/>
      <c r="NGB24" s="38"/>
      <c r="NGC24" s="38"/>
      <c r="NGD24" s="38"/>
      <c r="NGE24" s="38"/>
      <c r="NGF24" s="38"/>
      <c r="NGG24" s="38"/>
      <c r="NGH24" s="38"/>
      <c r="NGI24" s="38"/>
      <c r="NGJ24" s="38"/>
      <c r="NGK24" s="38"/>
      <c r="NGL24" s="38"/>
      <c r="NGM24" s="38"/>
      <c r="NGN24" s="38"/>
      <c r="NGO24" s="38"/>
      <c r="NGP24" s="38"/>
      <c r="NGQ24" s="38"/>
      <c r="NGR24" s="38"/>
      <c r="NGS24" s="38"/>
      <c r="NGT24" s="38"/>
      <c r="NGU24" s="38"/>
      <c r="NGV24" s="38"/>
      <c r="NGW24" s="38"/>
      <c r="NGX24" s="38"/>
      <c r="NGY24" s="38"/>
      <c r="NGZ24" s="38"/>
      <c r="NHA24" s="38"/>
      <c r="NHB24" s="38"/>
      <c r="NHC24" s="38"/>
      <c r="NHD24" s="38"/>
      <c r="NHE24" s="38"/>
      <c r="NHF24" s="38"/>
      <c r="NHG24" s="38"/>
      <c r="NHH24" s="38"/>
      <c r="NHI24" s="38"/>
      <c r="NHJ24" s="38"/>
      <c r="NHK24" s="38"/>
      <c r="NHL24" s="38"/>
      <c r="NHM24" s="38"/>
      <c r="NHN24" s="38"/>
      <c r="NHO24" s="38"/>
      <c r="NHP24" s="38"/>
      <c r="NHQ24" s="38"/>
      <c r="NHR24" s="38"/>
      <c r="NHS24" s="38"/>
      <c r="NHT24" s="38"/>
      <c r="NHU24" s="38"/>
      <c r="NHV24" s="38"/>
      <c r="NHW24" s="38"/>
      <c r="NHX24" s="38"/>
      <c r="NHY24" s="38"/>
      <c r="NHZ24" s="38"/>
      <c r="NIA24" s="38"/>
      <c r="NIB24" s="38"/>
      <c r="NIC24" s="38"/>
      <c r="NID24" s="38"/>
      <c r="NIE24" s="38"/>
      <c r="NIF24" s="38"/>
      <c r="NIG24" s="38"/>
      <c r="NIH24" s="38"/>
      <c r="NII24" s="38"/>
      <c r="NIJ24" s="38"/>
      <c r="NIK24" s="38"/>
      <c r="NIL24" s="38"/>
      <c r="NIM24" s="38"/>
      <c r="NIN24" s="38"/>
      <c r="NIO24" s="38"/>
      <c r="NIP24" s="38"/>
      <c r="NIQ24" s="38"/>
      <c r="NIR24" s="38"/>
      <c r="NIS24" s="38"/>
      <c r="NIT24" s="38"/>
      <c r="NIU24" s="38"/>
      <c r="NIV24" s="38"/>
      <c r="NIW24" s="38"/>
      <c r="NIX24" s="38"/>
      <c r="NIY24" s="38"/>
      <c r="NIZ24" s="38"/>
      <c r="NJA24" s="38"/>
      <c r="NJB24" s="38"/>
      <c r="NJC24" s="38"/>
      <c r="NJD24" s="38"/>
      <c r="NJE24" s="38"/>
      <c r="NJF24" s="38"/>
      <c r="NJG24" s="38"/>
      <c r="NJH24" s="38"/>
      <c r="NJI24" s="38"/>
      <c r="NJJ24" s="38"/>
      <c r="NJK24" s="38"/>
      <c r="NJL24" s="38"/>
      <c r="NJM24" s="38"/>
      <c r="NJN24" s="38"/>
      <c r="NJO24" s="38"/>
      <c r="NJP24" s="38"/>
      <c r="NJQ24" s="38"/>
      <c r="NJR24" s="38"/>
      <c r="NJS24" s="38"/>
      <c r="NJT24" s="38"/>
      <c r="NJU24" s="38"/>
      <c r="NJV24" s="38"/>
      <c r="NJW24" s="38"/>
      <c r="NJX24" s="38"/>
      <c r="NJY24" s="38"/>
      <c r="NJZ24" s="38"/>
      <c r="NKA24" s="38"/>
      <c r="NKB24" s="38"/>
      <c r="NKC24" s="38"/>
      <c r="NKD24" s="38"/>
      <c r="NKE24" s="38"/>
      <c r="NKF24" s="38"/>
      <c r="NKG24" s="38"/>
      <c r="NKH24" s="38"/>
      <c r="NKI24" s="38"/>
      <c r="NKJ24" s="38"/>
      <c r="NKK24" s="38"/>
      <c r="NKL24" s="38"/>
      <c r="NKM24" s="38"/>
      <c r="NKN24" s="38"/>
      <c r="NKO24" s="38"/>
      <c r="NKP24" s="38"/>
      <c r="NKQ24" s="38"/>
      <c r="NKR24" s="38"/>
      <c r="NKS24" s="38"/>
      <c r="NKT24" s="38"/>
      <c r="NKU24" s="38"/>
      <c r="NKV24" s="38"/>
      <c r="NKW24" s="38"/>
      <c r="NKX24" s="38"/>
      <c r="NKY24" s="38"/>
      <c r="NKZ24" s="38"/>
      <c r="NLA24" s="38"/>
      <c r="NLB24" s="38"/>
      <c r="NLC24" s="38"/>
      <c r="NLD24" s="38"/>
      <c r="NLE24" s="38"/>
      <c r="NLF24" s="38"/>
      <c r="NLG24" s="38"/>
      <c r="NLH24" s="38"/>
      <c r="NLI24" s="38"/>
      <c r="NLJ24" s="38"/>
      <c r="NLK24" s="38"/>
      <c r="NLL24" s="38"/>
      <c r="NLM24" s="38"/>
      <c r="NLN24" s="38"/>
      <c r="NLO24" s="38"/>
      <c r="NLP24" s="38"/>
      <c r="NLQ24" s="38"/>
      <c r="NLR24" s="38"/>
      <c r="NLS24" s="38"/>
      <c r="NLT24" s="38"/>
      <c r="NLU24" s="38"/>
      <c r="NLV24" s="38"/>
      <c r="NLW24" s="38"/>
      <c r="NLX24" s="38"/>
      <c r="NLY24" s="38"/>
      <c r="NLZ24" s="38"/>
      <c r="NMA24" s="38"/>
      <c r="NMB24" s="38"/>
      <c r="NMC24" s="38"/>
      <c r="NMD24" s="38"/>
      <c r="NME24" s="38"/>
      <c r="NMF24" s="38"/>
      <c r="NMG24" s="38"/>
      <c r="NMH24" s="38"/>
      <c r="NMI24" s="38"/>
      <c r="NMJ24" s="38"/>
      <c r="NMK24" s="38"/>
      <c r="NML24" s="38"/>
      <c r="NMM24" s="38"/>
      <c r="NMN24" s="38"/>
      <c r="NMO24" s="38"/>
      <c r="NMP24" s="38"/>
      <c r="NMQ24" s="38"/>
      <c r="NMR24" s="38"/>
      <c r="NMS24" s="38"/>
      <c r="NMT24" s="38"/>
      <c r="NMU24" s="38"/>
      <c r="NMV24" s="38"/>
      <c r="NMW24" s="38"/>
      <c r="NMX24" s="38"/>
      <c r="NMY24" s="38"/>
      <c r="NMZ24" s="38"/>
      <c r="NNA24" s="38"/>
      <c r="NNB24" s="38"/>
      <c r="NNC24" s="38"/>
      <c r="NND24" s="38"/>
      <c r="NNE24" s="38"/>
      <c r="NNF24" s="38"/>
      <c r="NNG24" s="38"/>
      <c r="NNH24" s="38"/>
      <c r="NNI24" s="38"/>
      <c r="NNJ24" s="38"/>
      <c r="NNK24" s="38"/>
      <c r="NNL24" s="38"/>
      <c r="NNM24" s="38"/>
      <c r="NNN24" s="38"/>
      <c r="NNO24" s="38"/>
      <c r="NNP24" s="38"/>
      <c r="NNQ24" s="38"/>
      <c r="NNR24" s="38"/>
      <c r="NNS24" s="38"/>
      <c r="NNT24" s="38"/>
      <c r="NNU24" s="38"/>
      <c r="NNV24" s="38"/>
      <c r="NNW24" s="38"/>
      <c r="NNX24" s="38"/>
      <c r="NNY24" s="38"/>
      <c r="NNZ24" s="38"/>
      <c r="NOA24" s="38"/>
      <c r="NOB24" s="38"/>
      <c r="NOC24" s="38"/>
      <c r="NOD24" s="38"/>
      <c r="NOE24" s="38"/>
      <c r="NOF24" s="38"/>
      <c r="NOG24" s="38"/>
      <c r="NOH24" s="38"/>
      <c r="NOI24" s="38"/>
      <c r="NOJ24" s="38"/>
      <c r="NOK24" s="38"/>
      <c r="NOL24" s="38"/>
      <c r="NOM24" s="38"/>
      <c r="NON24" s="38"/>
      <c r="NOO24" s="38"/>
      <c r="NOP24" s="38"/>
      <c r="NOQ24" s="38"/>
      <c r="NOR24" s="38"/>
      <c r="NOS24" s="38"/>
      <c r="NOT24" s="38"/>
      <c r="NOU24" s="38"/>
      <c r="NOV24" s="38"/>
      <c r="NOW24" s="38"/>
      <c r="NOX24" s="38"/>
      <c r="NOY24" s="38"/>
      <c r="NOZ24" s="38"/>
      <c r="NPA24" s="38"/>
      <c r="NPB24" s="38"/>
      <c r="NPC24" s="38"/>
      <c r="NPD24" s="38"/>
      <c r="NPE24" s="38"/>
      <c r="NPF24" s="38"/>
      <c r="NPG24" s="38"/>
      <c r="NPH24" s="38"/>
      <c r="NPI24" s="38"/>
      <c r="NPJ24" s="38"/>
      <c r="NPK24" s="38"/>
      <c r="NPL24" s="38"/>
      <c r="NPM24" s="38"/>
      <c r="NPN24" s="38"/>
      <c r="NPO24" s="38"/>
      <c r="NPP24" s="38"/>
      <c r="NPQ24" s="38"/>
      <c r="NPR24" s="38"/>
      <c r="NPS24" s="38"/>
      <c r="NPT24" s="38"/>
      <c r="NPU24" s="38"/>
      <c r="NPV24" s="38"/>
      <c r="NPW24" s="38"/>
      <c r="NPX24" s="38"/>
      <c r="NPY24" s="38"/>
      <c r="NPZ24" s="38"/>
      <c r="NQA24" s="38"/>
      <c r="NQB24" s="38"/>
      <c r="NQC24" s="38"/>
      <c r="NQD24" s="38"/>
      <c r="NQE24" s="38"/>
      <c r="NQF24" s="38"/>
      <c r="NQG24" s="38"/>
      <c r="NQH24" s="38"/>
      <c r="NQI24" s="38"/>
      <c r="NQJ24" s="38"/>
      <c r="NQK24" s="38"/>
      <c r="NQL24" s="38"/>
      <c r="NQM24" s="38"/>
      <c r="NQN24" s="38"/>
      <c r="NQO24" s="38"/>
      <c r="NQP24" s="38"/>
      <c r="NQQ24" s="38"/>
      <c r="NQR24" s="38"/>
      <c r="NQS24" s="38"/>
      <c r="NQT24" s="38"/>
      <c r="NQU24" s="38"/>
      <c r="NQV24" s="38"/>
      <c r="NQW24" s="38"/>
      <c r="NQX24" s="38"/>
      <c r="NQY24" s="38"/>
      <c r="NQZ24" s="38"/>
      <c r="NRA24" s="38"/>
      <c r="NRB24" s="38"/>
      <c r="NRC24" s="38"/>
      <c r="NRD24" s="38"/>
      <c r="NRE24" s="38"/>
      <c r="NRF24" s="38"/>
      <c r="NRG24" s="38"/>
      <c r="NRH24" s="38"/>
      <c r="NRI24" s="38"/>
      <c r="NRJ24" s="38"/>
      <c r="NRK24" s="38"/>
      <c r="NRL24" s="38"/>
      <c r="NRM24" s="38"/>
      <c r="NRN24" s="38"/>
      <c r="NRO24" s="38"/>
      <c r="NRP24" s="38"/>
      <c r="NRQ24" s="38"/>
      <c r="NRR24" s="38"/>
      <c r="NRS24" s="38"/>
      <c r="NRT24" s="38"/>
      <c r="NRU24" s="38"/>
      <c r="NRV24" s="38"/>
      <c r="NRW24" s="38"/>
      <c r="NRX24" s="38"/>
      <c r="NRY24" s="38"/>
      <c r="NRZ24" s="38"/>
      <c r="NSA24" s="38"/>
      <c r="NSB24" s="38"/>
      <c r="NSC24" s="38"/>
      <c r="NSD24" s="38"/>
      <c r="NSE24" s="38"/>
      <c r="NSF24" s="38"/>
      <c r="NSG24" s="38"/>
      <c r="NSH24" s="38"/>
      <c r="NSI24" s="38"/>
      <c r="NSJ24" s="38"/>
      <c r="NSK24" s="38"/>
      <c r="NSL24" s="38"/>
      <c r="NSM24" s="38"/>
      <c r="NSN24" s="38"/>
      <c r="NSO24" s="38"/>
      <c r="NSP24" s="38"/>
      <c r="NSQ24" s="38"/>
      <c r="NSR24" s="38"/>
      <c r="NSS24" s="38"/>
      <c r="NST24" s="38"/>
      <c r="NSU24" s="38"/>
      <c r="NSV24" s="38"/>
      <c r="NSW24" s="38"/>
      <c r="NSX24" s="38"/>
      <c r="NSY24" s="38"/>
      <c r="NSZ24" s="38"/>
      <c r="NTA24" s="38"/>
      <c r="NTB24" s="38"/>
      <c r="NTC24" s="38"/>
      <c r="NTD24" s="38"/>
      <c r="NTE24" s="38"/>
      <c r="NTF24" s="38"/>
      <c r="NTG24" s="38"/>
      <c r="NTH24" s="38"/>
      <c r="NTI24" s="38"/>
      <c r="NTJ24" s="38"/>
      <c r="NTK24" s="38"/>
      <c r="NTL24" s="38"/>
      <c r="NTM24" s="38"/>
      <c r="NTN24" s="38"/>
      <c r="NTO24" s="38"/>
      <c r="NTP24" s="38"/>
      <c r="NTQ24" s="38"/>
      <c r="NTR24" s="38"/>
      <c r="NTS24" s="38"/>
      <c r="NTT24" s="38"/>
      <c r="NTU24" s="38"/>
      <c r="NTV24" s="38"/>
      <c r="NTW24" s="38"/>
      <c r="NTX24" s="38"/>
      <c r="NTY24" s="38"/>
      <c r="NTZ24" s="38"/>
      <c r="NUA24" s="38"/>
      <c r="NUB24" s="38"/>
      <c r="NUC24" s="38"/>
      <c r="NUD24" s="38"/>
      <c r="NUE24" s="38"/>
      <c r="NUF24" s="38"/>
      <c r="NUG24" s="38"/>
      <c r="NUH24" s="38"/>
      <c r="NUI24" s="38"/>
      <c r="NUJ24" s="38"/>
      <c r="NUK24" s="38"/>
      <c r="NUL24" s="38"/>
      <c r="NUM24" s="38"/>
      <c r="NUN24" s="38"/>
      <c r="NUO24" s="38"/>
      <c r="NUP24" s="38"/>
      <c r="NUQ24" s="38"/>
      <c r="NUR24" s="38"/>
      <c r="NUS24" s="38"/>
      <c r="NUT24" s="38"/>
      <c r="NUU24" s="38"/>
      <c r="NUV24" s="38"/>
      <c r="NUW24" s="38"/>
      <c r="NUX24" s="38"/>
      <c r="NUY24" s="38"/>
      <c r="NUZ24" s="38"/>
      <c r="NVA24" s="38"/>
      <c r="NVB24" s="38"/>
      <c r="NVC24" s="38"/>
      <c r="NVD24" s="38"/>
      <c r="NVE24" s="38"/>
      <c r="NVF24" s="38"/>
      <c r="NVG24" s="38"/>
      <c r="NVH24" s="38"/>
      <c r="NVI24" s="38"/>
      <c r="NVJ24" s="38"/>
      <c r="NVK24" s="38"/>
      <c r="NVL24" s="38"/>
      <c r="NVM24" s="38"/>
      <c r="NVN24" s="38"/>
      <c r="NVO24" s="38"/>
      <c r="NVP24" s="38"/>
      <c r="NVQ24" s="38"/>
      <c r="NVR24" s="38"/>
      <c r="NVS24" s="38"/>
      <c r="NVT24" s="38"/>
      <c r="NVU24" s="38"/>
      <c r="NVV24" s="38"/>
      <c r="NVW24" s="38"/>
      <c r="NVX24" s="38"/>
      <c r="NVY24" s="38"/>
      <c r="NVZ24" s="38"/>
      <c r="NWA24" s="38"/>
      <c r="NWB24" s="38"/>
      <c r="NWC24" s="38"/>
      <c r="NWD24" s="38"/>
      <c r="NWE24" s="38"/>
      <c r="NWF24" s="38"/>
      <c r="NWG24" s="38"/>
      <c r="NWH24" s="38"/>
      <c r="NWI24" s="38"/>
      <c r="NWJ24" s="38"/>
      <c r="NWK24" s="38"/>
      <c r="NWL24" s="38"/>
      <c r="NWM24" s="38"/>
      <c r="NWN24" s="38"/>
      <c r="NWO24" s="38"/>
      <c r="NWP24" s="38"/>
      <c r="NWQ24" s="38"/>
      <c r="NWR24" s="38"/>
      <c r="NWS24" s="38"/>
      <c r="NWT24" s="38"/>
      <c r="NWU24" s="38"/>
      <c r="NWV24" s="38"/>
      <c r="NWW24" s="38"/>
      <c r="NWX24" s="38"/>
      <c r="NWY24" s="38"/>
      <c r="NWZ24" s="38"/>
      <c r="NXA24" s="38"/>
      <c r="NXB24" s="38"/>
      <c r="NXC24" s="38"/>
      <c r="NXD24" s="38"/>
      <c r="NXE24" s="38"/>
      <c r="NXF24" s="38"/>
      <c r="NXG24" s="38"/>
      <c r="NXH24" s="38"/>
      <c r="NXI24" s="38"/>
      <c r="NXJ24" s="38"/>
      <c r="NXK24" s="38"/>
      <c r="NXL24" s="38"/>
      <c r="NXM24" s="38"/>
      <c r="NXN24" s="38"/>
      <c r="NXO24" s="38"/>
      <c r="NXP24" s="38"/>
      <c r="NXQ24" s="38"/>
      <c r="NXR24" s="38"/>
      <c r="NXS24" s="38"/>
      <c r="NXT24" s="38"/>
      <c r="NXU24" s="38"/>
      <c r="NXV24" s="38"/>
      <c r="NXW24" s="38"/>
      <c r="NXX24" s="38"/>
      <c r="NXY24" s="38"/>
      <c r="NXZ24" s="38"/>
      <c r="NYA24" s="38"/>
      <c r="NYB24" s="38"/>
      <c r="NYC24" s="38"/>
      <c r="NYD24" s="38"/>
      <c r="NYE24" s="38"/>
      <c r="NYF24" s="38"/>
      <c r="NYG24" s="38"/>
      <c r="NYH24" s="38"/>
      <c r="NYI24" s="38"/>
      <c r="NYJ24" s="38"/>
      <c r="NYK24" s="38"/>
      <c r="NYL24" s="38"/>
      <c r="NYM24" s="38"/>
      <c r="NYN24" s="38"/>
      <c r="NYO24" s="38"/>
      <c r="NYP24" s="38"/>
      <c r="NYQ24" s="38"/>
      <c r="NYR24" s="38"/>
      <c r="NYS24" s="38"/>
      <c r="NYT24" s="38"/>
      <c r="NYU24" s="38"/>
      <c r="NYV24" s="38"/>
      <c r="NYW24" s="38"/>
      <c r="NYX24" s="38"/>
      <c r="NYY24" s="38"/>
      <c r="NYZ24" s="38"/>
      <c r="NZA24" s="38"/>
      <c r="NZB24" s="38"/>
      <c r="NZC24" s="38"/>
      <c r="NZD24" s="38"/>
      <c r="NZE24" s="38"/>
      <c r="NZF24" s="38"/>
      <c r="NZG24" s="38"/>
      <c r="NZH24" s="38"/>
      <c r="NZI24" s="38"/>
      <c r="NZJ24" s="38"/>
      <c r="NZK24" s="38"/>
      <c r="NZL24" s="38"/>
      <c r="NZM24" s="38"/>
      <c r="NZN24" s="38"/>
      <c r="NZO24" s="38"/>
      <c r="NZP24" s="38"/>
      <c r="NZQ24" s="38"/>
      <c r="NZR24" s="38"/>
      <c r="NZS24" s="38"/>
      <c r="NZT24" s="38"/>
      <c r="NZU24" s="38"/>
      <c r="NZV24" s="38"/>
      <c r="NZW24" s="38"/>
      <c r="NZX24" s="38"/>
      <c r="NZY24" s="38"/>
      <c r="NZZ24" s="38"/>
      <c r="OAA24" s="38"/>
      <c r="OAB24" s="38"/>
      <c r="OAC24" s="38"/>
      <c r="OAD24" s="38"/>
      <c r="OAE24" s="38"/>
      <c r="OAF24" s="38"/>
      <c r="OAG24" s="38"/>
      <c r="OAH24" s="38"/>
      <c r="OAI24" s="38"/>
      <c r="OAJ24" s="38"/>
      <c r="OAK24" s="38"/>
      <c r="OAL24" s="38"/>
      <c r="OAM24" s="38"/>
      <c r="OAN24" s="38"/>
      <c r="OAO24" s="38"/>
      <c r="OAP24" s="38"/>
      <c r="OAQ24" s="38"/>
      <c r="OAR24" s="38"/>
      <c r="OAS24" s="38"/>
      <c r="OAT24" s="38"/>
      <c r="OAU24" s="38"/>
      <c r="OAV24" s="38"/>
      <c r="OAW24" s="38"/>
      <c r="OAX24" s="38"/>
      <c r="OAY24" s="38"/>
      <c r="OAZ24" s="38"/>
      <c r="OBA24" s="38"/>
      <c r="OBB24" s="38"/>
      <c r="OBC24" s="38"/>
      <c r="OBD24" s="38"/>
      <c r="OBE24" s="38"/>
      <c r="OBF24" s="38"/>
      <c r="OBG24" s="38"/>
      <c r="OBH24" s="38"/>
      <c r="OBI24" s="38"/>
      <c r="OBJ24" s="38"/>
      <c r="OBK24" s="38"/>
      <c r="OBL24" s="38"/>
      <c r="OBM24" s="38"/>
      <c r="OBN24" s="38"/>
      <c r="OBO24" s="38"/>
      <c r="OBP24" s="38"/>
      <c r="OBQ24" s="38"/>
      <c r="OBR24" s="38"/>
      <c r="OBS24" s="38"/>
      <c r="OBT24" s="38"/>
      <c r="OBU24" s="38"/>
      <c r="OBV24" s="38"/>
      <c r="OBW24" s="38"/>
      <c r="OBX24" s="38"/>
      <c r="OBY24" s="38"/>
      <c r="OBZ24" s="38"/>
      <c r="OCA24" s="38"/>
      <c r="OCB24" s="38"/>
      <c r="OCC24" s="38"/>
      <c r="OCD24" s="38"/>
      <c r="OCE24" s="38"/>
      <c r="OCF24" s="38"/>
      <c r="OCG24" s="38"/>
      <c r="OCH24" s="38"/>
      <c r="OCI24" s="38"/>
      <c r="OCJ24" s="38"/>
      <c r="OCK24" s="38"/>
      <c r="OCL24" s="38"/>
      <c r="OCM24" s="38"/>
      <c r="OCN24" s="38"/>
      <c r="OCO24" s="38"/>
      <c r="OCP24" s="38"/>
      <c r="OCQ24" s="38"/>
      <c r="OCR24" s="38"/>
      <c r="OCS24" s="38"/>
      <c r="OCT24" s="38"/>
      <c r="OCU24" s="38"/>
      <c r="OCV24" s="38"/>
      <c r="OCW24" s="38"/>
      <c r="OCX24" s="38"/>
      <c r="OCY24" s="38"/>
      <c r="OCZ24" s="38"/>
      <c r="ODA24" s="38"/>
      <c r="ODB24" s="38"/>
      <c r="ODC24" s="38"/>
      <c r="ODD24" s="38"/>
      <c r="ODE24" s="38"/>
      <c r="ODF24" s="38"/>
      <c r="ODG24" s="38"/>
      <c r="ODH24" s="38"/>
      <c r="ODI24" s="38"/>
      <c r="ODJ24" s="38"/>
      <c r="ODK24" s="38"/>
      <c r="ODL24" s="38"/>
      <c r="ODM24" s="38"/>
      <c r="ODN24" s="38"/>
      <c r="ODO24" s="38"/>
      <c r="ODP24" s="38"/>
      <c r="ODQ24" s="38"/>
      <c r="ODR24" s="38"/>
      <c r="ODS24" s="38"/>
      <c r="ODT24" s="38"/>
      <c r="ODU24" s="38"/>
      <c r="ODV24" s="38"/>
      <c r="ODW24" s="38"/>
      <c r="ODX24" s="38"/>
      <c r="ODY24" s="38"/>
      <c r="ODZ24" s="38"/>
      <c r="OEA24" s="38"/>
      <c r="OEB24" s="38"/>
      <c r="OEC24" s="38"/>
      <c r="OED24" s="38"/>
      <c r="OEE24" s="38"/>
      <c r="OEF24" s="38"/>
      <c r="OEG24" s="38"/>
      <c r="OEH24" s="38"/>
      <c r="OEI24" s="38"/>
      <c r="OEJ24" s="38"/>
      <c r="OEK24" s="38"/>
      <c r="OEL24" s="38"/>
      <c r="OEM24" s="38"/>
      <c r="OEN24" s="38"/>
      <c r="OEO24" s="38"/>
      <c r="OEP24" s="38"/>
      <c r="OEQ24" s="38"/>
      <c r="OER24" s="38"/>
      <c r="OES24" s="38"/>
      <c r="OET24" s="38"/>
      <c r="OEU24" s="38"/>
      <c r="OEV24" s="38"/>
      <c r="OEW24" s="38"/>
      <c r="OEX24" s="38"/>
      <c r="OEY24" s="38"/>
      <c r="OEZ24" s="38"/>
      <c r="OFA24" s="38"/>
      <c r="OFB24" s="38"/>
      <c r="OFC24" s="38"/>
      <c r="OFD24" s="38"/>
      <c r="OFE24" s="38"/>
      <c r="OFF24" s="38"/>
      <c r="OFG24" s="38"/>
      <c r="OFH24" s="38"/>
      <c r="OFI24" s="38"/>
      <c r="OFJ24" s="38"/>
      <c r="OFK24" s="38"/>
      <c r="OFL24" s="38"/>
      <c r="OFM24" s="38"/>
      <c r="OFN24" s="38"/>
      <c r="OFO24" s="38"/>
      <c r="OFP24" s="38"/>
      <c r="OFQ24" s="38"/>
      <c r="OFR24" s="38"/>
      <c r="OFS24" s="38"/>
      <c r="OFT24" s="38"/>
      <c r="OFU24" s="38"/>
      <c r="OFV24" s="38"/>
      <c r="OFW24" s="38"/>
      <c r="OFX24" s="38"/>
      <c r="OFY24" s="38"/>
      <c r="OFZ24" s="38"/>
      <c r="OGA24" s="38"/>
      <c r="OGB24" s="38"/>
      <c r="OGC24" s="38"/>
      <c r="OGD24" s="38"/>
      <c r="OGE24" s="38"/>
      <c r="OGF24" s="38"/>
      <c r="OGG24" s="38"/>
      <c r="OGH24" s="38"/>
      <c r="OGI24" s="38"/>
      <c r="OGJ24" s="38"/>
      <c r="OGK24" s="38"/>
      <c r="OGL24" s="38"/>
      <c r="OGM24" s="38"/>
      <c r="OGN24" s="38"/>
      <c r="OGO24" s="38"/>
      <c r="OGP24" s="38"/>
      <c r="OGQ24" s="38"/>
      <c r="OGR24" s="38"/>
      <c r="OGS24" s="38"/>
      <c r="OGT24" s="38"/>
      <c r="OGU24" s="38"/>
      <c r="OGV24" s="38"/>
      <c r="OGW24" s="38"/>
      <c r="OGX24" s="38"/>
      <c r="OGY24" s="38"/>
      <c r="OGZ24" s="38"/>
      <c r="OHA24" s="38"/>
      <c r="OHB24" s="38"/>
      <c r="OHC24" s="38"/>
      <c r="OHD24" s="38"/>
      <c r="OHE24" s="38"/>
      <c r="OHF24" s="38"/>
      <c r="OHG24" s="38"/>
      <c r="OHH24" s="38"/>
      <c r="OHI24" s="38"/>
      <c r="OHJ24" s="38"/>
      <c r="OHK24" s="38"/>
      <c r="OHL24" s="38"/>
      <c r="OHM24" s="38"/>
      <c r="OHN24" s="38"/>
      <c r="OHO24" s="38"/>
      <c r="OHP24" s="38"/>
      <c r="OHQ24" s="38"/>
      <c r="OHR24" s="38"/>
      <c r="OHS24" s="38"/>
      <c r="OHT24" s="38"/>
      <c r="OHU24" s="38"/>
      <c r="OHV24" s="38"/>
      <c r="OHW24" s="38"/>
      <c r="OHX24" s="38"/>
      <c r="OHY24" s="38"/>
      <c r="OHZ24" s="38"/>
      <c r="OIA24" s="38"/>
      <c r="OIB24" s="38"/>
      <c r="OIC24" s="38"/>
      <c r="OID24" s="38"/>
      <c r="OIE24" s="38"/>
      <c r="OIF24" s="38"/>
      <c r="OIG24" s="38"/>
      <c r="OIH24" s="38"/>
      <c r="OII24" s="38"/>
      <c r="OIJ24" s="38"/>
      <c r="OIK24" s="38"/>
      <c r="OIL24" s="38"/>
      <c r="OIM24" s="38"/>
      <c r="OIN24" s="38"/>
      <c r="OIO24" s="38"/>
      <c r="OIP24" s="38"/>
      <c r="OIQ24" s="38"/>
      <c r="OIR24" s="38"/>
      <c r="OIS24" s="38"/>
      <c r="OIT24" s="38"/>
      <c r="OIU24" s="38"/>
      <c r="OIV24" s="38"/>
      <c r="OIW24" s="38"/>
      <c r="OIX24" s="38"/>
      <c r="OIY24" s="38"/>
      <c r="OIZ24" s="38"/>
      <c r="OJA24" s="38"/>
      <c r="OJB24" s="38"/>
      <c r="OJC24" s="38"/>
      <c r="OJD24" s="38"/>
      <c r="OJE24" s="38"/>
      <c r="OJF24" s="38"/>
      <c r="OJG24" s="38"/>
      <c r="OJH24" s="38"/>
      <c r="OJI24" s="38"/>
      <c r="OJJ24" s="38"/>
      <c r="OJK24" s="38"/>
      <c r="OJL24" s="38"/>
      <c r="OJM24" s="38"/>
      <c r="OJN24" s="38"/>
      <c r="OJO24" s="38"/>
      <c r="OJP24" s="38"/>
      <c r="OJQ24" s="38"/>
      <c r="OJR24" s="38"/>
      <c r="OJS24" s="38"/>
      <c r="OJT24" s="38"/>
      <c r="OJU24" s="38"/>
      <c r="OJV24" s="38"/>
      <c r="OJW24" s="38"/>
      <c r="OJX24" s="38"/>
      <c r="OJY24" s="38"/>
      <c r="OJZ24" s="38"/>
      <c r="OKA24" s="38"/>
      <c r="OKB24" s="38"/>
      <c r="OKC24" s="38"/>
      <c r="OKD24" s="38"/>
      <c r="OKE24" s="38"/>
      <c r="OKF24" s="38"/>
      <c r="OKG24" s="38"/>
      <c r="OKH24" s="38"/>
      <c r="OKI24" s="38"/>
      <c r="OKJ24" s="38"/>
      <c r="OKK24" s="38"/>
      <c r="OKL24" s="38"/>
      <c r="OKM24" s="38"/>
      <c r="OKN24" s="38"/>
      <c r="OKO24" s="38"/>
      <c r="OKP24" s="38"/>
      <c r="OKQ24" s="38"/>
      <c r="OKR24" s="38"/>
      <c r="OKS24" s="38"/>
      <c r="OKT24" s="38"/>
      <c r="OKU24" s="38"/>
      <c r="OKV24" s="38"/>
      <c r="OKW24" s="38"/>
      <c r="OKX24" s="38"/>
      <c r="OKY24" s="38"/>
      <c r="OKZ24" s="38"/>
      <c r="OLA24" s="38"/>
      <c r="OLB24" s="38"/>
      <c r="OLC24" s="38"/>
      <c r="OLD24" s="38"/>
      <c r="OLE24" s="38"/>
      <c r="OLF24" s="38"/>
      <c r="OLG24" s="38"/>
      <c r="OLH24" s="38"/>
      <c r="OLI24" s="38"/>
      <c r="OLJ24" s="38"/>
      <c r="OLK24" s="38"/>
      <c r="OLL24" s="38"/>
      <c r="OLM24" s="38"/>
      <c r="OLN24" s="38"/>
      <c r="OLO24" s="38"/>
      <c r="OLP24" s="38"/>
      <c r="OLQ24" s="38"/>
      <c r="OLR24" s="38"/>
      <c r="OLS24" s="38"/>
      <c r="OLT24" s="38"/>
      <c r="OLU24" s="38"/>
      <c r="OLV24" s="38"/>
      <c r="OLW24" s="38"/>
      <c r="OLX24" s="38"/>
      <c r="OLY24" s="38"/>
      <c r="OLZ24" s="38"/>
      <c r="OMA24" s="38"/>
      <c r="OMB24" s="38"/>
      <c r="OMC24" s="38"/>
      <c r="OMD24" s="38"/>
      <c r="OME24" s="38"/>
      <c r="OMF24" s="38"/>
      <c r="OMG24" s="38"/>
      <c r="OMH24" s="38"/>
      <c r="OMI24" s="38"/>
      <c r="OMJ24" s="38"/>
      <c r="OMK24" s="38"/>
      <c r="OML24" s="38"/>
      <c r="OMM24" s="38"/>
      <c r="OMN24" s="38"/>
      <c r="OMO24" s="38"/>
      <c r="OMP24" s="38"/>
      <c r="OMQ24" s="38"/>
      <c r="OMR24" s="38"/>
      <c r="OMS24" s="38"/>
      <c r="OMT24" s="38"/>
      <c r="OMU24" s="38"/>
      <c r="OMV24" s="38"/>
      <c r="OMW24" s="38"/>
      <c r="OMX24" s="38"/>
      <c r="OMY24" s="38"/>
      <c r="OMZ24" s="38"/>
      <c r="ONA24" s="38"/>
      <c r="ONB24" s="38"/>
      <c r="ONC24" s="38"/>
      <c r="OND24" s="38"/>
      <c r="ONE24" s="38"/>
      <c r="ONF24" s="38"/>
      <c r="ONG24" s="38"/>
      <c r="ONH24" s="38"/>
      <c r="ONI24" s="38"/>
      <c r="ONJ24" s="38"/>
      <c r="ONK24" s="38"/>
      <c r="ONL24" s="38"/>
      <c r="ONM24" s="38"/>
      <c r="ONN24" s="38"/>
      <c r="ONO24" s="38"/>
      <c r="ONP24" s="38"/>
      <c r="ONQ24" s="38"/>
      <c r="ONR24" s="38"/>
      <c r="ONS24" s="38"/>
      <c r="ONT24" s="38"/>
      <c r="ONU24" s="38"/>
      <c r="ONV24" s="38"/>
      <c r="ONW24" s="38"/>
      <c r="ONX24" s="38"/>
      <c r="ONY24" s="38"/>
      <c r="ONZ24" s="38"/>
      <c r="OOA24" s="38"/>
      <c r="OOB24" s="38"/>
      <c r="OOC24" s="38"/>
      <c r="OOD24" s="38"/>
      <c r="OOE24" s="38"/>
      <c r="OOF24" s="38"/>
      <c r="OOG24" s="38"/>
      <c r="OOH24" s="38"/>
      <c r="OOI24" s="38"/>
      <c r="OOJ24" s="38"/>
      <c r="OOK24" s="38"/>
      <c r="OOL24" s="38"/>
      <c r="OOM24" s="38"/>
      <c r="OON24" s="38"/>
      <c r="OOO24" s="38"/>
      <c r="OOP24" s="38"/>
      <c r="OOQ24" s="38"/>
      <c r="OOR24" s="38"/>
      <c r="OOS24" s="38"/>
      <c r="OOT24" s="38"/>
      <c r="OOU24" s="38"/>
      <c r="OOV24" s="38"/>
      <c r="OOW24" s="38"/>
      <c r="OOX24" s="38"/>
      <c r="OOY24" s="38"/>
      <c r="OOZ24" s="38"/>
      <c r="OPA24" s="38"/>
      <c r="OPB24" s="38"/>
      <c r="OPC24" s="38"/>
      <c r="OPD24" s="38"/>
      <c r="OPE24" s="38"/>
      <c r="OPF24" s="38"/>
      <c r="OPG24" s="38"/>
      <c r="OPH24" s="38"/>
      <c r="OPI24" s="38"/>
      <c r="OPJ24" s="38"/>
      <c r="OPK24" s="38"/>
      <c r="OPL24" s="38"/>
      <c r="OPM24" s="38"/>
      <c r="OPN24" s="38"/>
      <c r="OPO24" s="38"/>
      <c r="OPP24" s="38"/>
      <c r="OPQ24" s="38"/>
      <c r="OPR24" s="38"/>
      <c r="OPS24" s="38"/>
      <c r="OPT24" s="38"/>
      <c r="OPU24" s="38"/>
      <c r="OPV24" s="38"/>
      <c r="OPW24" s="38"/>
      <c r="OPX24" s="38"/>
      <c r="OPY24" s="38"/>
      <c r="OPZ24" s="38"/>
      <c r="OQA24" s="38"/>
      <c r="OQB24" s="38"/>
      <c r="OQC24" s="38"/>
      <c r="OQD24" s="38"/>
      <c r="OQE24" s="38"/>
      <c r="OQF24" s="38"/>
      <c r="OQG24" s="38"/>
      <c r="OQH24" s="38"/>
      <c r="OQI24" s="38"/>
      <c r="OQJ24" s="38"/>
      <c r="OQK24" s="38"/>
      <c r="OQL24" s="38"/>
      <c r="OQM24" s="38"/>
      <c r="OQN24" s="38"/>
      <c r="OQO24" s="38"/>
      <c r="OQP24" s="38"/>
      <c r="OQQ24" s="38"/>
      <c r="OQR24" s="38"/>
      <c r="OQS24" s="38"/>
      <c r="OQT24" s="38"/>
      <c r="OQU24" s="38"/>
      <c r="OQV24" s="38"/>
      <c r="OQW24" s="38"/>
      <c r="OQX24" s="38"/>
      <c r="OQY24" s="38"/>
      <c r="OQZ24" s="38"/>
      <c r="ORA24" s="38"/>
      <c r="ORB24" s="38"/>
      <c r="ORC24" s="38"/>
      <c r="ORD24" s="38"/>
      <c r="ORE24" s="38"/>
      <c r="ORF24" s="38"/>
      <c r="ORG24" s="38"/>
      <c r="ORH24" s="38"/>
      <c r="ORI24" s="38"/>
      <c r="ORJ24" s="38"/>
      <c r="ORK24" s="38"/>
      <c r="ORL24" s="38"/>
      <c r="ORM24" s="38"/>
      <c r="ORN24" s="38"/>
      <c r="ORO24" s="38"/>
      <c r="ORP24" s="38"/>
      <c r="ORQ24" s="38"/>
      <c r="ORR24" s="38"/>
      <c r="ORS24" s="38"/>
      <c r="ORT24" s="38"/>
      <c r="ORU24" s="38"/>
      <c r="ORV24" s="38"/>
      <c r="ORW24" s="38"/>
      <c r="ORX24" s="38"/>
      <c r="ORY24" s="38"/>
      <c r="ORZ24" s="38"/>
      <c r="OSA24" s="38"/>
      <c r="OSB24" s="38"/>
      <c r="OSC24" s="38"/>
      <c r="OSD24" s="38"/>
      <c r="OSE24" s="38"/>
      <c r="OSF24" s="38"/>
      <c r="OSG24" s="38"/>
      <c r="OSH24" s="38"/>
      <c r="OSI24" s="38"/>
      <c r="OSJ24" s="38"/>
      <c r="OSK24" s="38"/>
      <c r="OSL24" s="38"/>
      <c r="OSM24" s="38"/>
      <c r="OSN24" s="38"/>
      <c r="OSO24" s="38"/>
      <c r="OSP24" s="38"/>
      <c r="OSQ24" s="38"/>
      <c r="OSR24" s="38"/>
      <c r="OSS24" s="38"/>
      <c r="OST24" s="38"/>
      <c r="OSU24" s="38"/>
      <c r="OSV24" s="38"/>
      <c r="OSW24" s="38"/>
      <c r="OSX24" s="38"/>
      <c r="OSY24" s="38"/>
      <c r="OSZ24" s="38"/>
      <c r="OTA24" s="38"/>
      <c r="OTB24" s="38"/>
      <c r="OTC24" s="38"/>
      <c r="OTD24" s="38"/>
      <c r="OTE24" s="38"/>
      <c r="OTF24" s="38"/>
      <c r="OTG24" s="38"/>
      <c r="OTH24" s="38"/>
      <c r="OTI24" s="38"/>
      <c r="OTJ24" s="38"/>
      <c r="OTK24" s="38"/>
      <c r="OTL24" s="38"/>
      <c r="OTM24" s="38"/>
      <c r="OTN24" s="38"/>
      <c r="OTO24" s="38"/>
      <c r="OTP24" s="38"/>
      <c r="OTQ24" s="38"/>
      <c r="OTR24" s="38"/>
      <c r="OTS24" s="38"/>
      <c r="OTT24" s="38"/>
      <c r="OTU24" s="38"/>
      <c r="OTV24" s="38"/>
      <c r="OTW24" s="38"/>
      <c r="OTX24" s="38"/>
      <c r="OTY24" s="38"/>
      <c r="OTZ24" s="38"/>
      <c r="OUA24" s="38"/>
      <c r="OUB24" s="38"/>
      <c r="OUC24" s="38"/>
      <c r="OUD24" s="38"/>
      <c r="OUE24" s="38"/>
      <c r="OUF24" s="38"/>
      <c r="OUG24" s="38"/>
      <c r="OUH24" s="38"/>
      <c r="OUI24" s="38"/>
      <c r="OUJ24" s="38"/>
      <c r="OUK24" s="38"/>
      <c r="OUL24" s="38"/>
      <c r="OUM24" s="38"/>
      <c r="OUN24" s="38"/>
      <c r="OUO24" s="38"/>
      <c r="OUP24" s="38"/>
      <c r="OUQ24" s="38"/>
      <c r="OUR24" s="38"/>
      <c r="OUS24" s="38"/>
      <c r="OUT24" s="38"/>
      <c r="OUU24" s="38"/>
      <c r="OUV24" s="38"/>
      <c r="OUW24" s="38"/>
      <c r="OUX24" s="38"/>
      <c r="OUY24" s="38"/>
      <c r="OUZ24" s="38"/>
      <c r="OVA24" s="38"/>
      <c r="OVB24" s="38"/>
      <c r="OVC24" s="38"/>
      <c r="OVD24" s="38"/>
      <c r="OVE24" s="38"/>
      <c r="OVF24" s="38"/>
      <c r="OVG24" s="38"/>
      <c r="OVH24" s="38"/>
      <c r="OVI24" s="38"/>
      <c r="OVJ24" s="38"/>
      <c r="OVK24" s="38"/>
      <c r="OVL24" s="38"/>
      <c r="OVM24" s="38"/>
      <c r="OVN24" s="38"/>
      <c r="OVO24" s="38"/>
      <c r="OVP24" s="38"/>
      <c r="OVQ24" s="38"/>
      <c r="OVR24" s="38"/>
      <c r="OVS24" s="38"/>
      <c r="OVT24" s="38"/>
      <c r="OVU24" s="38"/>
      <c r="OVV24" s="38"/>
      <c r="OVW24" s="38"/>
      <c r="OVX24" s="38"/>
      <c r="OVY24" s="38"/>
      <c r="OVZ24" s="38"/>
      <c r="OWA24" s="38"/>
      <c r="OWB24" s="38"/>
      <c r="OWC24" s="38"/>
      <c r="OWD24" s="38"/>
      <c r="OWE24" s="38"/>
      <c r="OWF24" s="38"/>
      <c r="OWG24" s="38"/>
      <c r="OWH24" s="38"/>
      <c r="OWI24" s="38"/>
      <c r="OWJ24" s="38"/>
      <c r="OWK24" s="38"/>
      <c r="OWL24" s="38"/>
      <c r="OWM24" s="38"/>
      <c r="OWN24" s="38"/>
      <c r="OWO24" s="38"/>
      <c r="OWP24" s="38"/>
      <c r="OWQ24" s="38"/>
      <c r="OWR24" s="38"/>
      <c r="OWS24" s="38"/>
      <c r="OWT24" s="38"/>
      <c r="OWU24" s="38"/>
      <c r="OWV24" s="38"/>
      <c r="OWW24" s="38"/>
      <c r="OWX24" s="38"/>
      <c r="OWY24" s="38"/>
      <c r="OWZ24" s="38"/>
      <c r="OXA24" s="38"/>
      <c r="OXB24" s="38"/>
      <c r="OXC24" s="38"/>
      <c r="OXD24" s="38"/>
      <c r="OXE24" s="38"/>
      <c r="OXF24" s="38"/>
      <c r="OXG24" s="38"/>
      <c r="OXH24" s="38"/>
      <c r="OXI24" s="38"/>
      <c r="OXJ24" s="38"/>
      <c r="OXK24" s="38"/>
      <c r="OXL24" s="38"/>
      <c r="OXM24" s="38"/>
      <c r="OXN24" s="38"/>
      <c r="OXO24" s="38"/>
      <c r="OXP24" s="38"/>
      <c r="OXQ24" s="38"/>
      <c r="OXR24" s="38"/>
      <c r="OXS24" s="38"/>
      <c r="OXT24" s="38"/>
      <c r="OXU24" s="38"/>
      <c r="OXV24" s="38"/>
      <c r="OXW24" s="38"/>
      <c r="OXX24" s="38"/>
      <c r="OXY24" s="38"/>
      <c r="OXZ24" s="38"/>
      <c r="OYA24" s="38"/>
      <c r="OYB24" s="38"/>
      <c r="OYC24" s="38"/>
      <c r="OYD24" s="38"/>
      <c r="OYE24" s="38"/>
      <c r="OYF24" s="38"/>
      <c r="OYG24" s="38"/>
      <c r="OYH24" s="38"/>
      <c r="OYI24" s="38"/>
      <c r="OYJ24" s="38"/>
      <c r="OYK24" s="38"/>
      <c r="OYL24" s="38"/>
      <c r="OYM24" s="38"/>
      <c r="OYN24" s="38"/>
      <c r="OYO24" s="38"/>
      <c r="OYP24" s="38"/>
      <c r="OYQ24" s="38"/>
      <c r="OYR24" s="38"/>
      <c r="OYS24" s="38"/>
      <c r="OYT24" s="38"/>
      <c r="OYU24" s="38"/>
      <c r="OYV24" s="38"/>
      <c r="OYW24" s="38"/>
      <c r="OYX24" s="38"/>
      <c r="OYY24" s="38"/>
      <c r="OYZ24" s="38"/>
      <c r="OZA24" s="38"/>
      <c r="OZB24" s="38"/>
      <c r="OZC24" s="38"/>
      <c r="OZD24" s="38"/>
      <c r="OZE24" s="38"/>
      <c r="OZF24" s="38"/>
      <c r="OZG24" s="38"/>
      <c r="OZH24" s="38"/>
      <c r="OZI24" s="38"/>
      <c r="OZJ24" s="38"/>
      <c r="OZK24" s="38"/>
      <c r="OZL24" s="38"/>
      <c r="OZM24" s="38"/>
      <c r="OZN24" s="38"/>
      <c r="OZO24" s="38"/>
      <c r="OZP24" s="38"/>
      <c r="OZQ24" s="38"/>
      <c r="OZR24" s="38"/>
      <c r="OZS24" s="38"/>
      <c r="OZT24" s="38"/>
      <c r="OZU24" s="38"/>
      <c r="OZV24" s="38"/>
      <c r="OZW24" s="38"/>
      <c r="OZX24" s="38"/>
      <c r="OZY24" s="38"/>
      <c r="OZZ24" s="38"/>
      <c r="PAA24" s="38"/>
      <c r="PAB24" s="38"/>
      <c r="PAC24" s="38"/>
      <c r="PAD24" s="38"/>
      <c r="PAE24" s="38"/>
      <c r="PAF24" s="38"/>
      <c r="PAG24" s="38"/>
      <c r="PAH24" s="38"/>
      <c r="PAI24" s="38"/>
      <c r="PAJ24" s="38"/>
      <c r="PAK24" s="38"/>
      <c r="PAL24" s="38"/>
      <c r="PAM24" s="38"/>
      <c r="PAN24" s="38"/>
      <c r="PAO24" s="38"/>
      <c r="PAP24" s="38"/>
      <c r="PAQ24" s="38"/>
      <c r="PAR24" s="38"/>
      <c r="PAS24" s="38"/>
      <c r="PAT24" s="38"/>
      <c r="PAU24" s="38"/>
      <c r="PAV24" s="38"/>
      <c r="PAW24" s="38"/>
      <c r="PAX24" s="38"/>
      <c r="PAY24" s="38"/>
      <c r="PAZ24" s="38"/>
      <c r="PBA24" s="38"/>
      <c r="PBB24" s="38"/>
      <c r="PBC24" s="38"/>
      <c r="PBD24" s="38"/>
      <c r="PBE24" s="38"/>
      <c r="PBF24" s="38"/>
      <c r="PBG24" s="38"/>
      <c r="PBH24" s="38"/>
      <c r="PBI24" s="38"/>
      <c r="PBJ24" s="38"/>
      <c r="PBK24" s="38"/>
      <c r="PBL24" s="38"/>
      <c r="PBM24" s="38"/>
      <c r="PBN24" s="38"/>
      <c r="PBO24" s="38"/>
      <c r="PBP24" s="38"/>
      <c r="PBQ24" s="38"/>
      <c r="PBR24" s="38"/>
      <c r="PBS24" s="38"/>
      <c r="PBT24" s="38"/>
      <c r="PBU24" s="38"/>
      <c r="PBV24" s="38"/>
      <c r="PBW24" s="38"/>
      <c r="PBX24" s="38"/>
      <c r="PBY24" s="38"/>
      <c r="PBZ24" s="38"/>
      <c r="PCA24" s="38"/>
      <c r="PCB24" s="38"/>
      <c r="PCC24" s="38"/>
      <c r="PCD24" s="38"/>
      <c r="PCE24" s="38"/>
      <c r="PCF24" s="38"/>
      <c r="PCG24" s="38"/>
      <c r="PCH24" s="38"/>
      <c r="PCI24" s="38"/>
      <c r="PCJ24" s="38"/>
      <c r="PCK24" s="38"/>
      <c r="PCL24" s="38"/>
      <c r="PCM24" s="38"/>
      <c r="PCN24" s="38"/>
      <c r="PCO24" s="38"/>
      <c r="PCP24" s="38"/>
      <c r="PCQ24" s="38"/>
      <c r="PCR24" s="38"/>
      <c r="PCS24" s="38"/>
      <c r="PCT24" s="38"/>
      <c r="PCU24" s="38"/>
      <c r="PCV24" s="38"/>
      <c r="PCW24" s="38"/>
      <c r="PCX24" s="38"/>
      <c r="PCY24" s="38"/>
      <c r="PCZ24" s="38"/>
      <c r="PDA24" s="38"/>
      <c r="PDB24" s="38"/>
      <c r="PDC24" s="38"/>
      <c r="PDD24" s="38"/>
      <c r="PDE24" s="38"/>
      <c r="PDF24" s="38"/>
      <c r="PDG24" s="38"/>
      <c r="PDH24" s="38"/>
      <c r="PDI24" s="38"/>
      <c r="PDJ24" s="38"/>
      <c r="PDK24" s="38"/>
      <c r="PDL24" s="38"/>
      <c r="PDM24" s="38"/>
      <c r="PDN24" s="38"/>
      <c r="PDO24" s="38"/>
      <c r="PDP24" s="38"/>
      <c r="PDQ24" s="38"/>
      <c r="PDR24" s="38"/>
      <c r="PDS24" s="38"/>
      <c r="PDT24" s="38"/>
      <c r="PDU24" s="38"/>
      <c r="PDV24" s="38"/>
      <c r="PDW24" s="38"/>
      <c r="PDX24" s="38"/>
      <c r="PDY24" s="38"/>
      <c r="PDZ24" s="38"/>
      <c r="PEA24" s="38"/>
      <c r="PEB24" s="38"/>
      <c r="PEC24" s="38"/>
      <c r="PED24" s="38"/>
      <c r="PEE24" s="38"/>
      <c r="PEF24" s="38"/>
      <c r="PEG24" s="38"/>
      <c r="PEH24" s="38"/>
      <c r="PEI24" s="38"/>
      <c r="PEJ24" s="38"/>
      <c r="PEK24" s="38"/>
      <c r="PEL24" s="38"/>
      <c r="PEM24" s="38"/>
      <c r="PEN24" s="38"/>
      <c r="PEO24" s="38"/>
      <c r="PEP24" s="38"/>
      <c r="PEQ24" s="38"/>
      <c r="PER24" s="38"/>
      <c r="PES24" s="38"/>
      <c r="PET24" s="38"/>
      <c r="PEU24" s="38"/>
      <c r="PEV24" s="38"/>
      <c r="PEW24" s="38"/>
      <c r="PEX24" s="38"/>
      <c r="PEY24" s="38"/>
      <c r="PEZ24" s="38"/>
      <c r="PFA24" s="38"/>
      <c r="PFB24" s="38"/>
      <c r="PFC24" s="38"/>
      <c r="PFD24" s="38"/>
      <c r="PFE24" s="38"/>
      <c r="PFF24" s="38"/>
      <c r="PFG24" s="38"/>
      <c r="PFH24" s="38"/>
      <c r="PFI24" s="38"/>
      <c r="PFJ24" s="38"/>
      <c r="PFK24" s="38"/>
      <c r="PFL24" s="38"/>
      <c r="PFM24" s="38"/>
      <c r="PFN24" s="38"/>
      <c r="PFO24" s="38"/>
      <c r="PFP24" s="38"/>
      <c r="PFQ24" s="38"/>
      <c r="PFR24" s="38"/>
      <c r="PFS24" s="38"/>
      <c r="PFT24" s="38"/>
      <c r="PFU24" s="38"/>
      <c r="PFV24" s="38"/>
      <c r="PFW24" s="38"/>
      <c r="PFX24" s="38"/>
      <c r="PFY24" s="38"/>
      <c r="PFZ24" s="38"/>
      <c r="PGA24" s="38"/>
      <c r="PGB24" s="38"/>
      <c r="PGC24" s="38"/>
      <c r="PGD24" s="38"/>
      <c r="PGE24" s="38"/>
      <c r="PGF24" s="38"/>
      <c r="PGG24" s="38"/>
      <c r="PGH24" s="38"/>
      <c r="PGI24" s="38"/>
      <c r="PGJ24" s="38"/>
      <c r="PGK24" s="38"/>
      <c r="PGL24" s="38"/>
      <c r="PGM24" s="38"/>
      <c r="PGN24" s="38"/>
      <c r="PGO24" s="38"/>
      <c r="PGP24" s="38"/>
      <c r="PGQ24" s="38"/>
      <c r="PGR24" s="38"/>
      <c r="PGS24" s="38"/>
      <c r="PGT24" s="38"/>
      <c r="PGU24" s="38"/>
      <c r="PGV24" s="38"/>
      <c r="PGW24" s="38"/>
      <c r="PGX24" s="38"/>
      <c r="PGY24" s="38"/>
      <c r="PGZ24" s="38"/>
      <c r="PHA24" s="38"/>
      <c r="PHB24" s="38"/>
      <c r="PHC24" s="38"/>
      <c r="PHD24" s="38"/>
      <c r="PHE24" s="38"/>
      <c r="PHF24" s="38"/>
      <c r="PHG24" s="38"/>
      <c r="PHH24" s="38"/>
      <c r="PHI24" s="38"/>
      <c r="PHJ24" s="38"/>
      <c r="PHK24" s="38"/>
      <c r="PHL24" s="38"/>
      <c r="PHM24" s="38"/>
      <c r="PHN24" s="38"/>
      <c r="PHO24" s="38"/>
      <c r="PHP24" s="38"/>
      <c r="PHQ24" s="38"/>
      <c r="PHR24" s="38"/>
      <c r="PHS24" s="38"/>
      <c r="PHT24" s="38"/>
      <c r="PHU24" s="38"/>
      <c r="PHV24" s="38"/>
      <c r="PHW24" s="38"/>
      <c r="PHX24" s="38"/>
      <c r="PHY24" s="38"/>
      <c r="PHZ24" s="38"/>
      <c r="PIA24" s="38"/>
      <c r="PIB24" s="38"/>
      <c r="PIC24" s="38"/>
      <c r="PID24" s="38"/>
      <c r="PIE24" s="38"/>
      <c r="PIF24" s="38"/>
      <c r="PIG24" s="38"/>
      <c r="PIH24" s="38"/>
      <c r="PII24" s="38"/>
      <c r="PIJ24" s="38"/>
      <c r="PIK24" s="38"/>
      <c r="PIL24" s="38"/>
      <c r="PIM24" s="38"/>
      <c r="PIN24" s="38"/>
      <c r="PIO24" s="38"/>
      <c r="PIP24" s="38"/>
      <c r="PIQ24" s="38"/>
      <c r="PIR24" s="38"/>
      <c r="PIS24" s="38"/>
      <c r="PIT24" s="38"/>
      <c r="PIU24" s="38"/>
      <c r="PIV24" s="38"/>
      <c r="PIW24" s="38"/>
      <c r="PIX24" s="38"/>
      <c r="PIY24" s="38"/>
      <c r="PIZ24" s="38"/>
      <c r="PJA24" s="38"/>
      <c r="PJB24" s="38"/>
      <c r="PJC24" s="38"/>
      <c r="PJD24" s="38"/>
      <c r="PJE24" s="38"/>
      <c r="PJF24" s="38"/>
      <c r="PJG24" s="38"/>
      <c r="PJH24" s="38"/>
      <c r="PJI24" s="38"/>
      <c r="PJJ24" s="38"/>
      <c r="PJK24" s="38"/>
      <c r="PJL24" s="38"/>
      <c r="PJM24" s="38"/>
      <c r="PJN24" s="38"/>
      <c r="PJO24" s="38"/>
      <c r="PJP24" s="38"/>
      <c r="PJQ24" s="38"/>
      <c r="PJR24" s="38"/>
      <c r="PJS24" s="38"/>
      <c r="PJT24" s="38"/>
      <c r="PJU24" s="38"/>
      <c r="PJV24" s="38"/>
      <c r="PJW24" s="38"/>
      <c r="PJX24" s="38"/>
      <c r="PJY24" s="38"/>
      <c r="PJZ24" s="38"/>
      <c r="PKA24" s="38"/>
      <c r="PKB24" s="38"/>
      <c r="PKC24" s="38"/>
      <c r="PKD24" s="38"/>
      <c r="PKE24" s="38"/>
      <c r="PKF24" s="38"/>
      <c r="PKG24" s="38"/>
      <c r="PKH24" s="38"/>
      <c r="PKI24" s="38"/>
      <c r="PKJ24" s="38"/>
      <c r="PKK24" s="38"/>
      <c r="PKL24" s="38"/>
      <c r="PKM24" s="38"/>
      <c r="PKN24" s="38"/>
      <c r="PKO24" s="38"/>
      <c r="PKP24" s="38"/>
      <c r="PKQ24" s="38"/>
      <c r="PKR24" s="38"/>
      <c r="PKS24" s="38"/>
      <c r="PKT24" s="38"/>
      <c r="PKU24" s="38"/>
      <c r="PKV24" s="38"/>
      <c r="PKW24" s="38"/>
      <c r="PKX24" s="38"/>
      <c r="PKY24" s="38"/>
      <c r="PKZ24" s="38"/>
      <c r="PLA24" s="38"/>
      <c r="PLB24" s="38"/>
      <c r="PLC24" s="38"/>
      <c r="PLD24" s="38"/>
      <c r="PLE24" s="38"/>
      <c r="PLF24" s="38"/>
      <c r="PLG24" s="38"/>
      <c r="PLH24" s="38"/>
      <c r="PLI24" s="38"/>
      <c r="PLJ24" s="38"/>
      <c r="PLK24" s="38"/>
      <c r="PLL24" s="38"/>
      <c r="PLM24" s="38"/>
      <c r="PLN24" s="38"/>
      <c r="PLO24" s="38"/>
      <c r="PLP24" s="38"/>
      <c r="PLQ24" s="38"/>
      <c r="PLR24" s="38"/>
      <c r="PLS24" s="38"/>
      <c r="PLT24" s="38"/>
      <c r="PLU24" s="38"/>
      <c r="PLV24" s="38"/>
      <c r="PLW24" s="38"/>
      <c r="PLX24" s="38"/>
      <c r="PLY24" s="38"/>
      <c r="PLZ24" s="38"/>
      <c r="PMA24" s="38"/>
      <c r="PMB24" s="38"/>
      <c r="PMC24" s="38"/>
      <c r="PMD24" s="38"/>
      <c r="PME24" s="38"/>
      <c r="PMF24" s="38"/>
      <c r="PMG24" s="38"/>
      <c r="PMH24" s="38"/>
      <c r="PMI24" s="38"/>
      <c r="PMJ24" s="38"/>
      <c r="PMK24" s="38"/>
      <c r="PML24" s="38"/>
      <c r="PMM24" s="38"/>
      <c r="PMN24" s="38"/>
      <c r="PMO24" s="38"/>
      <c r="PMP24" s="38"/>
      <c r="PMQ24" s="38"/>
      <c r="PMR24" s="38"/>
      <c r="PMS24" s="38"/>
      <c r="PMT24" s="38"/>
      <c r="PMU24" s="38"/>
      <c r="PMV24" s="38"/>
      <c r="PMW24" s="38"/>
      <c r="PMX24" s="38"/>
      <c r="PMY24" s="38"/>
      <c r="PMZ24" s="38"/>
      <c r="PNA24" s="38"/>
      <c r="PNB24" s="38"/>
      <c r="PNC24" s="38"/>
      <c r="PND24" s="38"/>
      <c r="PNE24" s="38"/>
      <c r="PNF24" s="38"/>
      <c r="PNG24" s="38"/>
      <c r="PNH24" s="38"/>
      <c r="PNI24" s="38"/>
      <c r="PNJ24" s="38"/>
      <c r="PNK24" s="38"/>
      <c r="PNL24" s="38"/>
      <c r="PNM24" s="38"/>
      <c r="PNN24" s="38"/>
      <c r="PNO24" s="38"/>
      <c r="PNP24" s="38"/>
      <c r="PNQ24" s="38"/>
      <c r="PNR24" s="38"/>
      <c r="PNS24" s="38"/>
      <c r="PNT24" s="38"/>
      <c r="PNU24" s="38"/>
      <c r="PNV24" s="38"/>
      <c r="PNW24" s="38"/>
      <c r="PNX24" s="38"/>
      <c r="PNY24" s="38"/>
      <c r="PNZ24" s="38"/>
      <c r="POA24" s="38"/>
      <c r="POB24" s="38"/>
      <c r="POC24" s="38"/>
      <c r="POD24" s="38"/>
      <c r="POE24" s="38"/>
      <c r="POF24" s="38"/>
      <c r="POG24" s="38"/>
      <c r="POH24" s="38"/>
      <c r="POI24" s="38"/>
      <c r="POJ24" s="38"/>
      <c r="POK24" s="38"/>
      <c r="POL24" s="38"/>
      <c r="POM24" s="38"/>
      <c r="PON24" s="38"/>
      <c r="POO24" s="38"/>
      <c r="POP24" s="38"/>
      <c r="POQ24" s="38"/>
      <c r="POR24" s="38"/>
      <c r="POS24" s="38"/>
      <c r="POT24" s="38"/>
      <c r="POU24" s="38"/>
      <c r="POV24" s="38"/>
      <c r="POW24" s="38"/>
      <c r="POX24" s="38"/>
      <c r="POY24" s="38"/>
      <c r="POZ24" s="38"/>
      <c r="PPA24" s="38"/>
      <c r="PPB24" s="38"/>
      <c r="PPC24" s="38"/>
      <c r="PPD24" s="38"/>
      <c r="PPE24" s="38"/>
      <c r="PPF24" s="38"/>
      <c r="PPG24" s="38"/>
      <c r="PPH24" s="38"/>
      <c r="PPI24" s="38"/>
      <c r="PPJ24" s="38"/>
      <c r="PPK24" s="38"/>
      <c r="PPL24" s="38"/>
      <c r="PPM24" s="38"/>
      <c r="PPN24" s="38"/>
      <c r="PPO24" s="38"/>
      <c r="PPP24" s="38"/>
      <c r="PPQ24" s="38"/>
      <c r="PPR24" s="38"/>
      <c r="PPS24" s="38"/>
      <c r="PPT24" s="38"/>
      <c r="PPU24" s="38"/>
      <c r="PPV24" s="38"/>
      <c r="PPW24" s="38"/>
      <c r="PPX24" s="38"/>
      <c r="PPY24" s="38"/>
      <c r="PPZ24" s="38"/>
      <c r="PQA24" s="38"/>
      <c r="PQB24" s="38"/>
      <c r="PQC24" s="38"/>
      <c r="PQD24" s="38"/>
      <c r="PQE24" s="38"/>
      <c r="PQF24" s="38"/>
      <c r="PQG24" s="38"/>
      <c r="PQH24" s="38"/>
      <c r="PQI24" s="38"/>
      <c r="PQJ24" s="38"/>
      <c r="PQK24" s="38"/>
      <c r="PQL24" s="38"/>
      <c r="PQM24" s="38"/>
      <c r="PQN24" s="38"/>
      <c r="PQO24" s="38"/>
      <c r="PQP24" s="38"/>
      <c r="PQQ24" s="38"/>
      <c r="PQR24" s="38"/>
      <c r="PQS24" s="38"/>
      <c r="PQT24" s="38"/>
      <c r="PQU24" s="38"/>
      <c r="PQV24" s="38"/>
      <c r="PQW24" s="38"/>
      <c r="PQX24" s="38"/>
      <c r="PQY24" s="38"/>
      <c r="PQZ24" s="38"/>
      <c r="PRA24" s="38"/>
      <c r="PRB24" s="38"/>
      <c r="PRC24" s="38"/>
      <c r="PRD24" s="38"/>
      <c r="PRE24" s="38"/>
      <c r="PRF24" s="38"/>
      <c r="PRG24" s="38"/>
      <c r="PRH24" s="38"/>
      <c r="PRI24" s="38"/>
      <c r="PRJ24" s="38"/>
      <c r="PRK24" s="38"/>
      <c r="PRL24" s="38"/>
      <c r="PRM24" s="38"/>
      <c r="PRN24" s="38"/>
      <c r="PRO24" s="38"/>
      <c r="PRP24" s="38"/>
      <c r="PRQ24" s="38"/>
      <c r="PRR24" s="38"/>
      <c r="PRS24" s="38"/>
      <c r="PRT24" s="38"/>
      <c r="PRU24" s="38"/>
      <c r="PRV24" s="38"/>
      <c r="PRW24" s="38"/>
      <c r="PRX24" s="38"/>
      <c r="PRY24" s="38"/>
      <c r="PRZ24" s="38"/>
      <c r="PSA24" s="38"/>
      <c r="PSB24" s="38"/>
      <c r="PSC24" s="38"/>
      <c r="PSD24" s="38"/>
      <c r="PSE24" s="38"/>
      <c r="PSF24" s="38"/>
      <c r="PSG24" s="38"/>
      <c r="PSH24" s="38"/>
      <c r="PSI24" s="38"/>
      <c r="PSJ24" s="38"/>
      <c r="PSK24" s="38"/>
      <c r="PSL24" s="38"/>
      <c r="PSM24" s="38"/>
      <c r="PSN24" s="38"/>
      <c r="PSO24" s="38"/>
      <c r="PSP24" s="38"/>
      <c r="PSQ24" s="38"/>
      <c r="PSR24" s="38"/>
      <c r="PSS24" s="38"/>
      <c r="PST24" s="38"/>
      <c r="PSU24" s="38"/>
      <c r="PSV24" s="38"/>
      <c r="PSW24" s="38"/>
      <c r="PSX24" s="38"/>
      <c r="PSY24" s="38"/>
      <c r="PSZ24" s="38"/>
      <c r="PTA24" s="38"/>
      <c r="PTB24" s="38"/>
      <c r="PTC24" s="38"/>
      <c r="PTD24" s="38"/>
      <c r="PTE24" s="38"/>
      <c r="PTF24" s="38"/>
      <c r="PTG24" s="38"/>
      <c r="PTH24" s="38"/>
      <c r="PTI24" s="38"/>
      <c r="PTJ24" s="38"/>
      <c r="PTK24" s="38"/>
      <c r="PTL24" s="38"/>
      <c r="PTM24" s="38"/>
      <c r="PTN24" s="38"/>
      <c r="PTO24" s="38"/>
      <c r="PTP24" s="38"/>
      <c r="PTQ24" s="38"/>
      <c r="PTR24" s="38"/>
      <c r="PTS24" s="38"/>
      <c r="PTT24" s="38"/>
      <c r="PTU24" s="38"/>
      <c r="PTV24" s="38"/>
      <c r="PTW24" s="38"/>
      <c r="PTX24" s="38"/>
      <c r="PTY24" s="38"/>
      <c r="PTZ24" s="38"/>
      <c r="PUA24" s="38"/>
      <c r="PUB24" s="38"/>
      <c r="PUC24" s="38"/>
      <c r="PUD24" s="38"/>
      <c r="PUE24" s="38"/>
      <c r="PUF24" s="38"/>
      <c r="PUG24" s="38"/>
      <c r="PUH24" s="38"/>
      <c r="PUI24" s="38"/>
      <c r="PUJ24" s="38"/>
      <c r="PUK24" s="38"/>
      <c r="PUL24" s="38"/>
      <c r="PUM24" s="38"/>
      <c r="PUN24" s="38"/>
      <c r="PUO24" s="38"/>
      <c r="PUP24" s="38"/>
      <c r="PUQ24" s="38"/>
      <c r="PUR24" s="38"/>
      <c r="PUS24" s="38"/>
      <c r="PUT24" s="38"/>
      <c r="PUU24" s="38"/>
      <c r="PUV24" s="38"/>
      <c r="PUW24" s="38"/>
      <c r="PUX24" s="38"/>
      <c r="PUY24" s="38"/>
      <c r="PUZ24" s="38"/>
      <c r="PVA24" s="38"/>
      <c r="PVB24" s="38"/>
      <c r="PVC24" s="38"/>
      <c r="PVD24" s="38"/>
      <c r="PVE24" s="38"/>
      <c r="PVF24" s="38"/>
      <c r="PVG24" s="38"/>
      <c r="PVH24" s="38"/>
      <c r="PVI24" s="38"/>
      <c r="PVJ24" s="38"/>
      <c r="PVK24" s="38"/>
      <c r="PVL24" s="38"/>
      <c r="PVM24" s="38"/>
      <c r="PVN24" s="38"/>
      <c r="PVO24" s="38"/>
      <c r="PVP24" s="38"/>
      <c r="PVQ24" s="38"/>
      <c r="PVR24" s="38"/>
      <c r="PVS24" s="38"/>
      <c r="PVT24" s="38"/>
      <c r="PVU24" s="38"/>
      <c r="PVV24" s="38"/>
      <c r="PVW24" s="38"/>
      <c r="PVX24" s="38"/>
      <c r="PVY24" s="38"/>
      <c r="PVZ24" s="38"/>
      <c r="PWA24" s="38"/>
      <c r="PWB24" s="38"/>
      <c r="PWC24" s="38"/>
      <c r="PWD24" s="38"/>
      <c r="PWE24" s="38"/>
      <c r="PWF24" s="38"/>
      <c r="PWG24" s="38"/>
      <c r="PWH24" s="38"/>
      <c r="PWI24" s="38"/>
      <c r="PWJ24" s="38"/>
      <c r="PWK24" s="38"/>
      <c r="PWL24" s="38"/>
      <c r="PWM24" s="38"/>
      <c r="PWN24" s="38"/>
      <c r="PWO24" s="38"/>
      <c r="PWP24" s="38"/>
      <c r="PWQ24" s="38"/>
      <c r="PWR24" s="38"/>
      <c r="PWS24" s="38"/>
      <c r="PWT24" s="38"/>
      <c r="PWU24" s="38"/>
      <c r="PWV24" s="38"/>
      <c r="PWW24" s="38"/>
      <c r="PWX24" s="38"/>
      <c r="PWY24" s="38"/>
      <c r="PWZ24" s="38"/>
      <c r="PXA24" s="38"/>
      <c r="PXB24" s="38"/>
      <c r="PXC24" s="38"/>
      <c r="PXD24" s="38"/>
      <c r="PXE24" s="38"/>
      <c r="PXF24" s="38"/>
      <c r="PXG24" s="38"/>
      <c r="PXH24" s="38"/>
      <c r="PXI24" s="38"/>
      <c r="PXJ24" s="38"/>
      <c r="PXK24" s="38"/>
      <c r="PXL24" s="38"/>
      <c r="PXM24" s="38"/>
      <c r="PXN24" s="38"/>
      <c r="PXO24" s="38"/>
      <c r="PXP24" s="38"/>
      <c r="PXQ24" s="38"/>
      <c r="PXR24" s="38"/>
      <c r="PXS24" s="38"/>
      <c r="PXT24" s="38"/>
      <c r="PXU24" s="38"/>
      <c r="PXV24" s="38"/>
      <c r="PXW24" s="38"/>
      <c r="PXX24" s="38"/>
      <c r="PXY24" s="38"/>
      <c r="PXZ24" s="38"/>
      <c r="PYA24" s="38"/>
      <c r="PYB24" s="38"/>
      <c r="PYC24" s="38"/>
      <c r="PYD24" s="38"/>
      <c r="PYE24" s="38"/>
      <c r="PYF24" s="38"/>
      <c r="PYG24" s="38"/>
      <c r="PYH24" s="38"/>
      <c r="PYI24" s="38"/>
      <c r="PYJ24" s="38"/>
      <c r="PYK24" s="38"/>
      <c r="PYL24" s="38"/>
      <c r="PYM24" s="38"/>
      <c r="PYN24" s="38"/>
      <c r="PYO24" s="38"/>
      <c r="PYP24" s="38"/>
      <c r="PYQ24" s="38"/>
      <c r="PYR24" s="38"/>
      <c r="PYS24" s="38"/>
      <c r="PYT24" s="38"/>
      <c r="PYU24" s="38"/>
      <c r="PYV24" s="38"/>
      <c r="PYW24" s="38"/>
      <c r="PYX24" s="38"/>
      <c r="PYY24" s="38"/>
      <c r="PYZ24" s="38"/>
      <c r="PZA24" s="38"/>
      <c r="PZB24" s="38"/>
      <c r="PZC24" s="38"/>
      <c r="PZD24" s="38"/>
      <c r="PZE24" s="38"/>
      <c r="PZF24" s="38"/>
      <c r="PZG24" s="38"/>
      <c r="PZH24" s="38"/>
      <c r="PZI24" s="38"/>
      <c r="PZJ24" s="38"/>
      <c r="PZK24" s="38"/>
      <c r="PZL24" s="38"/>
      <c r="PZM24" s="38"/>
      <c r="PZN24" s="38"/>
      <c r="PZO24" s="38"/>
      <c r="PZP24" s="38"/>
      <c r="PZQ24" s="38"/>
      <c r="PZR24" s="38"/>
      <c r="PZS24" s="38"/>
      <c r="PZT24" s="38"/>
      <c r="PZU24" s="38"/>
      <c r="PZV24" s="38"/>
      <c r="PZW24" s="38"/>
      <c r="PZX24" s="38"/>
      <c r="PZY24" s="38"/>
      <c r="PZZ24" s="38"/>
      <c r="QAA24" s="38"/>
      <c r="QAB24" s="38"/>
      <c r="QAC24" s="38"/>
      <c r="QAD24" s="38"/>
      <c r="QAE24" s="38"/>
      <c r="QAF24" s="38"/>
      <c r="QAG24" s="38"/>
      <c r="QAH24" s="38"/>
      <c r="QAI24" s="38"/>
      <c r="QAJ24" s="38"/>
      <c r="QAK24" s="38"/>
      <c r="QAL24" s="38"/>
      <c r="QAM24" s="38"/>
      <c r="QAN24" s="38"/>
      <c r="QAO24" s="38"/>
      <c r="QAP24" s="38"/>
      <c r="QAQ24" s="38"/>
      <c r="QAR24" s="38"/>
      <c r="QAS24" s="38"/>
      <c r="QAT24" s="38"/>
      <c r="QAU24" s="38"/>
      <c r="QAV24" s="38"/>
      <c r="QAW24" s="38"/>
      <c r="QAX24" s="38"/>
      <c r="QAY24" s="38"/>
      <c r="QAZ24" s="38"/>
      <c r="QBA24" s="38"/>
      <c r="QBB24" s="38"/>
      <c r="QBC24" s="38"/>
      <c r="QBD24" s="38"/>
      <c r="QBE24" s="38"/>
      <c r="QBF24" s="38"/>
      <c r="QBG24" s="38"/>
      <c r="QBH24" s="38"/>
      <c r="QBI24" s="38"/>
      <c r="QBJ24" s="38"/>
      <c r="QBK24" s="38"/>
      <c r="QBL24" s="38"/>
      <c r="QBM24" s="38"/>
      <c r="QBN24" s="38"/>
      <c r="QBO24" s="38"/>
      <c r="QBP24" s="38"/>
      <c r="QBQ24" s="38"/>
      <c r="QBR24" s="38"/>
      <c r="QBS24" s="38"/>
      <c r="QBT24" s="38"/>
      <c r="QBU24" s="38"/>
      <c r="QBV24" s="38"/>
      <c r="QBW24" s="38"/>
      <c r="QBX24" s="38"/>
      <c r="QBY24" s="38"/>
      <c r="QBZ24" s="38"/>
      <c r="QCA24" s="38"/>
      <c r="QCB24" s="38"/>
      <c r="QCC24" s="38"/>
      <c r="QCD24" s="38"/>
      <c r="QCE24" s="38"/>
      <c r="QCF24" s="38"/>
      <c r="QCG24" s="38"/>
      <c r="QCH24" s="38"/>
      <c r="QCI24" s="38"/>
      <c r="QCJ24" s="38"/>
      <c r="QCK24" s="38"/>
      <c r="QCL24" s="38"/>
      <c r="QCM24" s="38"/>
      <c r="QCN24" s="38"/>
      <c r="QCO24" s="38"/>
      <c r="QCP24" s="38"/>
      <c r="QCQ24" s="38"/>
      <c r="QCR24" s="38"/>
      <c r="QCS24" s="38"/>
      <c r="QCT24" s="38"/>
      <c r="QCU24" s="38"/>
      <c r="QCV24" s="38"/>
      <c r="QCW24" s="38"/>
      <c r="QCX24" s="38"/>
      <c r="QCY24" s="38"/>
      <c r="QCZ24" s="38"/>
      <c r="QDA24" s="38"/>
      <c r="QDB24" s="38"/>
      <c r="QDC24" s="38"/>
      <c r="QDD24" s="38"/>
      <c r="QDE24" s="38"/>
      <c r="QDF24" s="38"/>
      <c r="QDG24" s="38"/>
      <c r="QDH24" s="38"/>
      <c r="QDI24" s="38"/>
      <c r="QDJ24" s="38"/>
      <c r="QDK24" s="38"/>
      <c r="QDL24" s="38"/>
      <c r="QDM24" s="38"/>
      <c r="QDN24" s="38"/>
      <c r="QDO24" s="38"/>
      <c r="QDP24" s="38"/>
      <c r="QDQ24" s="38"/>
      <c r="QDR24" s="38"/>
      <c r="QDS24" s="38"/>
      <c r="QDT24" s="38"/>
      <c r="QDU24" s="38"/>
      <c r="QDV24" s="38"/>
      <c r="QDW24" s="38"/>
      <c r="QDX24" s="38"/>
      <c r="QDY24" s="38"/>
      <c r="QDZ24" s="38"/>
      <c r="QEA24" s="38"/>
      <c r="QEB24" s="38"/>
      <c r="QEC24" s="38"/>
      <c r="QED24" s="38"/>
      <c r="QEE24" s="38"/>
      <c r="QEF24" s="38"/>
      <c r="QEG24" s="38"/>
      <c r="QEH24" s="38"/>
      <c r="QEI24" s="38"/>
      <c r="QEJ24" s="38"/>
      <c r="QEK24" s="38"/>
      <c r="QEL24" s="38"/>
      <c r="QEM24" s="38"/>
      <c r="QEN24" s="38"/>
      <c r="QEO24" s="38"/>
      <c r="QEP24" s="38"/>
      <c r="QEQ24" s="38"/>
      <c r="QER24" s="38"/>
      <c r="QES24" s="38"/>
      <c r="QET24" s="38"/>
      <c r="QEU24" s="38"/>
      <c r="QEV24" s="38"/>
      <c r="QEW24" s="38"/>
      <c r="QEX24" s="38"/>
      <c r="QEY24" s="38"/>
      <c r="QEZ24" s="38"/>
      <c r="QFA24" s="38"/>
      <c r="QFB24" s="38"/>
      <c r="QFC24" s="38"/>
      <c r="QFD24" s="38"/>
      <c r="QFE24" s="38"/>
      <c r="QFF24" s="38"/>
      <c r="QFG24" s="38"/>
      <c r="QFH24" s="38"/>
      <c r="QFI24" s="38"/>
      <c r="QFJ24" s="38"/>
      <c r="QFK24" s="38"/>
      <c r="QFL24" s="38"/>
      <c r="QFM24" s="38"/>
      <c r="QFN24" s="38"/>
      <c r="QFO24" s="38"/>
      <c r="QFP24" s="38"/>
      <c r="QFQ24" s="38"/>
      <c r="QFR24" s="38"/>
      <c r="QFS24" s="38"/>
      <c r="QFT24" s="38"/>
      <c r="QFU24" s="38"/>
      <c r="QFV24" s="38"/>
      <c r="QFW24" s="38"/>
      <c r="QFX24" s="38"/>
      <c r="QFY24" s="38"/>
      <c r="QFZ24" s="38"/>
      <c r="QGA24" s="38"/>
      <c r="QGB24" s="38"/>
      <c r="QGC24" s="38"/>
      <c r="QGD24" s="38"/>
      <c r="QGE24" s="38"/>
      <c r="QGF24" s="38"/>
      <c r="QGG24" s="38"/>
      <c r="QGH24" s="38"/>
      <c r="QGI24" s="38"/>
      <c r="QGJ24" s="38"/>
      <c r="QGK24" s="38"/>
      <c r="QGL24" s="38"/>
      <c r="QGM24" s="38"/>
      <c r="QGN24" s="38"/>
      <c r="QGO24" s="38"/>
      <c r="QGP24" s="38"/>
      <c r="QGQ24" s="38"/>
      <c r="QGR24" s="38"/>
      <c r="QGS24" s="38"/>
      <c r="QGT24" s="38"/>
      <c r="QGU24" s="38"/>
      <c r="QGV24" s="38"/>
      <c r="QGW24" s="38"/>
      <c r="QGX24" s="38"/>
      <c r="QGY24" s="38"/>
      <c r="QGZ24" s="38"/>
      <c r="QHA24" s="38"/>
      <c r="QHB24" s="38"/>
      <c r="QHC24" s="38"/>
      <c r="QHD24" s="38"/>
      <c r="QHE24" s="38"/>
      <c r="QHF24" s="38"/>
      <c r="QHG24" s="38"/>
      <c r="QHH24" s="38"/>
      <c r="QHI24" s="38"/>
      <c r="QHJ24" s="38"/>
      <c r="QHK24" s="38"/>
      <c r="QHL24" s="38"/>
      <c r="QHM24" s="38"/>
      <c r="QHN24" s="38"/>
      <c r="QHO24" s="38"/>
      <c r="QHP24" s="38"/>
      <c r="QHQ24" s="38"/>
      <c r="QHR24" s="38"/>
      <c r="QHS24" s="38"/>
      <c r="QHT24" s="38"/>
      <c r="QHU24" s="38"/>
      <c r="QHV24" s="38"/>
      <c r="QHW24" s="38"/>
      <c r="QHX24" s="38"/>
      <c r="QHY24" s="38"/>
      <c r="QHZ24" s="38"/>
      <c r="QIA24" s="38"/>
      <c r="QIB24" s="38"/>
      <c r="QIC24" s="38"/>
      <c r="QID24" s="38"/>
      <c r="QIE24" s="38"/>
      <c r="QIF24" s="38"/>
      <c r="QIG24" s="38"/>
      <c r="QIH24" s="38"/>
      <c r="QII24" s="38"/>
      <c r="QIJ24" s="38"/>
      <c r="QIK24" s="38"/>
      <c r="QIL24" s="38"/>
      <c r="QIM24" s="38"/>
      <c r="QIN24" s="38"/>
      <c r="QIO24" s="38"/>
      <c r="QIP24" s="38"/>
      <c r="QIQ24" s="38"/>
      <c r="QIR24" s="38"/>
      <c r="QIS24" s="38"/>
      <c r="QIT24" s="38"/>
      <c r="QIU24" s="38"/>
      <c r="QIV24" s="38"/>
      <c r="QIW24" s="38"/>
      <c r="QIX24" s="38"/>
      <c r="QIY24" s="38"/>
      <c r="QIZ24" s="38"/>
      <c r="QJA24" s="38"/>
      <c r="QJB24" s="38"/>
      <c r="QJC24" s="38"/>
      <c r="QJD24" s="38"/>
      <c r="QJE24" s="38"/>
      <c r="QJF24" s="38"/>
      <c r="QJG24" s="38"/>
      <c r="QJH24" s="38"/>
      <c r="QJI24" s="38"/>
      <c r="QJJ24" s="38"/>
      <c r="QJK24" s="38"/>
      <c r="QJL24" s="38"/>
      <c r="QJM24" s="38"/>
      <c r="QJN24" s="38"/>
      <c r="QJO24" s="38"/>
      <c r="QJP24" s="38"/>
      <c r="QJQ24" s="38"/>
      <c r="QJR24" s="38"/>
      <c r="QJS24" s="38"/>
      <c r="QJT24" s="38"/>
      <c r="QJU24" s="38"/>
      <c r="QJV24" s="38"/>
      <c r="QJW24" s="38"/>
      <c r="QJX24" s="38"/>
      <c r="QJY24" s="38"/>
      <c r="QJZ24" s="38"/>
      <c r="QKA24" s="38"/>
      <c r="QKB24" s="38"/>
      <c r="QKC24" s="38"/>
      <c r="QKD24" s="38"/>
      <c r="QKE24" s="38"/>
      <c r="QKF24" s="38"/>
      <c r="QKG24" s="38"/>
      <c r="QKH24" s="38"/>
      <c r="QKI24" s="38"/>
      <c r="QKJ24" s="38"/>
      <c r="QKK24" s="38"/>
      <c r="QKL24" s="38"/>
      <c r="QKM24" s="38"/>
      <c r="QKN24" s="38"/>
      <c r="QKO24" s="38"/>
      <c r="QKP24" s="38"/>
      <c r="QKQ24" s="38"/>
      <c r="QKR24" s="38"/>
      <c r="QKS24" s="38"/>
      <c r="QKT24" s="38"/>
      <c r="QKU24" s="38"/>
      <c r="QKV24" s="38"/>
      <c r="QKW24" s="38"/>
      <c r="QKX24" s="38"/>
      <c r="QKY24" s="38"/>
      <c r="QKZ24" s="38"/>
      <c r="QLA24" s="38"/>
      <c r="QLB24" s="38"/>
      <c r="QLC24" s="38"/>
      <c r="QLD24" s="38"/>
      <c r="QLE24" s="38"/>
      <c r="QLF24" s="38"/>
      <c r="QLG24" s="38"/>
      <c r="QLH24" s="38"/>
      <c r="QLI24" s="38"/>
      <c r="QLJ24" s="38"/>
      <c r="QLK24" s="38"/>
      <c r="QLL24" s="38"/>
      <c r="QLM24" s="38"/>
      <c r="QLN24" s="38"/>
      <c r="QLO24" s="38"/>
      <c r="QLP24" s="38"/>
      <c r="QLQ24" s="38"/>
      <c r="QLR24" s="38"/>
      <c r="QLS24" s="38"/>
      <c r="QLT24" s="38"/>
      <c r="QLU24" s="38"/>
      <c r="QLV24" s="38"/>
      <c r="QLW24" s="38"/>
      <c r="QLX24" s="38"/>
      <c r="QLY24" s="38"/>
      <c r="QLZ24" s="38"/>
      <c r="QMA24" s="38"/>
      <c r="QMB24" s="38"/>
      <c r="QMC24" s="38"/>
      <c r="QMD24" s="38"/>
      <c r="QME24" s="38"/>
      <c r="QMF24" s="38"/>
      <c r="QMG24" s="38"/>
      <c r="QMH24" s="38"/>
      <c r="QMI24" s="38"/>
      <c r="QMJ24" s="38"/>
      <c r="QMK24" s="38"/>
      <c r="QML24" s="38"/>
      <c r="QMM24" s="38"/>
      <c r="QMN24" s="38"/>
      <c r="QMO24" s="38"/>
      <c r="QMP24" s="38"/>
      <c r="QMQ24" s="38"/>
      <c r="QMR24" s="38"/>
      <c r="QMS24" s="38"/>
      <c r="QMT24" s="38"/>
      <c r="QMU24" s="38"/>
      <c r="QMV24" s="38"/>
      <c r="QMW24" s="38"/>
      <c r="QMX24" s="38"/>
      <c r="QMY24" s="38"/>
      <c r="QMZ24" s="38"/>
      <c r="QNA24" s="38"/>
      <c r="QNB24" s="38"/>
      <c r="QNC24" s="38"/>
      <c r="QND24" s="38"/>
      <c r="QNE24" s="38"/>
      <c r="QNF24" s="38"/>
      <c r="QNG24" s="38"/>
      <c r="QNH24" s="38"/>
      <c r="QNI24" s="38"/>
      <c r="QNJ24" s="38"/>
      <c r="QNK24" s="38"/>
      <c r="QNL24" s="38"/>
      <c r="QNM24" s="38"/>
      <c r="QNN24" s="38"/>
      <c r="QNO24" s="38"/>
      <c r="QNP24" s="38"/>
      <c r="QNQ24" s="38"/>
      <c r="QNR24" s="38"/>
      <c r="QNS24" s="38"/>
      <c r="QNT24" s="38"/>
      <c r="QNU24" s="38"/>
      <c r="QNV24" s="38"/>
      <c r="QNW24" s="38"/>
      <c r="QNX24" s="38"/>
      <c r="QNY24" s="38"/>
      <c r="QNZ24" s="38"/>
      <c r="QOA24" s="38"/>
      <c r="QOB24" s="38"/>
      <c r="QOC24" s="38"/>
      <c r="QOD24" s="38"/>
      <c r="QOE24" s="38"/>
      <c r="QOF24" s="38"/>
      <c r="QOG24" s="38"/>
      <c r="QOH24" s="38"/>
      <c r="QOI24" s="38"/>
      <c r="QOJ24" s="38"/>
      <c r="QOK24" s="38"/>
      <c r="QOL24" s="38"/>
      <c r="QOM24" s="38"/>
      <c r="QON24" s="38"/>
      <c r="QOO24" s="38"/>
      <c r="QOP24" s="38"/>
      <c r="QOQ24" s="38"/>
      <c r="QOR24" s="38"/>
      <c r="QOS24" s="38"/>
      <c r="QOT24" s="38"/>
      <c r="QOU24" s="38"/>
      <c r="QOV24" s="38"/>
      <c r="QOW24" s="38"/>
      <c r="QOX24" s="38"/>
      <c r="QOY24" s="38"/>
      <c r="QOZ24" s="38"/>
      <c r="QPA24" s="38"/>
      <c r="QPB24" s="38"/>
      <c r="QPC24" s="38"/>
      <c r="QPD24" s="38"/>
      <c r="QPE24" s="38"/>
      <c r="QPF24" s="38"/>
      <c r="QPG24" s="38"/>
      <c r="QPH24" s="38"/>
      <c r="QPI24" s="38"/>
      <c r="QPJ24" s="38"/>
      <c r="QPK24" s="38"/>
      <c r="QPL24" s="38"/>
      <c r="QPM24" s="38"/>
      <c r="QPN24" s="38"/>
      <c r="QPO24" s="38"/>
      <c r="QPP24" s="38"/>
      <c r="QPQ24" s="38"/>
      <c r="QPR24" s="38"/>
      <c r="QPS24" s="38"/>
      <c r="QPT24" s="38"/>
      <c r="QPU24" s="38"/>
      <c r="QPV24" s="38"/>
      <c r="QPW24" s="38"/>
      <c r="QPX24" s="38"/>
      <c r="QPY24" s="38"/>
      <c r="QPZ24" s="38"/>
      <c r="QQA24" s="38"/>
      <c r="QQB24" s="38"/>
      <c r="QQC24" s="38"/>
      <c r="QQD24" s="38"/>
      <c r="QQE24" s="38"/>
      <c r="QQF24" s="38"/>
      <c r="QQG24" s="38"/>
      <c r="QQH24" s="38"/>
      <c r="QQI24" s="38"/>
      <c r="QQJ24" s="38"/>
      <c r="QQK24" s="38"/>
      <c r="QQL24" s="38"/>
      <c r="QQM24" s="38"/>
      <c r="QQN24" s="38"/>
      <c r="QQO24" s="38"/>
      <c r="QQP24" s="38"/>
      <c r="QQQ24" s="38"/>
      <c r="QQR24" s="38"/>
      <c r="QQS24" s="38"/>
      <c r="QQT24" s="38"/>
      <c r="QQU24" s="38"/>
      <c r="QQV24" s="38"/>
      <c r="QQW24" s="38"/>
      <c r="QQX24" s="38"/>
      <c r="QQY24" s="38"/>
      <c r="QQZ24" s="38"/>
      <c r="QRA24" s="38"/>
      <c r="QRB24" s="38"/>
      <c r="QRC24" s="38"/>
      <c r="QRD24" s="38"/>
      <c r="QRE24" s="38"/>
      <c r="QRF24" s="38"/>
      <c r="QRG24" s="38"/>
      <c r="QRH24" s="38"/>
      <c r="QRI24" s="38"/>
      <c r="QRJ24" s="38"/>
      <c r="QRK24" s="38"/>
      <c r="QRL24" s="38"/>
      <c r="QRM24" s="38"/>
      <c r="QRN24" s="38"/>
      <c r="QRO24" s="38"/>
      <c r="QRP24" s="38"/>
      <c r="QRQ24" s="38"/>
      <c r="QRR24" s="38"/>
      <c r="QRS24" s="38"/>
      <c r="QRT24" s="38"/>
      <c r="QRU24" s="38"/>
      <c r="QRV24" s="38"/>
      <c r="QRW24" s="38"/>
      <c r="QRX24" s="38"/>
      <c r="QRY24" s="38"/>
      <c r="QRZ24" s="38"/>
      <c r="QSA24" s="38"/>
      <c r="QSB24" s="38"/>
      <c r="QSC24" s="38"/>
      <c r="QSD24" s="38"/>
      <c r="QSE24" s="38"/>
      <c r="QSF24" s="38"/>
      <c r="QSG24" s="38"/>
      <c r="QSH24" s="38"/>
      <c r="QSI24" s="38"/>
      <c r="QSJ24" s="38"/>
      <c r="QSK24" s="38"/>
      <c r="QSL24" s="38"/>
      <c r="QSM24" s="38"/>
      <c r="QSN24" s="38"/>
      <c r="QSO24" s="38"/>
      <c r="QSP24" s="38"/>
      <c r="QSQ24" s="38"/>
      <c r="QSR24" s="38"/>
      <c r="QSS24" s="38"/>
      <c r="QST24" s="38"/>
      <c r="QSU24" s="38"/>
      <c r="QSV24" s="38"/>
      <c r="QSW24" s="38"/>
      <c r="QSX24" s="38"/>
      <c r="QSY24" s="38"/>
      <c r="QSZ24" s="38"/>
      <c r="QTA24" s="38"/>
      <c r="QTB24" s="38"/>
      <c r="QTC24" s="38"/>
      <c r="QTD24" s="38"/>
      <c r="QTE24" s="38"/>
      <c r="QTF24" s="38"/>
      <c r="QTG24" s="38"/>
      <c r="QTH24" s="38"/>
      <c r="QTI24" s="38"/>
      <c r="QTJ24" s="38"/>
      <c r="QTK24" s="38"/>
      <c r="QTL24" s="38"/>
      <c r="QTM24" s="38"/>
      <c r="QTN24" s="38"/>
      <c r="QTO24" s="38"/>
      <c r="QTP24" s="38"/>
      <c r="QTQ24" s="38"/>
      <c r="QTR24" s="38"/>
      <c r="QTS24" s="38"/>
      <c r="QTT24" s="38"/>
      <c r="QTU24" s="38"/>
      <c r="QTV24" s="38"/>
      <c r="QTW24" s="38"/>
      <c r="QTX24" s="38"/>
      <c r="QTY24" s="38"/>
      <c r="QTZ24" s="38"/>
      <c r="QUA24" s="38"/>
      <c r="QUB24" s="38"/>
      <c r="QUC24" s="38"/>
      <c r="QUD24" s="38"/>
      <c r="QUE24" s="38"/>
      <c r="QUF24" s="38"/>
      <c r="QUG24" s="38"/>
      <c r="QUH24" s="38"/>
      <c r="QUI24" s="38"/>
      <c r="QUJ24" s="38"/>
      <c r="QUK24" s="38"/>
      <c r="QUL24" s="38"/>
      <c r="QUM24" s="38"/>
      <c r="QUN24" s="38"/>
      <c r="QUO24" s="38"/>
      <c r="QUP24" s="38"/>
      <c r="QUQ24" s="38"/>
      <c r="QUR24" s="38"/>
      <c r="QUS24" s="38"/>
      <c r="QUT24" s="38"/>
      <c r="QUU24" s="38"/>
      <c r="QUV24" s="38"/>
      <c r="QUW24" s="38"/>
      <c r="QUX24" s="38"/>
      <c r="QUY24" s="38"/>
      <c r="QUZ24" s="38"/>
      <c r="QVA24" s="38"/>
      <c r="QVB24" s="38"/>
      <c r="QVC24" s="38"/>
      <c r="QVD24" s="38"/>
      <c r="QVE24" s="38"/>
      <c r="QVF24" s="38"/>
      <c r="QVG24" s="38"/>
      <c r="QVH24" s="38"/>
      <c r="QVI24" s="38"/>
      <c r="QVJ24" s="38"/>
      <c r="QVK24" s="38"/>
      <c r="QVL24" s="38"/>
      <c r="QVM24" s="38"/>
      <c r="QVN24" s="38"/>
      <c r="QVO24" s="38"/>
      <c r="QVP24" s="38"/>
      <c r="QVQ24" s="38"/>
      <c r="QVR24" s="38"/>
      <c r="QVS24" s="38"/>
      <c r="QVT24" s="38"/>
      <c r="QVU24" s="38"/>
      <c r="QVV24" s="38"/>
      <c r="QVW24" s="38"/>
      <c r="QVX24" s="38"/>
      <c r="QVY24" s="38"/>
      <c r="QVZ24" s="38"/>
      <c r="QWA24" s="38"/>
      <c r="QWB24" s="38"/>
      <c r="QWC24" s="38"/>
      <c r="QWD24" s="38"/>
      <c r="QWE24" s="38"/>
      <c r="QWF24" s="38"/>
      <c r="QWG24" s="38"/>
      <c r="QWH24" s="38"/>
      <c r="QWI24" s="38"/>
      <c r="QWJ24" s="38"/>
      <c r="QWK24" s="38"/>
      <c r="QWL24" s="38"/>
      <c r="QWM24" s="38"/>
      <c r="QWN24" s="38"/>
      <c r="QWO24" s="38"/>
      <c r="QWP24" s="38"/>
      <c r="QWQ24" s="38"/>
      <c r="QWR24" s="38"/>
      <c r="QWS24" s="38"/>
      <c r="QWT24" s="38"/>
      <c r="QWU24" s="38"/>
      <c r="QWV24" s="38"/>
      <c r="QWW24" s="38"/>
      <c r="QWX24" s="38"/>
      <c r="QWY24" s="38"/>
      <c r="QWZ24" s="38"/>
      <c r="QXA24" s="38"/>
      <c r="QXB24" s="38"/>
      <c r="QXC24" s="38"/>
      <c r="QXD24" s="38"/>
      <c r="QXE24" s="38"/>
      <c r="QXF24" s="38"/>
      <c r="QXG24" s="38"/>
      <c r="QXH24" s="38"/>
      <c r="QXI24" s="38"/>
      <c r="QXJ24" s="38"/>
      <c r="QXK24" s="38"/>
      <c r="QXL24" s="38"/>
      <c r="QXM24" s="38"/>
      <c r="QXN24" s="38"/>
      <c r="QXO24" s="38"/>
      <c r="QXP24" s="38"/>
      <c r="QXQ24" s="38"/>
      <c r="QXR24" s="38"/>
      <c r="QXS24" s="38"/>
      <c r="QXT24" s="38"/>
      <c r="QXU24" s="38"/>
      <c r="QXV24" s="38"/>
      <c r="QXW24" s="38"/>
      <c r="QXX24" s="38"/>
      <c r="QXY24" s="38"/>
      <c r="QXZ24" s="38"/>
      <c r="QYA24" s="38"/>
      <c r="QYB24" s="38"/>
      <c r="QYC24" s="38"/>
      <c r="QYD24" s="38"/>
      <c r="QYE24" s="38"/>
      <c r="QYF24" s="38"/>
      <c r="QYG24" s="38"/>
      <c r="QYH24" s="38"/>
      <c r="QYI24" s="38"/>
      <c r="QYJ24" s="38"/>
      <c r="QYK24" s="38"/>
      <c r="QYL24" s="38"/>
      <c r="QYM24" s="38"/>
      <c r="QYN24" s="38"/>
      <c r="QYO24" s="38"/>
      <c r="QYP24" s="38"/>
      <c r="QYQ24" s="38"/>
      <c r="QYR24" s="38"/>
      <c r="QYS24" s="38"/>
      <c r="QYT24" s="38"/>
      <c r="QYU24" s="38"/>
      <c r="QYV24" s="38"/>
      <c r="QYW24" s="38"/>
      <c r="QYX24" s="38"/>
      <c r="QYY24" s="38"/>
      <c r="QYZ24" s="38"/>
      <c r="QZA24" s="38"/>
      <c r="QZB24" s="38"/>
      <c r="QZC24" s="38"/>
      <c r="QZD24" s="38"/>
      <c r="QZE24" s="38"/>
      <c r="QZF24" s="38"/>
      <c r="QZG24" s="38"/>
      <c r="QZH24" s="38"/>
      <c r="QZI24" s="38"/>
      <c r="QZJ24" s="38"/>
      <c r="QZK24" s="38"/>
      <c r="QZL24" s="38"/>
      <c r="QZM24" s="38"/>
      <c r="QZN24" s="38"/>
      <c r="QZO24" s="38"/>
      <c r="QZP24" s="38"/>
      <c r="QZQ24" s="38"/>
      <c r="QZR24" s="38"/>
      <c r="QZS24" s="38"/>
      <c r="QZT24" s="38"/>
      <c r="QZU24" s="38"/>
      <c r="QZV24" s="38"/>
      <c r="QZW24" s="38"/>
      <c r="QZX24" s="38"/>
      <c r="QZY24" s="38"/>
      <c r="QZZ24" s="38"/>
      <c r="RAA24" s="38"/>
      <c r="RAB24" s="38"/>
      <c r="RAC24" s="38"/>
      <c r="RAD24" s="38"/>
      <c r="RAE24" s="38"/>
      <c r="RAF24" s="38"/>
      <c r="RAG24" s="38"/>
      <c r="RAH24" s="38"/>
      <c r="RAI24" s="38"/>
      <c r="RAJ24" s="38"/>
      <c r="RAK24" s="38"/>
      <c r="RAL24" s="38"/>
      <c r="RAM24" s="38"/>
      <c r="RAN24" s="38"/>
      <c r="RAO24" s="38"/>
      <c r="RAP24" s="38"/>
      <c r="RAQ24" s="38"/>
      <c r="RAR24" s="38"/>
      <c r="RAS24" s="38"/>
      <c r="RAT24" s="38"/>
      <c r="RAU24" s="38"/>
      <c r="RAV24" s="38"/>
      <c r="RAW24" s="38"/>
      <c r="RAX24" s="38"/>
      <c r="RAY24" s="38"/>
      <c r="RAZ24" s="38"/>
      <c r="RBA24" s="38"/>
      <c r="RBB24" s="38"/>
      <c r="RBC24" s="38"/>
      <c r="RBD24" s="38"/>
      <c r="RBE24" s="38"/>
      <c r="RBF24" s="38"/>
      <c r="RBG24" s="38"/>
      <c r="RBH24" s="38"/>
      <c r="RBI24" s="38"/>
      <c r="RBJ24" s="38"/>
      <c r="RBK24" s="38"/>
      <c r="RBL24" s="38"/>
      <c r="RBM24" s="38"/>
      <c r="RBN24" s="38"/>
      <c r="RBO24" s="38"/>
      <c r="RBP24" s="38"/>
      <c r="RBQ24" s="38"/>
      <c r="RBR24" s="38"/>
      <c r="RBS24" s="38"/>
      <c r="RBT24" s="38"/>
      <c r="RBU24" s="38"/>
      <c r="RBV24" s="38"/>
      <c r="RBW24" s="38"/>
      <c r="RBX24" s="38"/>
      <c r="RBY24" s="38"/>
      <c r="RBZ24" s="38"/>
      <c r="RCA24" s="38"/>
      <c r="RCB24" s="38"/>
      <c r="RCC24" s="38"/>
      <c r="RCD24" s="38"/>
      <c r="RCE24" s="38"/>
      <c r="RCF24" s="38"/>
      <c r="RCG24" s="38"/>
      <c r="RCH24" s="38"/>
      <c r="RCI24" s="38"/>
      <c r="RCJ24" s="38"/>
      <c r="RCK24" s="38"/>
      <c r="RCL24" s="38"/>
      <c r="RCM24" s="38"/>
      <c r="RCN24" s="38"/>
      <c r="RCO24" s="38"/>
      <c r="RCP24" s="38"/>
      <c r="RCQ24" s="38"/>
      <c r="RCR24" s="38"/>
      <c r="RCS24" s="38"/>
      <c r="RCT24" s="38"/>
      <c r="RCU24" s="38"/>
      <c r="RCV24" s="38"/>
      <c r="RCW24" s="38"/>
      <c r="RCX24" s="38"/>
      <c r="RCY24" s="38"/>
      <c r="RCZ24" s="38"/>
      <c r="RDA24" s="38"/>
      <c r="RDB24" s="38"/>
      <c r="RDC24" s="38"/>
      <c r="RDD24" s="38"/>
      <c r="RDE24" s="38"/>
      <c r="RDF24" s="38"/>
      <c r="RDG24" s="38"/>
      <c r="RDH24" s="38"/>
      <c r="RDI24" s="38"/>
      <c r="RDJ24" s="38"/>
      <c r="RDK24" s="38"/>
      <c r="RDL24" s="38"/>
      <c r="RDM24" s="38"/>
      <c r="RDN24" s="38"/>
      <c r="RDO24" s="38"/>
      <c r="RDP24" s="38"/>
      <c r="RDQ24" s="38"/>
      <c r="RDR24" s="38"/>
      <c r="RDS24" s="38"/>
      <c r="RDT24" s="38"/>
      <c r="RDU24" s="38"/>
      <c r="RDV24" s="38"/>
      <c r="RDW24" s="38"/>
      <c r="RDX24" s="38"/>
      <c r="RDY24" s="38"/>
      <c r="RDZ24" s="38"/>
      <c r="REA24" s="38"/>
      <c r="REB24" s="38"/>
      <c r="REC24" s="38"/>
      <c r="RED24" s="38"/>
      <c r="REE24" s="38"/>
      <c r="REF24" s="38"/>
      <c r="REG24" s="38"/>
      <c r="REH24" s="38"/>
      <c r="REI24" s="38"/>
      <c r="REJ24" s="38"/>
      <c r="REK24" s="38"/>
      <c r="REL24" s="38"/>
      <c r="REM24" s="38"/>
      <c r="REN24" s="38"/>
      <c r="REO24" s="38"/>
      <c r="REP24" s="38"/>
      <c r="REQ24" s="38"/>
      <c r="RER24" s="38"/>
      <c r="RES24" s="38"/>
      <c r="RET24" s="38"/>
      <c r="REU24" s="38"/>
      <c r="REV24" s="38"/>
      <c r="REW24" s="38"/>
      <c r="REX24" s="38"/>
      <c r="REY24" s="38"/>
      <c r="REZ24" s="38"/>
      <c r="RFA24" s="38"/>
      <c r="RFB24" s="38"/>
      <c r="RFC24" s="38"/>
      <c r="RFD24" s="38"/>
      <c r="RFE24" s="38"/>
      <c r="RFF24" s="38"/>
      <c r="RFG24" s="38"/>
      <c r="RFH24" s="38"/>
      <c r="RFI24" s="38"/>
      <c r="RFJ24" s="38"/>
      <c r="RFK24" s="38"/>
      <c r="RFL24" s="38"/>
      <c r="RFM24" s="38"/>
      <c r="RFN24" s="38"/>
      <c r="RFO24" s="38"/>
      <c r="RFP24" s="38"/>
      <c r="RFQ24" s="38"/>
      <c r="RFR24" s="38"/>
      <c r="RFS24" s="38"/>
      <c r="RFT24" s="38"/>
      <c r="RFU24" s="38"/>
      <c r="RFV24" s="38"/>
      <c r="RFW24" s="38"/>
      <c r="RFX24" s="38"/>
      <c r="RFY24" s="38"/>
      <c r="RFZ24" s="38"/>
      <c r="RGA24" s="38"/>
      <c r="RGB24" s="38"/>
      <c r="RGC24" s="38"/>
      <c r="RGD24" s="38"/>
      <c r="RGE24" s="38"/>
      <c r="RGF24" s="38"/>
      <c r="RGG24" s="38"/>
      <c r="RGH24" s="38"/>
      <c r="RGI24" s="38"/>
      <c r="RGJ24" s="38"/>
      <c r="RGK24" s="38"/>
      <c r="RGL24" s="38"/>
      <c r="RGM24" s="38"/>
      <c r="RGN24" s="38"/>
      <c r="RGO24" s="38"/>
      <c r="RGP24" s="38"/>
      <c r="RGQ24" s="38"/>
      <c r="RGR24" s="38"/>
      <c r="RGS24" s="38"/>
      <c r="RGT24" s="38"/>
      <c r="RGU24" s="38"/>
      <c r="RGV24" s="38"/>
      <c r="RGW24" s="38"/>
      <c r="RGX24" s="38"/>
      <c r="RGY24" s="38"/>
      <c r="RGZ24" s="38"/>
      <c r="RHA24" s="38"/>
      <c r="RHB24" s="38"/>
      <c r="RHC24" s="38"/>
      <c r="RHD24" s="38"/>
      <c r="RHE24" s="38"/>
      <c r="RHF24" s="38"/>
      <c r="RHG24" s="38"/>
      <c r="RHH24" s="38"/>
      <c r="RHI24" s="38"/>
      <c r="RHJ24" s="38"/>
      <c r="RHK24" s="38"/>
      <c r="RHL24" s="38"/>
      <c r="RHM24" s="38"/>
      <c r="RHN24" s="38"/>
      <c r="RHO24" s="38"/>
      <c r="RHP24" s="38"/>
      <c r="RHQ24" s="38"/>
      <c r="RHR24" s="38"/>
      <c r="RHS24" s="38"/>
      <c r="RHT24" s="38"/>
      <c r="RHU24" s="38"/>
      <c r="RHV24" s="38"/>
      <c r="RHW24" s="38"/>
      <c r="RHX24" s="38"/>
      <c r="RHY24" s="38"/>
      <c r="RHZ24" s="38"/>
      <c r="RIA24" s="38"/>
      <c r="RIB24" s="38"/>
      <c r="RIC24" s="38"/>
      <c r="RID24" s="38"/>
      <c r="RIE24" s="38"/>
      <c r="RIF24" s="38"/>
      <c r="RIG24" s="38"/>
      <c r="RIH24" s="38"/>
      <c r="RII24" s="38"/>
      <c r="RIJ24" s="38"/>
      <c r="RIK24" s="38"/>
      <c r="RIL24" s="38"/>
      <c r="RIM24" s="38"/>
      <c r="RIN24" s="38"/>
      <c r="RIO24" s="38"/>
      <c r="RIP24" s="38"/>
      <c r="RIQ24" s="38"/>
      <c r="RIR24" s="38"/>
      <c r="RIS24" s="38"/>
      <c r="RIT24" s="38"/>
      <c r="RIU24" s="38"/>
      <c r="RIV24" s="38"/>
      <c r="RIW24" s="38"/>
      <c r="RIX24" s="38"/>
      <c r="RIY24" s="38"/>
      <c r="RIZ24" s="38"/>
      <c r="RJA24" s="38"/>
      <c r="RJB24" s="38"/>
      <c r="RJC24" s="38"/>
      <c r="RJD24" s="38"/>
      <c r="RJE24" s="38"/>
      <c r="RJF24" s="38"/>
      <c r="RJG24" s="38"/>
      <c r="RJH24" s="38"/>
      <c r="RJI24" s="38"/>
      <c r="RJJ24" s="38"/>
      <c r="RJK24" s="38"/>
      <c r="RJL24" s="38"/>
      <c r="RJM24" s="38"/>
      <c r="RJN24" s="38"/>
      <c r="RJO24" s="38"/>
      <c r="RJP24" s="38"/>
      <c r="RJQ24" s="38"/>
      <c r="RJR24" s="38"/>
      <c r="RJS24" s="38"/>
      <c r="RJT24" s="38"/>
      <c r="RJU24" s="38"/>
      <c r="RJV24" s="38"/>
      <c r="RJW24" s="38"/>
      <c r="RJX24" s="38"/>
      <c r="RJY24" s="38"/>
      <c r="RJZ24" s="38"/>
      <c r="RKA24" s="38"/>
      <c r="RKB24" s="38"/>
      <c r="RKC24" s="38"/>
      <c r="RKD24" s="38"/>
      <c r="RKE24" s="38"/>
      <c r="RKF24" s="38"/>
      <c r="RKG24" s="38"/>
      <c r="RKH24" s="38"/>
      <c r="RKI24" s="38"/>
      <c r="RKJ24" s="38"/>
      <c r="RKK24" s="38"/>
      <c r="RKL24" s="38"/>
      <c r="RKM24" s="38"/>
      <c r="RKN24" s="38"/>
      <c r="RKO24" s="38"/>
      <c r="RKP24" s="38"/>
      <c r="RKQ24" s="38"/>
      <c r="RKR24" s="38"/>
      <c r="RKS24" s="38"/>
      <c r="RKT24" s="38"/>
      <c r="RKU24" s="38"/>
      <c r="RKV24" s="38"/>
      <c r="RKW24" s="38"/>
      <c r="RKX24" s="38"/>
      <c r="RKY24" s="38"/>
      <c r="RKZ24" s="38"/>
      <c r="RLA24" s="38"/>
      <c r="RLB24" s="38"/>
      <c r="RLC24" s="38"/>
      <c r="RLD24" s="38"/>
      <c r="RLE24" s="38"/>
      <c r="RLF24" s="38"/>
      <c r="RLG24" s="38"/>
      <c r="RLH24" s="38"/>
      <c r="RLI24" s="38"/>
      <c r="RLJ24" s="38"/>
      <c r="RLK24" s="38"/>
      <c r="RLL24" s="38"/>
      <c r="RLM24" s="38"/>
      <c r="RLN24" s="38"/>
      <c r="RLO24" s="38"/>
      <c r="RLP24" s="38"/>
      <c r="RLQ24" s="38"/>
      <c r="RLR24" s="38"/>
      <c r="RLS24" s="38"/>
      <c r="RLT24" s="38"/>
      <c r="RLU24" s="38"/>
      <c r="RLV24" s="38"/>
      <c r="RLW24" s="38"/>
      <c r="RLX24" s="38"/>
      <c r="RLY24" s="38"/>
      <c r="RLZ24" s="38"/>
      <c r="RMA24" s="38"/>
      <c r="RMB24" s="38"/>
      <c r="RMC24" s="38"/>
      <c r="RMD24" s="38"/>
      <c r="RME24" s="38"/>
      <c r="RMF24" s="38"/>
      <c r="RMG24" s="38"/>
      <c r="RMH24" s="38"/>
      <c r="RMI24" s="38"/>
      <c r="RMJ24" s="38"/>
      <c r="RMK24" s="38"/>
      <c r="RML24" s="38"/>
      <c r="RMM24" s="38"/>
      <c r="RMN24" s="38"/>
      <c r="RMO24" s="38"/>
      <c r="RMP24" s="38"/>
      <c r="RMQ24" s="38"/>
      <c r="RMR24" s="38"/>
      <c r="RMS24" s="38"/>
      <c r="RMT24" s="38"/>
      <c r="RMU24" s="38"/>
      <c r="RMV24" s="38"/>
      <c r="RMW24" s="38"/>
      <c r="RMX24" s="38"/>
      <c r="RMY24" s="38"/>
      <c r="RMZ24" s="38"/>
      <c r="RNA24" s="38"/>
      <c r="RNB24" s="38"/>
      <c r="RNC24" s="38"/>
      <c r="RND24" s="38"/>
      <c r="RNE24" s="38"/>
      <c r="RNF24" s="38"/>
      <c r="RNG24" s="38"/>
      <c r="RNH24" s="38"/>
      <c r="RNI24" s="38"/>
      <c r="RNJ24" s="38"/>
      <c r="RNK24" s="38"/>
      <c r="RNL24" s="38"/>
      <c r="RNM24" s="38"/>
      <c r="RNN24" s="38"/>
      <c r="RNO24" s="38"/>
      <c r="RNP24" s="38"/>
      <c r="RNQ24" s="38"/>
      <c r="RNR24" s="38"/>
      <c r="RNS24" s="38"/>
      <c r="RNT24" s="38"/>
      <c r="RNU24" s="38"/>
      <c r="RNV24" s="38"/>
      <c r="RNW24" s="38"/>
      <c r="RNX24" s="38"/>
      <c r="RNY24" s="38"/>
      <c r="RNZ24" s="38"/>
      <c r="ROA24" s="38"/>
      <c r="ROB24" s="38"/>
      <c r="ROC24" s="38"/>
      <c r="ROD24" s="38"/>
      <c r="ROE24" s="38"/>
      <c r="ROF24" s="38"/>
      <c r="ROG24" s="38"/>
      <c r="ROH24" s="38"/>
      <c r="ROI24" s="38"/>
      <c r="ROJ24" s="38"/>
      <c r="ROK24" s="38"/>
      <c r="ROL24" s="38"/>
      <c r="ROM24" s="38"/>
      <c r="RON24" s="38"/>
      <c r="ROO24" s="38"/>
      <c r="ROP24" s="38"/>
      <c r="ROQ24" s="38"/>
      <c r="ROR24" s="38"/>
      <c r="ROS24" s="38"/>
      <c r="ROT24" s="38"/>
      <c r="ROU24" s="38"/>
      <c r="ROV24" s="38"/>
      <c r="ROW24" s="38"/>
      <c r="ROX24" s="38"/>
      <c r="ROY24" s="38"/>
      <c r="ROZ24" s="38"/>
      <c r="RPA24" s="38"/>
      <c r="RPB24" s="38"/>
      <c r="RPC24" s="38"/>
      <c r="RPD24" s="38"/>
      <c r="RPE24" s="38"/>
      <c r="RPF24" s="38"/>
      <c r="RPG24" s="38"/>
      <c r="RPH24" s="38"/>
      <c r="RPI24" s="38"/>
      <c r="RPJ24" s="38"/>
      <c r="RPK24" s="38"/>
      <c r="RPL24" s="38"/>
      <c r="RPM24" s="38"/>
      <c r="RPN24" s="38"/>
      <c r="RPO24" s="38"/>
      <c r="RPP24" s="38"/>
      <c r="RPQ24" s="38"/>
      <c r="RPR24" s="38"/>
      <c r="RPS24" s="38"/>
      <c r="RPT24" s="38"/>
      <c r="RPU24" s="38"/>
      <c r="RPV24" s="38"/>
      <c r="RPW24" s="38"/>
      <c r="RPX24" s="38"/>
      <c r="RPY24" s="38"/>
      <c r="RPZ24" s="38"/>
      <c r="RQA24" s="38"/>
      <c r="RQB24" s="38"/>
      <c r="RQC24" s="38"/>
      <c r="RQD24" s="38"/>
      <c r="RQE24" s="38"/>
      <c r="RQF24" s="38"/>
      <c r="RQG24" s="38"/>
      <c r="RQH24" s="38"/>
      <c r="RQI24" s="38"/>
      <c r="RQJ24" s="38"/>
      <c r="RQK24" s="38"/>
      <c r="RQL24" s="38"/>
      <c r="RQM24" s="38"/>
      <c r="RQN24" s="38"/>
      <c r="RQO24" s="38"/>
      <c r="RQP24" s="38"/>
      <c r="RQQ24" s="38"/>
      <c r="RQR24" s="38"/>
      <c r="RQS24" s="38"/>
      <c r="RQT24" s="38"/>
      <c r="RQU24" s="38"/>
      <c r="RQV24" s="38"/>
      <c r="RQW24" s="38"/>
      <c r="RQX24" s="38"/>
      <c r="RQY24" s="38"/>
      <c r="RQZ24" s="38"/>
      <c r="RRA24" s="38"/>
      <c r="RRB24" s="38"/>
      <c r="RRC24" s="38"/>
      <c r="RRD24" s="38"/>
      <c r="RRE24" s="38"/>
      <c r="RRF24" s="38"/>
      <c r="RRG24" s="38"/>
      <c r="RRH24" s="38"/>
      <c r="RRI24" s="38"/>
      <c r="RRJ24" s="38"/>
      <c r="RRK24" s="38"/>
      <c r="RRL24" s="38"/>
      <c r="RRM24" s="38"/>
      <c r="RRN24" s="38"/>
      <c r="RRO24" s="38"/>
      <c r="RRP24" s="38"/>
      <c r="RRQ24" s="38"/>
      <c r="RRR24" s="38"/>
      <c r="RRS24" s="38"/>
      <c r="RRT24" s="38"/>
      <c r="RRU24" s="38"/>
      <c r="RRV24" s="38"/>
      <c r="RRW24" s="38"/>
      <c r="RRX24" s="38"/>
      <c r="RRY24" s="38"/>
      <c r="RRZ24" s="38"/>
      <c r="RSA24" s="38"/>
      <c r="RSB24" s="38"/>
      <c r="RSC24" s="38"/>
      <c r="RSD24" s="38"/>
      <c r="RSE24" s="38"/>
      <c r="RSF24" s="38"/>
      <c r="RSG24" s="38"/>
      <c r="RSH24" s="38"/>
      <c r="RSI24" s="38"/>
      <c r="RSJ24" s="38"/>
      <c r="RSK24" s="38"/>
      <c r="RSL24" s="38"/>
      <c r="RSM24" s="38"/>
      <c r="RSN24" s="38"/>
      <c r="RSO24" s="38"/>
      <c r="RSP24" s="38"/>
      <c r="RSQ24" s="38"/>
      <c r="RSR24" s="38"/>
      <c r="RSS24" s="38"/>
      <c r="RST24" s="38"/>
      <c r="RSU24" s="38"/>
      <c r="RSV24" s="38"/>
      <c r="RSW24" s="38"/>
      <c r="RSX24" s="38"/>
      <c r="RSY24" s="38"/>
      <c r="RSZ24" s="38"/>
      <c r="RTA24" s="38"/>
      <c r="RTB24" s="38"/>
      <c r="RTC24" s="38"/>
      <c r="RTD24" s="38"/>
      <c r="RTE24" s="38"/>
      <c r="RTF24" s="38"/>
      <c r="RTG24" s="38"/>
      <c r="RTH24" s="38"/>
      <c r="RTI24" s="38"/>
      <c r="RTJ24" s="38"/>
      <c r="RTK24" s="38"/>
      <c r="RTL24" s="38"/>
      <c r="RTM24" s="38"/>
      <c r="RTN24" s="38"/>
      <c r="RTO24" s="38"/>
      <c r="RTP24" s="38"/>
      <c r="RTQ24" s="38"/>
      <c r="RTR24" s="38"/>
      <c r="RTS24" s="38"/>
      <c r="RTT24" s="38"/>
      <c r="RTU24" s="38"/>
      <c r="RTV24" s="38"/>
      <c r="RTW24" s="38"/>
      <c r="RTX24" s="38"/>
      <c r="RTY24" s="38"/>
      <c r="RTZ24" s="38"/>
      <c r="RUA24" s="38"/>
      <c r="RUB24" s="38"/>
      <c r="RUC24" s="38"/>
      <c r="RUD24" s="38"/>
      <c r="RUE24" s="38"/>
      <c r="RUF24" s="38"/>
      <c r="RUG24" s="38"/>
      <c r="RUH24" s="38"/>
      <c r="RUI24" s="38"/>
      <c r="RUJ24" s="38"/>
      <c r="RUK24" s="38"/>
      <c r="RUL24" s="38"/>
      <c r="RUM24" s="38"/>
      <c r="RUN24" s="38"/>
      <c r="RUO24" s="38"/>
      <c r="RUP24" s="38"/>
      <c r="RUQ24" s="38"/>
      <c r="RUR24" s="38"/>
      <c r="RUS24" s="38"/>
      <c r="RUT24" s="38"/>
      <c r="RUU24" s="38"/>
      <c r="RUV24" s="38"/>
      <c r="RUW24" s="38"/>
      <c r="RUX24" s="38"/>
      <c r="RUY24" s="38"/>
      <c r="RUZ24" s="38"/>
      <c r="RVA24" s="38"/>
      <c r="RVB24" s="38"/>
      <c r="RVC24" s="38"/>
      <c r="RVD24" s="38"/>
      <c r="RVE24" s="38"/>
      <c r="RVF24" s="38"/>
      <c r="RVG24" s="38"/>
      <c r="RVH24" s="38"/>
      <c r="RVI24" s="38"/>
      <c r="RVJ24" s="38"/>
      <c r="RVK24" s="38"/>
      <c r="RVL24" s="38"/>
      <c r="RVM24" s="38"/>
      <c r="RVN24" s="38"/>
      <c r="RVO24" s="38"/>
      <c r="RVP24" s="38"/>
      <c r="RVQ24" s="38"/>
      <c r="RVR24" s="38"/>
      <c r="RVS24" s="38"/>
      <c r="RVT24" s="38"/>
      <c r="RVU24" s="38"/>
      <c r="RVV24" s="38"/>
      <c r="RVW24" s="38"/>
      <c r="RVX24" s="38"/>
      <c r="RVY24" s="38"/>
      <c r="RVZ24" s="38"/>
      <c r="RWA24" s="38"/>
      <c r="RWB24" s="38"/>
      <c r="RWC24" s="38"/>
      <c r="RWD24" s="38"/>
      <c r="RWE24" s="38"/>
      <c r="RWF24" s="38"/>
      <c r="RWG24" s="38"/>
      <c r="RWH24" s="38"/>
      <c r="RWI24" s="38"/>
      <c r="RWJ24" s="38"/>
      <c r="RWK24" s="38"/>
      <c r="RWL24" s="38"/>
      <c r="RWM24" s="38"/>
      <c r="RWN24" s="38"/>
      <c r="RWO24" s="38"/>
      <c r="RWP24" s="38"/>
      <c r="RWQ24" s="38"/>
      <c r="RWR24" s="38"/>
      <c r="RWS24" s="38"/>
      <c r="RWT24" s="38"/>
      <c r="RWU24" s="38"/>
      <c r="RWV24" s="38"/>
      <c r="RWW24" s="38"/>
      <c r="RWX24" s="38"/>
      <c r="RWY24" s="38"/>
      <c r="RWZ24" s="38"/>
      <c r="RXA24" s="38"/>
      <c r="RXB24" s="38"/>
      <c r="RXC24" s="38"/>
      <c r="RXD24" s="38"/>
      <c r="RXE24" s="38"/>
      <c r="RXF24" s="38"/>
      <c r="RXG24" s="38"/>
      <c r="RXH24" s="38"/>
      <c r="RXI24" s="38"/>
      <c r="RXJ24" s="38"/>
      <c r="RXK24" s="38"/>
      <c r="RXL24" s="38"/>
      <c r="RXM24" s="38"/>
      <c r="RXN24" s="38"/>
      <c r="RXO24" s="38"/>
      <c r="RXP24" s="38"/>
      <c r="RXQ24" s="38"/>
      <c r="RXR24" s="38"/>
      <c r="RXS24" s="38"/>
      <c r="RXT24" s="38"/>
      <c r="RXU24" s="38"/>
      <c r="RXV24" s="38"/>
      <c r="RXW24" s="38"/>
      <c r="RXX24" s="38"/>
      <c r="RXY24" s="38"/>
      <c r="RXZ24" s="38"/>
      <c r="RYA24" s="38"/>
      <c r="RYB24" s="38"/>
      <c r="RYC24" s="38"/>
      <c r="RYD24" s="38"/>
      <c r="RYE24" s="38"/>
      <c r="RYF24" s="38"/>
      <c r="RYG24" s="38"/>
      <c r="RYH24" s="38"/>
      <c r="RYI24" s="38"/>
      <c r="RYJ24" s="38"/>
      <c r="RYK24" s="38"/>
      <c r="RYL24" s="38"/>
      <c r="RYM24" s="38"/>
      <c r="RYN24" s="38"/>
      <c r="RYO24" s="38"/>
      <c r="RYP24" s="38"/>
      <c r="RYQ24" s="38"/>
      <c r="RYR24" s="38"/>
      <c r="RYS24" s="38"/>
      <c r="RYT24" s="38"/>
      <c r="RYU24" s="38"/>
      <c r="RYV24" s="38"/>
      <c r="RYW24" s="38"/>
      <c r="RYX24" s="38"/>
      <c r="RYY24" s="38"/>
      <c r="RYZ24" s="38"/>
      <c r="RZA24" s="38"/>
      <c r="RZB24" s="38"/>
      <c r="RZC24" s="38"/>
      <c r="RZD24" s="38"/>
      <c r="RZE24" s="38"/>
      <c r="RZF24" s="38"/>
      <c r="RZG24" s="38"/>
      <c r="RZH24" s="38"/>
      <c r="RZI24" s="38"/>
      <c r="RZJ24" s="38"/>
      <c r="RZK24" s="38"/>
      <c r="RZL24" s="38"/>
      <c r="RZM24" s="38"/>
      <c r="RZN24" s="38"/>
      <c r="RZO24" s="38"/>
      <c r="RZP24" s="38"/>
      <c r="RZQ24" s="38"/>
      <c r="RZR24" s="38"/>
      <c r="RZS24" s="38"/>
      <c r="RZT24" s="38"/>
      <c r="RZU24" s="38"/>
      <c r="RZV24" s="38"/>
      <c r="RZW24" s="38"/>
      <c r="RZX24" s="38"/>
      <c r="RZY24" s="38"/>
      <c r="RZZ24" s="38"/>
      <c r="SAA24" s="38"/>
      <c r="SAB24" s="38"/>
      <c r="SAC24" s="38"/>
      <c r="SAD24" s="38"/>
      <c r="SAE24" s="38"/>
      <c r="SAF24" s="38"/>
      <c r="SAG24" s="38"/>
      <c r="SAH24" s="38"/>
      <c r="SAI24" s="38"/>
      <c r="SAJ24" s="38"/>
      <c r="SAK24" s="38"/>
      <c r="SAL24" s="38"/>
      <c r="SAM24" s="38"/>
      <c r="SAN24" s="38"/>
      <c r="SAO24" s="38"/>
      <c r="SAP24" s="38"/>
      <c r="SAQ24" s="38"/>
      <c r="SAR24" s="38"/>
      <c r="SAS24" s="38"/>
      <c r="SAT24" s="38"/>
      <c r="SAU24" s="38"/>
      <c r="SAV24" s="38"/>
      <c r="SAW24" s="38"/>
      <c r="SAX24" s="38"/>
      <c r="SAY24" s="38"/>
      <c r="SAZ24" s="38"/>
      <c r="SBA24" s="38"/>
      <c r="SBB24" s="38"/>
      <c r="SBC24" s="38"/>
      <c r="SBD24" s="38"/>
      <c r="SBE24" s="38"/>
      <c r="SBF24" s="38"/>
      <c r="SBG24" s="38"/>
      <c r="SBH24" s="38"/>
      <c r="SBI24" s="38"/>
      <c r="SBJ24" s="38"/>
      <c r="SBK24" s="38"/>
      <c r="SBL24" s="38"/>
      <c r="SBM24" s="38"/>
      <c r="SBN24" s="38"/>
      <c r="SBO24" s="38"/>
      <c r="SBP24" s="38"/>
      <c r="SBQ24" s="38"/>
      <c r="SBR24" s="38"/>
      <c r="SBS24" s="38"/>
      <c r="SBT24" s="38"/>
      <c r="SBU24" s="38"/>
      <c r="SBV24" s="38"/>
      <c r="SBW24" s="38"/>
      <c r="SBX24" s="38"/>
      <c r="SBY24" s="38"/>
      <c r="SBZ24" s="38"/>
      <c r="SCA24" s="38"/>
      <c r="SCB24" s="38"/>
      <c r="SCC24" s="38"/>
      <c r="SCD24" s="38"/>
      <c r="SCE24" s="38"/>
      <c r="SCF24" s="38"/>
      <c r="SCG24" s="38"/>
      <c r="SCH24" s="38"/>
      <c r="SCI24" s="38"/>
      <c r="SCJ24" s="38"/>
      <c r="SCK24" s="38"/>
      <c r="SCL24" s="38"/>
      <c r="SCM24" s="38"/>
      <c r="SCN24" s="38"/>
      <c r="SCO24" s="38"/>
      <c r="SCP24" s="38"/>
      <c r="SCQ24" s="38"/>
      <c r="SCR24" s="38"/>
      <c r="SCS24" s="38"/>
      <c r="SCT24" s="38"/>
      <c r="SCU24" s="38"/>
      <c r="SCV24" s="38"/>
      <c r="SCW24" s="38"/>
      <c r="SCX24" s="38"/>
      <c r="SCY24" s="38"/>
      <c r="SCZ24" s="38"/>
      <c r="SDA24" s="38"/>
      <c r="SDB24" s="38"/>
      <c r="SDC24" s="38"/>
      <c r="SDD24" s="38"/>
      <c r="SDE24" s="38"/>
      <c r="SDF24" s="38"/>
      <c r="SDG24" s="38"/>
      <c r="SDH24" s="38"/>
      <c r="SDI24" s="38"/>
      <c r="SDJ24" s="38"/>
      <c r="SDK24" s="38"/>
      <c r="SDL24" s="38"/>
      <c r="SDM24" s="38"/>
      <c r="SDN24" s="38"/>
      <c r="SDO24" s="38"/>
      <c r="SDP24" s="38"/>
      <c r="SDQ24" s="38"/>
      <c r="SDR24" s="38"/>
      <c r="SDS24" s="38"/>
      <c r="SDT24" s="38"/>
      <c r="SDU24" s="38"/>
      <c r="SDV24" s="38"/>
      <c r="SDW24" s="38"/>
      <c r="SDX24" s="38"/>
      <c r="SDY24" s="38"/>
      <c r="SDZ24" s="38"/>
      <c r="SEA24" s="38"/>
      <c r="SEB24" s="38"/>
      <c r="SEC24" s="38"/>
      <c r="SED24" s="38"/>
      <c r="SEE24" s="38"/>
      <c r="SEF24" s="38"/>
      <c r="SEG24" s="38"/>
      <c r="SEH24" s="38"/>
      <c r="SEI24" s="38"/>
      <c r="SEJ24" s="38"/>
      <c r="SEK24" s="38"/>
      <c r="SEL24" s="38"/>
      <c r="SEM24" s="38"/>
      <c r="SEN24" s="38"/>
      <c r="SEO24" s="38"/>
      <c r="SEP24" s="38"/>
      <c r="SEQ24" s="38"/>
      <c r="SER24" s="38"/>
      <c r="SES24" s="38"/>
      <c r="SET24" s="38"/>
      <c r="SEU24" s="38"/>
      <c r="SEV24" s="38"/>
      <c r="SEW24" s="38"/>
      <c r="SEX24" s="38"/>
      <c r="SEY24" s="38"/>
      <c r="SEZ24" s="38"/>
      <c r="SFA24" s="38"/>
      <c r="SFB24" s="38"/>
      <c r="SFC24" s="38"/>
      <c r="SFD24" s="38"/>
      <c r="SFE24" s="38"/>
      <c r="SFF24" s="38"/>
      <c r="SFG24" s="38"/>
      <c r="SFH24" s="38"/>
      <c r="SFI24" s="38"/>
      <c r="SFJ24" s="38"/>
      <c r="SFK24" s="38"/>
      <c r="SFL24" s="38"/>
      <c r="SFM24" s="38"/>
      <c r="SFN24" s="38"/>
      <c r="SFO24" s="38"/>
      <c r="SFP24" s="38"/>
      <c r="SFQ24" s="38"/>
      <c r="SFR24" s="38"/>
      <c r="SFS24" s="38"/>
      <c r="SFT24" s="38"/>
      <c r="SFU24" s="38"/>
      <c r="SFV24" s="38"/>
      <c r="SFW24" s="38"/>
      <c r="SFX24" s="38"/>
      <c r="SFY24" s="38"/>
      <c r="SFZ24" s="38"/>
      <c r="SGA24" s="38"/>
      <c r="SGB24" s="38"/>
      <c r="SGC24" s="38"/>
      <c r="SGD24" s="38"/>
      <c r="SGE24" s="38"/>
      <c r="SGF24" s="38"/>
      <c r="SGG24" s="38"/>
      <c r="SGH24" s="38"/>
      <c r="SGI24" s="38"/>
      <c r="SGJ24" s="38"/>
      <c r="SGK24" s="38"/>
      <c r="SGL24" s="38"/>
      <c r="SGM24" s="38"/>
      <c r="SGN24" s="38"/>
      <c r="SGO24" s="38"/>
      <c r="SGP24" s="38"/>
      <c r="SGQ24" s="38"/>
      <c r="SGR24" s="38"/>
      <c r="SGS24" s="38"/>
      <c r="SGT24" s="38"/>
      <c r="SGU24" s="38"/>
      <c r="SGV24" s="38"/>
      <c r="SGW24" s="38"/>
      <c r="SGX24" s="38"/>
      <c r="SGY24" s="38"/>
      <c r="SGZ24" s="38"/>
      <c r="SHA24" s="38"/>
      <c r="SHB24" s="38"/>
      <c r="SHC24" s="38"/>
      <c r="SHD24" s="38"/>
      <c r="SHE24" s="38"/>
      <c r="SHF24" s="38"/>
      <c r="SHG24" s="38"/>
      <c r="SHH24" s="38"/>
      <c r="SHI24" s="38"/>
      <c r="SHJ24" s="38"/>
      <c r="SHK24" s="38"/>
      <c r="SHL24" s="38"/>
      <c r="SHM24" s="38"/>
      <c r="SHN24" s="38"/>
      <c r="SHO24" s="38"/>
      <c r="SHP24" s="38"/>
      <c r="SHQ24" s="38"/>
      <c r="SHR24" s="38"/>
      <c r="SHS24" s="38"/>
      <c r="SHT24" s="38"/>
      <c r="SHU24" s="38"/>
      <c r="SHV24" s="38"/>
      <c r="SHW24" s="38"/>
      <c r="SHX24" s="38"/>
      <c r="SHY24" s="38"/>
      <c r="SHZ24" s="38"/>
      <c r="SIA24" s="38"/>
      <c r="SIB24" s="38"/>
      <c r="SIC24" s="38"/>
      <c r="SID24" s="38"/>
      <c r="SIE24" s="38"/>
      <c r="SIF24" s="38"/>
      <c r="SIG24" s="38"/>
      <c r="SIH24" s="38"/>
      <c r="SII24" s="38"/>
      <c r="SIJ24" s="38"/>
      <c r="SIK24" s="38"/>
      <c r="SIL24" s="38"/>
      <c r="SIM24" s="38"/>
      <c r="SIN24" s="38"/>
      <c r="SIO24" s="38"/>
      <c r="SIP24" s="38"/>
      <c r="SIQ24" s="38"/>
      <c r="SIR24" s="38"/>
      <c r="SIS24" s="38"/>
      <c r="SIT24" s="38"/>
      <c r="SIU24" s="38"/>
      <c r="SIV24" s="38"/>
      <c r="SIW24" s="38"/>
      <c r="SIX24" s="38"/>
      <c r="SIY24" s="38"/>
      <c r="SIZ24" s="38"/>
      <c r="SJA24" s="38"/>
      <c r="SJB24" s="38"/>
      <c r="SJC24" s="38"/>
      <c r="SJD24" s="38"/>
      <c r="SJE24" s="38"/>
      <c r="SJF24" s="38"/>
      <c r="SJG24" s="38"/>
      <c r="SJH24" s="38"/>
      <c r="SJI24" s="38"/>
      <c r="SJJ24" s="38"/>
      <c r="SJK24" s="38"/>
      <c r="SJL24" s="38"/>
      <c r="SJM24" s="38"/>
      <c r="SJN24" s="38"/>
      <c r="SJO24" s="38"/>
      <c r="SJP24" s="38"/>
      <c r="SJQ24" s="38"/>
      <c r="SJR24" s="38"/>
      <c r="SJS24" s="38"/>
      <c r="SJT24" s="38"/>
      <c r="SJU24" s="38"/>
      <c r="SJV24" s="38"/>
      <c r="SJW24" s="38"/>
      <c r="SJX24" s="38"/>
      <c r="SJY24" s="38"/>
      <c r="SJZ24" s="38"/>
      <c r="SKA24" s="38"/>
      <c r="SKB24" s="38"/>
      <c r="SKC24" s="38"/>
      <c r="SKD24" s="38"/>
      <c r="SKE24" s="38"/>
      <c r="SKF24" s="38"/>
      <c r="SKG24" s="38"/>
      <c r="SKH24" s="38"/>
      <c r="SKI24" s="38"/>
      <c r="SKJ24" s="38"/>
      <c r="SKK24" s="38"/>
      <c r="SKL24" s="38"/>
      <c r="SKM24" s="38"/>
      <c r="SKN24" s="38"/>
      <c r="SKO24" s="38"/>
      <c r="SKP24" s="38"/>
      <c r="SKQ24" s="38"/>
      <c r="SKR24" s="38"/>
      <c r="SKS24" s="38"/>
      <c r="SKT24" s="38"/>
      <c r="SKU24" s="38"/>
      <c r="SKV24" s="38"/>
      <c r="SKW24" s="38"/>
      <c r="SKX24" s="38"/>
      <c r="SKY24" s="38"/>
      <c r="SKZ24" s="38"/>
      <c r="SLA24" s="38"/>
      <c r="SLB24" s="38"/>
      <c r="SLC24" s="38"/>
      <c r="SLD24" s="38"/>
      <c r="SLE24" s="38"/>
      <c r="SLF24" s="38"/>
      <c r="SLG24" s="38"/>
      <c r="SLH24" s="38"/>
      <c r="SLI24" s="38"/>
      <c r="SLJ24" s="38"/>
      <c r="SLK24" s="38"/>
      <c r="SLL24" s="38"/>
      <c r="SLM24" s="38"/>
      <c r="SLN24" s="38"/>
      <c r="SLO24" s="38"/>
      <c r="SLP24" s="38"/>
      <c r="SLQ24" s="38"/>
      <c r="SLR24" s="38"/>
      <c r="SLS24" s="38"/>
      <c r="SLT24" s="38"/>
      <c r="SLU24" s="38"/>
      <c r="SLV24" s="38"/>
      <c r="SLW24" s="38"/>
      <c r="SLX24" s="38"/>
      <c r="SLY24" s="38"/>
      <c r="SLZ24" s="38"/>
      <c r="SMA24" s="38"/>
      <c r="SMB24" s="38"/>
      <c r="SMC24" s="38"/>
      <c r="SMD24" s="38"/>
      <c r="SME24" s="38"/>
      <c r="SMF24" s="38"/>
      <c r="SMG24" s="38"/>
      <c r="SMH24" s="38"/>
      <c r="SMI24" s="38"/>
      <c r="SMJ24" s="38"/>
      <c r="SMK24" s="38"/>
      <c r="SML24" s="38"/>
      <c r="SMM24" s="38"/>
      <c r="SMN24" s="38"/>
      <c r="SMO24" s="38"/>
      <c r="SMP24" s="38"/>
      <c r="SMQ24" s="38"/>
      <c r="SMR24" s="38"/>
      <c r="SMS24" s="38"/>
      <c r="SMT24" s="38"/>
      <c r="SMU24" s="38"/>
      <c r="SMV24" s="38"/>
      <c r="SMW24" s="38"/>
      <c r="SMX24" s="38"/>
      <c r="SMY24" s="38"/>
      <c r="SMZ24" s="38"/>
      <c r="SNA24" s="38"/>
      <c r="SNB24" s="38"/>
      <c r="SNC24" s="38"/>
      <c r="SND24" s="38"/>
      <c r="SNE24" s="38"/>
      <c r="SNF24" s="38"/>
      <c r="SNG24" s="38"/>
      <c r="SNH24" s="38"/>
      <c r="SNI24" s="38"/>
      <c r="SNJ24" s="38"/>
      <c r="SNK24" s="38"/>
      <c r="SNL24" s="38"/>
      <c r="SNM24" s="38"/>
      <c r="SNN24" s="38"/>
      <c r="SNO24" s="38"/>
      <c r="SNP24" s="38"/>
      <c r="SNQ24" s="38"/>
      <c r="SNR24" s="38"/>
      <c r="SNS24" s="38"/>
      <c r="SNT24" s="38"/>
      <c r="SNU24" s="38"/>
      <c r="SNV24" s="38"/>
      <c r="SNW24" s="38"/>
      <c r="SNX24" s="38"/>
      <c r="SNY24" s="38"/>
      <c r="SNZ24" s="38"/>
      <c r="SOA24" s="38"/>
      <c r="SOB24" s="38"/>
      <c r="SOC24" s="38"/>
      <c r="SOD24" s="38"/>
      <c r="SOE24" s="38"/>
      <c r="SOF24" s="38"/>
      <c r="SOG24" s="38"/>
      <c r="SOH24" s="38"/>
      <c r="SOI24" s="38"/>
      <c r="SOJ24" s="38"/>
      <c r="SOK24" s="38"/>
      <c r="SOL24" s="38"/>
      <c r="SOM24" s="38"/>
      <c r="SON24" s="38"/>
      <c r="SOO24" s="38"/>
      <c r="SOP24" s="38"/>
      <c r="SOQ24" s="38"/>
      <c r="SOR24" s="38"/>
      <c r="SOS24" s="38"/>
      <c r="SOT24" s="38"/>
      <c r="SOU24" s="38"/>
      <c r="SOV24" s="38"/>
      <c r="SOW24" s="38"/>
      <c r="SOX24" s="38"/>
      <c r="SOY24" s="38"/>
      <c r="SOZ24" s="38"/>
      <c r="SPA24" s="38"/>
      <c r="SPB24" s="38"/>
      <c r="SPC24" s="38"/>
      <c r="SPD24" s="38"/>
      <c r="SPE24" s="38"/>
      <c r="SPF24" s="38"/>
      <c r="SPG24" s="38"/>
      <c r="SPH24" s="38"/>
      <c r="SPI24" s="38"/>
      <c r="SPJ24" s="38"/>
      <c r="SPK24" s="38"/>
      <c r="SPL24" s="38"/>
      <c r="SPM24" s="38"/>
      <c r="SPN24" s="38"/>
      <c r="SPO24" s="38"/>
      <c r="SPP24" s="38"/>
      <c r="SPQ24" s="38"/>
      <c r="SPR24" s="38"/>
      <c r="SPS24" s="38"/>
      <c r="SPT24" s="38"/>
      <c r="SPU24" s="38"/>
      <c r="SPV24" s="38"/>
      <c r="SPW24" s="38"/>
      <c r="SPX24" s="38"/>
      <c r="SPY24" s="38"/>
      <c r="SPZ24" s="38"/>
      <c r="SQA24" s="38"/>
      <c r="SQB24" s="38"/>
      <c r="SQC24" s="38"/>
      <c r="SQD24" s="38"/>
      <c r="SQE24" s="38"/>
      <c r="SQF24" s="38"/>
      <c r="SQG24" s="38"/>
      <c r="SQH24" s="38"/>
      <c r="SQI24" s="38"/>
      <c r="SQJ24" s="38"/>
      <c r="SQK24" s="38"/>
      <c r="SQL24" s="38"/>
      <c r="SQM24" s="38"/>
      <c r="SQN24" s="38"/>
      <c r="SQO24" s="38"/>
      <c r="SQP24" s="38"/>
      <c r="SQQ24" s="38"/>
      <c r="SQR24" s="38"/>
      <c r="SQS24" s="38"/>
      <c r="SQT24" s="38"/>
      <c r="SQU24" s="38"/>
      <c r="SQV24" s="38"/>
      <c r="SQW24" s="38"/>
      <c r="SQX24" s="38"/>
      <c r="SQY24" s="38"/>
      <c r="SQZ24" s="38"/>
      <c r="SRA24" s="38"/>
      <c r="SRB24" s="38"/>
      <c r="SRC24" s="38"/>
      <c r="SRD24" s="38"/>
      <c r="SRE24" s="38"/>
      <c r="SRF24" s="38"/>
      <c r="SRG24" s="38"/>
      <c r="SRH24" s="38"/>
      <c r="SRI24" s="38"/>
      <c r="SRJ24" s="38"/>
      <c r="SRK24" s="38"/>
      <c r="SRL24" s="38"/>
      <c r="SRM24" s="38"/>
      <c r="SRN24" s="38"/>
      <c r="SRO24" s="38"/>
      <c r="SRP24" s="38"/>
      <c r="SRQ24" s="38"/>
      <c r="SRR24" s="38"/>
      <c r="SRS24" s="38"/>
      <c r="SRT24" s="38"/>
      <c r="SRU24" s="38"/>
      <c r="SRV24" s="38"/>
      <c r="SRW24" s="38"/>
      <c r="SRX24" s="38"/>
      <c r="SRY24" s="38"/>
      <c r="SRZ24" s="38"/>
      <c r="SSA24" s="38"/>
      <c r="SSB24" s="38"/>
      <c r="SSC24" s="38"/>
      <c r="SSD24" s="38"/>
      <c r="SSE24" s="38"/>
      <c r="SSF24" s="38"/>
      <c r="SSG24" s="38"/>
      <c r="SSH24" s="38"/>
      <c r="SSI24" s="38"/>
      <c r="SSJ24" s="38"/>
      <c r="SSK24" s="38"/>
      <c r="SSL24" s="38"/>
      <c r="SSM24" s="38"/>
      <c r="SSN24" s="38"/>
      <c r="SSO24" s="38"/>
      <c r="SSP24" s="38"/>
      <c r="SSQ24" s="38"/>
      <c r="SSR24" s="38"/>
      <c r="SSS24" s="38"/>
      <c r="SST24" s="38"/>
      <c r="SSU24" s="38"/>
      <c r="SSV24" s="38"/>
      <c r="SSW24" s="38"/>
      <c r="SSX24" s="38"/>
      <c r="SSY24" s="38"/>
      <c r="SSZ24" s="38"/>
      <c r="STA24" s="38"/>
      <c r="STB24" s="38"/>
      <c r="STC24" s="38"/>
      <c r="STD24" s="38"/>
      <c r="STE24" s="38"/>
      <c r="STF24" s="38"/>
      <c r="STG24" s="38"/>
      <c r="STH24" s="38"/>
      <c r="STI24" s="38"/>
      <c r="STJ24" s="38"/>
      <c r="STK24" s="38"/>
      <c r="STL24" s="38"/>
      <c r="STM24" s="38"/>
      <c r="STN24" s="38"/>
      <c r="STO24" s="38"/>
      <c r="STP24" s="38"/>
      <c r="STQ24" s="38"/>
      <c r="STR24" s="38"/>
      <c r="STS24" s="38"/>
      <c r="STT24" s="38"/>
      <c r="STU24" s="38"/>
      <c r="STV24" s="38"/>
      <c r="STW24" s="38"/>
      <c r="STX24" s="38"/>
      <c r="STY24" s="38"/>
      <c r="STZ24" s="38"/>
      <c r="SUA24" s="38"/>
      <c r="SUB24" s="38"/>
      <c r="SUC24" s="38"/>
      <c r="SUD24" s="38"/>
      <c r="SUE24" s="38"/>
      <c r="SUF24" s="38"/>
      <c r="SUG24" s="38"/>
      <c r="SUH24" s="38"/>
      <c r="SUI24" s="38"/>
      <c r="SUJ24" s="38"/>
      <c r="SUK24" s="38"/>
      <c r="SUL24" s="38"/>
      <c r="SUM24" s="38"/>
      <c r="SUN24" s="38"/>
      <c r="SUO24" s="38"/>
      <c r="SUP24" s="38"/>
      <c r="SUQ24" s="38"/>
      <c r="SUR24" s="38"/>
      <c r="SUS24" s="38"/>
      <c r="SUT24" s="38"/>
      <c r="SUU24" s="38"/>
      <c r="SUV24" s="38"/>
      <c r="SUW24" s="38"/>
      <c r="SUX24" s="38"/>
      <c r="SUY24" s="38"/>
      <c r="SUZ24" s="38"/>
      <c r="SVA24" s="38"/>
      <c r="SVB24" s="38"/>
      <c r="SVC24" s="38"/>
      <c r="SVD24" s="38"/>
      <c r="SVE24" s="38"/>
      <c r="SVF24" s="38"/>
      <c r="SVG24" s="38"/>
      <c r="SVH24" s="38"/>
      <c r="SVI24" s="38"/>
      <c r="SVJ24" s="38"/>
      <c r="SVK24" s="38"/>
      <c r="SVL24" s="38"/>
      <c r="SVM24" s="38"/>
      <c r="SVN24" s="38"/>
      <c r="SVO24" s="38"/>
      <c r="SVP24" s="38"/>
      <c r="SVQ24" s="38"/>
      <c r="SVR24" s="38"/>
      <c r="SVS24" s="38"/>
      <c r="SVT24" s="38"/>
      <c r="SVU24" s="38"/>
      <c r="SVV24" s="38"/>
      <c r="SVW24" s="38"/>
      <c r="SVX24" s="38"/>
      <c r="SVY24" s="38"/>
      <c r="SVZ24" s="38"/>
      <c r="SWA24" s="38"/>
      <c r="SWB24" s="38"/>
      <c r="SWC24" s="38"/>
      <c r="SWD24" s="38"/>
      <c r="SWE24" s="38"/>
      <c r="SWF24" s="38"/>
      <c r="SWG24" s="38"/>
      <c r="SWH24" s="38"/>
      <c r="SWI24" s="38"/>
      <c r="SWJ24" s="38"/>
      <c r="SWK24" s="38"/>
      <c r="SWL24" s="38"/>
      <c r="SWM24" s="38"/>
      <c r="SWN24" s="38"/>
      <c r="SWO24" s="38"/>
      <c r="SWP24" s="38"/>
      <c r="SWQ24" s="38"/>
      <c r="SWR24" s="38"/>
      <c r="SWS24" s="38"/>
      <c r="SWT24" s="38"/>
      <c r="SWU24" s="38"/>
      <c r="SWV24" s="38"/>
      <c r="SWW24" s="38"/>
      <c r="SWX24" s="38"/>
      <c r="SWY24" s="38"/>
      <c r="SWZ24" s="38"/>
      <c r="SXA24" s="38"/>
      <c r="SXB24" s="38"/>
      <c r="SXC24" s="38"/>
      <c r="SXD24" s="38"/>
      <c r="SXE24" s="38"/>
      <c r="SXF24" s="38"/>
      <c r="SXG24" s="38"/>
      <c r="SXH24" s="38"/>
      <c r="SXI24" s="38"/>
      <c r="SXJ24" s="38"/>
      <c r="SXK24" s="38"/>
      <c r="SXL24" s="38"/>
      <c r="SXM24" s="38"/>
      <c r="SXN24" s="38"/>
      <c r="SXO24" s="38"/>
      <c r="SXP24" s="38"/>
      <c r="SXQ24" s="38"/>
      <c r="SXR24" s="38"/>
      <c r="SXS24" s="38"/>
      <c r="SXT24" s="38"/>
      <c r="SXU24" s="38"/>
      <c r="SXV24" s="38"/>
      <c r="SXW24" s="38"/>
      <c r="SXX24" s="38"/>
      <c r="SXY24" s="38"/>
      <c r="SXZ24" s="38"/>
      <c r="SYA24" s="38"/>
      <c r="SYB24" s="38"/>
      <c r="SYC24" s="38"/>
      <c r="SYD24" s="38"/>
      <c r="SYE24" s="38"/>
      <c r="SYF24" s="38"/>
      <c r="SYG24" s="38"/>
      <c r="SYH24" s="38"/>
      <c r="SYI24" s="38"/>
      <c r="SYJ24" s="38"/>
      <c r="SYK24" s="38"/>
      <c r="SYL24" s="38"/>
      <c r="SYM24" s="38"/>
      <c r="SYN24" s="38"/>
      <c r="SYO24" s="38"/>
      <c r="SYP24" s="38"/>
      <c r="SYQ24" s="38"/>
      <c r="SYR24" s="38"/>
      <c r="SYS24" s="38"/>
      <c r="SYT24" s="38"/>
      <c r="SYU24" s="38"/>
      <c r="SYV24" s="38"/>
      <c r="SYW24" s="38"/>
      <c r="SYX24" s="38"/>
      <c r="SYY24" s="38"/>
      <c r="SYZ24" s="38"/>
      <c r="SZA24" s="38"/>
      <c r="SZB24" s="38"/>
      <c r="SZC24" s="38"/>
      <c r="SZD24" s="38"/>
      <c r="SZE24" s="38"/>
      <c r="SZF24" s="38"/>
      <c r="SZG24" s="38"/>
      <c r="SZH24" s="38"/>
      <c r="SZI24" s="38"/>
      <c r="SZJ24" s="38"/>
      <c r="SZK24" s="38"/>
      <c r="SZL24" s="38"/>
      <c r="SZM24" s="38"/>
      <c r="SZN24" s="38"/>
      <c r="SZO24" s="38"/>
      <c r="SZP24" s="38"/>
      <c r="SZQ24" s="38"/>
      <c r="SZR24" s="38"/>
      <c r="SZS24" s="38"/>
      <c r="SZT24" s="38"/>
      <c r="SZU24" s="38"/>
      <c r="SZV24" s="38"/>
      <c r="SZW24" s="38"/>
      <c r="SZX24" s="38"/>
      <c r="SZY24" s="38"/>
      <c r="SZZ24" s="38"/>
      <c r="TAA24" s="38"/>
      <c r="TAB24" s="38"/>
      <c r="TAC24" s="38"/>
      <c r="TAD24" s="38"/>
      <c r="TAE24" s="38"/>
      <c r="TAF24" s="38"/>
      <c r="TAG24" s="38"/>
      <c r="TAH24" s="38"/>
      <c r="TAI24" s="38"/>
      <c r="TAJ24" s="38"/>
      <c r="TAK24" s="38"/>
      <c r="TAL24" s="38"/>
      <c r="TAM24" s="38"/>
      <c r="TAN24" s="38"/>
      <c r="TAO24" s="38"/>
      <c r="TAP24" s="38"/>
      <c r="TAQ24" s="38"/>
      <c r="TAR24" s="38"/>
      <c r="TAS24" s="38"/>
      <c r="TAT24" s="38"/>
      <c r="TAU24" s="38"/>
      <c r="TAV24" s="38"/>
      <c r="TAW24" s="38"/>
      <c r="TAX24" s="38"/>
      <c r="TAY24" s="38"/>
      <c r="TAZ24" s="38"/>
      <c r="TBA24" s="38"/>
      <c r="TBB24" s="38"/>
      <c r="TBC24" s="38"/>
      <c r="TBD24" s="38"/>
      <c r="TBE24" s="38"/>
      <c r="TBF24" s="38"/>
      <c r="TBG24" s="38"/>
      <c r="TBH24" s="38"/>
      <c r="TBI24" s="38"/>
      <c r="TBJ24" s="38"/>
      <c r="TBK24" s="38"/>
      <c r="TBL24" s="38"/>
      <c r="TBM24" s="38"/>
      <c r="TBN24" s="38"/>
      <c r="TBO24" s="38"/>
      <c r="TBP24" s="38"/>
      <c r="TBQ24" s="38"/>
      <c r="TBR24" s="38"/>
      <c r="TBS24" s="38"/>
      <c r="TBT24" s="38"/>
      <c r="TBU24" s="38"/>
      <c r="TBV24" s="38"/>
      <c r="TBW24" s="38"/>
      <c r="TBX24" s="38"/>
      <c r="TBY24" s="38"/>
      <c r="TBZ24" s="38"/>
      <c r="TCA24" s="38"/>
      <c r="TCB24" s="38"/>
      <c r="TCC24" s="38"/>
      <c r="TCD24" s="38"/>
      <c r="TCE24" s="38"/>
      <c r="TCF24" s="38"/>
      <c r="TCG24" s="38"/>
      <c r="TCH24" s="38"/>
      <c r="TCI24" s="38"/>
      <c r="TCJ24" s="38"/>
      <c r="TCK24" s="38"/>
      <c r="TCL24" s="38"/>
      <c r="TCM24" s="38"/>
      <c r="TCN24" s="38"/>
      <c r="TCO24" s="38"/>
      <c r="TCP24" s="38"/>
      <c r="TCQ24" s="38"/>
      <c r="TCR24" s="38"/>
      <c r="TCS24" s="38"/>
      <c r="TCT24" s="38"/>
      <c r="TCU24" s="38"/>
      <c r="TCV24" s="38"/>
      <c r="TCW24" s="38"/>
      <c r="TCX24" s="38"/>
      <c r="TCY24" s="38"/>
      <c r="TCZ24" s="38"/>
      <c r="TDA24" s="38"/>
      <c r="TDB24" s="38"/>
      <c r="TDC24" s="38"/>
      <c r="TDD24" s="38"/>
      <c r="TDE24" s="38"/>
      <c r="TDF24" s="38"/>
      <c r="TDG24" s="38"/>
      <c r="TDH24" s="38"/>
      <c r="TDI24" s="38"/>
      <c r="TDJ24" s="38"/>
      <c r="TDK24" s="38"/>
      <c r="TDL24" s="38"/>
      <c r="TDM24" s="38"/>
      <c r="TDN24" s="38"/>
      <c r="TDO24" s="38"/>
      <c r="TDP24" s="38"/>
      <c r="TDQ24" s="38"/>
      <c r="TDR24" s="38"/>
      <c r="TDS24" s="38"/>
      <c r="TDT24" s="38"/>
      <c r="TDU24" s="38"/>
      <c r="TDV24" s="38"/>
      <c r="TDW24" s="38"/>
      <c r="TDX24" s="38"/>
      <c r="TDY24" s="38"/>
      <c r="TDZ24" s="38"/>
      <c r="TEA24" s="38"/>
      <c r="TEB24" s="38"/>
      <c r="TEC24" s="38"/>
      <c r="TED24" s="38"/>
      <c r="TEE24" s="38"/>
      <c r="TEF24" s="38"/>
      <c r="TEG24" s="38"/>
      <c r="TEH24" s="38"/>
      <c r="TEI24" s="38"/>
      <c r="TEJ24" s="38"/>
      <c r="TEK24" s="38"/>
      <c r="TEL24" s="38"/>
      <c r="TEM24" s="38"/>
      <c r="TEN24" s="38"/>
      <c r="TEO24" s="38"/>
      <c r="TEP24" s="38"/>
      <c r="TEQ24" s="38"/>
      <c r="TER24" s="38"/>
      <c r="TES24" s="38"/>
      <c r="TET24" s="38"/>
      <c r="TEU24" s="38"/>
      <c r="TEV24" s="38"/>
      <c r="TEW24" s="38"/>
      <c r="TEX24" s="38"/>
      <c r="TEY24" s="38"/>
      <c r="TEZ24" s="38"/>
      <c r="TFA24" s="38"/>
      <c r="TFB24" s="38"/>
      <c r="TFC24" s="38"/>
      <c r="TFD24" s="38"/>
      <c r="TFE24" s="38"/>
      <c r="TFF24" s="38"/>
      <c r="TFG24" s="38"/>
      <c r="TFH24" s="38"/>
      <c r="TFI24" s="38"/>
      <c r="TFJ24" s="38"/>
      <c r="TFK24" s="38"/>
      <c r="TFL24" s="38"/>
      <c r="TFM24" s="38"/>
      <c r="TFN24" s="38"/>
      <c r="TFO24" s="38"/>
      <c r="TFP24" s="38"/>
      <c r="TFQ24" s="38"/>
      <c r="TFR24" s="38"/>
      <c r="TFS24" s="38"/>
      <c r="TFT24" s="38"/>
      <c r="TFU24" s="38"/>
      <c r="TFV24" s="38"/>
      <c r="TFW24" s="38"/>
      <c r="TFX24" s="38"/>
      <c r="TFY24" s="38"/>
      <c r="TFZ24" s="38"/>
      <c r="TGA24" s="38"/>
      <c r="TGB24" s="38"/>
      <c r="TGC24" s="38"/>
      <c r="TGD24" s="38"/>
      <c r="TGE24" s="38"/>
      <c r="TGF24" s="38"/>
      <c r="TGG24" s="38"/>
      <c r="TGH24" s="38"/>
      <c r="TGI24" s="38"/>
      <c r="TGJ24" s="38"/>
      <c r="TGK24" s="38"/>
      <c r="TGL24" s="38"/>
      <c r="TGM24" s="38"/>
      <c r="TGN24" s="38"/>
      <c r="TGO24" s="38"/>
      <c r="TGP24" s="38"/>
      <c r="TGQ24" s="38"/>
      <c r="TGR24" s="38"/>
      <c r="TGS24" s="38"/>
      <c r="TGT24" s="38"/>
      <c r="TGU24" s="38"/>
      <c r="TGV24" s="38"/>
      <c r="TGW24" s="38"/>
      <c r="TGX24" s="38"/>
      <c r="TGY24" s="38"/>
      <c r="TGZ24" s="38"/>
      <c r="THA24" s="38"/>
      <c r="THB24" s="38"/>
      <c r="THC24" s="38"/>
      <c r="THD24" s="38"/>
      <c r="THE24" s="38"/>
      <c r="THF24" s="38"/>
      <c r="THG24" s="38"/>
      <c r="THH24" s="38"/>
      <c r="THI24" s="38"/>
      <c r="THJ24" s="38"/>
      <c r="THK24" s="38"/>
      <c r="THL24" s="38"/>
      <c r="THM24" s="38"/>
      <c r="THN24" s="38"/>
      <c r="THO24" s="38"/>
      <c r="THP24" s="38"/>
      <c r="THQ24" s="38"/>
      <c r="THR24" s="38"/>
      <c r="THS24" s="38"/>
      <c r="THT24" s="38"/>
      <c r="THU24" s="38"/>
      <c r="THV24" s="38"/>
      <c r="THW24" s="38"/>
      <c r="THX24" s="38"/>
      <c r="THY24" s="38"/>
      <c r="THZ24" s="38"/>
      <c r="TIA24" s="38"/>
      <c r="TIB24" s="38"/>
      <c r="TIC24" s="38"/>
      <c r="TID24" s="38"/>
      <c r="TIE24" s="38"/>
      <c r="TIF24" s="38"/>
      <c r="TIG24" s="38"/>
      <c r="TIH24" s="38"/>
      <c r="TII24" s="38"/>
      <c r="TIJ24" s="38"/>
      <c r="TIK24" s="38"/>
      <c r="TIL24" s="38"/>
      <c r="TIM24" s="38"/>
      <c r="TIN24" s="38"/>
      <c r="TIO24" s="38"/>
      <c r="TIP24" s="38"/>
      <c r="TIQ24" s="38"/>
      <c r="TIR24" s="38"/>
      <c r="TIS24" s="38"/>
      <c r="TIT24" s="38"/>
      <c r="TIU24" s="38"/>
      <c r="TIV24" s="38"/>
      <c r="TIW24" s="38"/>
      <c r="TIX24" s="38"/>
      <c r="TIY24" s="38"/>
      <c r="TIZ24" s="38"/>
      <c r="TJA24" s="38"/>
      <c r="TJB24" s="38"/>
      <c r="TJC24" s="38"/>
      <c r="TJD24" s="38"/>
      <c r="TJE24" s="38"/>
      <c r="TJF24" s="38"/>
      <c r="TJG24" s="38"/>
      <c r="TJH24" s="38"/>
      <c r="TJI24" s="38"/>
      <c r="TJJ24" s="38"/>
      <c r="TJK24" s="38"/>
      <c r="TJL24" s="38"/>
      <c r="TJM24" s="38"/>
      <c r="TJN24" s="38"/>
      <c r="TJO24" s="38"/>
      <c r="TJP24" s="38"/>
      <c r="TJQ24" s="38"/>
      <c r="TJR24" s="38"/>
      <c r="TJS24" s="38"/>
      <c r="TJT24" s="38"/>
      <c r="TJU24" s="38"/>
      <c r="TJV24" s="38"/>
      <c r="TJW24" s="38"/>
      <c r="TJX24" s="38"/>
      <c r="TJY24" s="38"/>
      <c r="TJZ24" s="38"/>
      <c r="TKA24" s="38"/>
      <c r="TKB24" s="38"/>
      <c r="TKC24" s="38"/>
      <c r="TKD24" s="38"/>
      <c r="TKE24" s="38"/>
      <c r="TKF24" s="38"/>
      <c r="TKG24" s="38"/>
      <c r="TKH24" s="38"/>
      <c r="TKI24" s="38"/>
      <c r="TKJ24" s="38"/>
      <c r="TKK24" s="38"/>
      <c r="TKL24" s="38"/>
      <c r="TKM24" s="38"/>
      <c r="TKN24" s="38"/>
      <c r="TKO24" s="38"/>
      <c r="TKP24" s="38"/>
      <c r="TKQ24" s="38"/>
      <c r="TKR24" s="38"/>
      <c r="TKS24" s="38"/>
      <c r="TKT24" s="38"/>
      <c r="TKU24" s="38"/>
      <c r="TKV24" s="38"/>
      <c r="TKW24" s="38"/>
      <c r="TKX24" s="38"/>
      <c r="TKY24" s="38"/>
      <c r="TKZ24" s="38"/>
      <c r="TLA24" s="38"/>
      <c r="TLB24" s="38"/>
      <c r="TLC24" s="38"/>
      <c r="TLD24" s="38"/>
      <c r="TLE24" s="38"/>
      <c r="TLF24" s="38"/>
      <c r="TLG24" s="38"/>
      <c r="TLH24" s="38"/>
      <c r="TLI24" s="38"/>
      <c r="TLJ24" s="38"/>
      <c r="TLK24" s="38"/>
      <c r="TLL24" s="38"/>
      <c r="TLM24" s="38"/>
      <c r="TLN24" s="38"/>
      <c r="TLO24" s="38"/>
      <c r="TLP24" s="38"/>
      <c r="TLQ24" s="38"/>
      <c r="TLR24" s="38"/>
      <c r="TLS24" s="38"/>
      <c r="TLT24" s="38"/>
      <c r="TLU24" s="38"/>
      <c r="TLV24" s="38"/>
      <c r="TLW24" s="38"/>
      <c r="TLX24" s="38"/>
      <c r="TLY24" s="38"/>
      <c r="TLZ24" s="38"/>
      <c r="TMA24" s="38"/>
      <c r="TMB24" s="38"/>
      <c r="TMC24" s="38"/>
      <c r="TMD24" s="38"/>
      <c r="TME24" s="38"/>
      <c r="TMF24" s="38"/>
      <c r="TMG24" s="38"/>
      <c r="TMH24" s="38"/>
      <c r="TMI24" s="38"/>
      <c r="TMJ24" s="38"/>
      <c r="TMK24" s="38"/>
      <c r="TML24" s="38"/>
      <c r="TMM24" s="38"/>
      <c r="TMN24" s="38"/>
      <c r="TMO24" s="38"/>
      <c r="TMP24" s="38"/>
      <c r="TMQ24" s="38"/>
      <c r="TMR24" s="38"/>
      <c r="TMS24" s="38"/>
      <c r="TMT24" s="38"/>
      <c r="TMU24" s="38"/>
      <c r="TMV24" s="38"/>
      <c r="TMW24" s="38"/>
      <c r="TMX24" s="38"/>
      <c r="TMY24" s="38"/>
      <c r="TMZ24" s="38"/>
      <c r="TNA24" s="38"/>
      <c r="TNB24" s="38"/>
      <c r="TNC24" s="38"/>
      <c r="TND24" s="38"/>
      <c r="TNE24" s="38"/>
      <c r="TNF24" s="38"/>
      <c r="TNG24" s="38"/>
      <c r="TNH24" s="38"/>
      <c r="TNI24" s="38"/>
      <c r="TNJ24" s="38"/>
      <c r="TNK24" s="38"/>
      <c r="TNL24" s="38"/>
      <c r="TNM24" s="38"/>
      <c r="TNN24" s="38"/>
      <c r="TNO24" s="38"/>
      <c r="TNP24" s="38"/>
      <c r="TNQ24" s="38"/>
      <c r="TNR24" s="38"/>
      <c r="TNS24" s="38"/>
      <c r="TNT24" s="38"/>
      <c r="TNU24" s="38"/>
      <c r="TNV24" s="38"/>
      <c r="TNW24" s="38"/>
      <c r="TNX24" s="38"/>
      <c r="TNY24" s="38"/>
      <c r="TNZ24" s="38"/>
      <c r="TOA24" s="38"/>
      <c r="TOB24" s="38"/>
      <c r="TOC24" s="38"/>
      <c r="TOD24" s="38"/>
      <c r="TOE24" s="38"/>
      <c r="TOF24" s="38"/>
      <c r="TOG24" s="38"/>
      <c r="TOH24" s="38"/>
      <c r="TOI24" s="38"/>
      <c r="TOJ24" s="38"/>
      <c r="TOK24" s="38"/>
      <c r="TOL24" s="38"/>
      <c r="TOM24" s="38"/>
      <c r="TON24" s="38"/>
      <c r="TOO24" s="38"/>
      <c r="TOP24" s="38"/>
      <c r="TOQ24" s="38"/>
      <c r="TOR24" s="38"/>
      <c r="TOS24" s="38"/>
      <c r="TOT24" s="38"/>
      <c r="TOU24" s="38"/>
      <c r="TOV24" s="38"/>
      <c r="TOW24" s="38"/>
      <c r="TOX24" s="38"/>
      <c r="TOY24" s="38"/>
      <c r="TOZ24" s="38"/>
      <c r="TPA24" s="38"/>
      <c r="TPB24" s="38"/>
      <c r="TPC24" s="38"/>
      <c r="TPD24" s="38"/>
      <c r="TPE24" s="38"/>
      <c r="TPF24" s="38"/>
      <c r="TPG24" s="38"/>
      <c r="TPH24" s="38"/>
      <c r="TPI24" s="38"/>
      <c r="TPJ24" s="38"/>
      <c r="TPK24" s="38"/>
      <c r="TPL24" s="38"/>
      <c r="TPM24" s="38"/>
      <c r="TPN24" s="38"/>
      <c r="TPO24" s="38"/>
      <c r="TPP24" s="38"/>
      <c r="TPQ24" s="38"/>
      <c r="TPR24" s="38"/>
      <c r="TPS24" s="38"/>
      <c r="TPT24" s="38"/>
      <c r="TPU24" s="38"/>
      <c r="TPV24" s="38"/>
      <c r="TPW24" s="38"/>
      <c r="TPX24" s="38"/>
      <c r="TPY24" s="38"/>
      <c r="TPZ24" s="38"/>
      <c r="TQA24" s="38"/>
      <c r="TQB24" s="38"/>
      <c r="TQC24" s="38"/>
      <c r="TQD24" s="38"/>
      <c r="TQE24" s="38"/>
      <c r="TQF24" s="38"/>
      <c r="TQG24" s="38"/>
      <c r="TQH24" s="38"/>
      <c r="TQI24" s="38"/>
      <c r="TQJ24" s="38"/>
      <c r="TQK24" s="38"/>
      <c r="TQL24" s="38"/>
      <c r="TQM24" s="38"/>
      <c r="TQN24" s="38"/>
      <c r="TQO24" s="38"/>
      <c r="TQP24" s="38"/>
      <c r="TQQ24" s="38"/>
      <c r="TQR24" s="38"/>
      <c r="TQS24" s="38"/>
      <c r="TQT24" s="38"/>
      <c r="TQU24" s="38"/>
      <c r="TQV24" s="38"/>
      <c r="TQW24" s="38"/>
      <c r="TQX24" s="38"/>
      <c r="TQY24" s="38"/>
      <c r="TQZ24" s="38"/>
      <c r="TRA24" s="38"/>
      <c r="TRB24" s="38"/>
      <c r="TRC24" s="38"/>
      <c r="TRD24" s="38"/>
      <c r="TRE24" s="38"/>
      <c r="TRF24" s="38"/>
      <c r="TRG24" s="38"/>
      <c r="TRH24" s="38"/>
      <c r="TRI24" s="38"/>
      <c r="TRJ24" s="38"/>
      <c r="TRK24" s="38"/>
      <c r="TRL24" s="38"/>
      <c r="TRM24" s="38"/>
      <c r="TRN24" s="38"/>
      <c r="TRO24" s="38"/>
      <c r="TRP24" s="38"/>
      <c r="TRQ24" s="38"/>
      <c r="TRR24" s="38"/>
      <c r="TRS24" s="38"/>
      <c r="TRT24" s="38"/>
      <c r="TRU24" s="38"/>
      <c r="TRV24" s="38"/>
      <c r="TRW24" s="38"/>
      <c r="TRX24" s="38"/>
      <c r="TRY24" s="38"/>
      <c r="TRZ24" s="38"/>
      <c r="TSA24" s="38"/>
      <c r="TSB24" s="38"/>
      <c r="TSC24" s="38"/>
      <c r="TSD24" s="38"/>
      <c r="TSE24" s="38"/>
      <c r="TSF24" s="38"/>
      <c r="TSG24" s="38"/>
      <c r="TSH24" s="38"/>
      <c r="TSI24" s="38"/>
      <c r="TSJ24" s="38"/>
      <c r="TSK24" s="38"/>
      <c r="TSL24" s="38"/>
      <c r="TSM24" s="38"/>
      <c r="TSN24" s="38"/>
      <c r="TSO24" s="38"/>
      <c r="TSP24" s="38"/>
      <c r="TSQ24" s="38"/>
      <c r="TSR24" s="38"/>
      <c r="TSS24" s="38"/>
      <c r="TST24" s="38"/>
      <c r="TSU24" s="38"/>
      <c r="TSV24" s="38"/>
      <c r="TSW24" s="38"/>
      <c r="TSX24" s="38"/>
      <c r="TSY24" s="38"/>
      <c r="TSZ24" s="38"/>
      <c r="TTA24" s="38"/>
      <c r="TTB24" s="38"/>
      <c r="TTC24" s="38"/>
      <c r="TTD24" s="38"/>
      <c r="TTE24" s="38"/>
      <c r="TTF24" s="38"/>
      <c r="TTG24" s="38"/>
      <c r="TTH24" s="38"/>
      <c r="TTI24" s="38"/>
      <c r="TTJ24" s="38"/>
      <c r="TTK24" s="38"/>
      <c r="TTL24" s="38"/>
      <c r="TTM24" s="38"/>
      <c r="TTN24" s="38"/>
      <c r="TTO24" s="38"/>
      <c r="TTP24" s="38"/>
      <c r="TTQ24" s="38"/>
      <c r="TTR24" s="38"/>
      <c r="TTS24" s="38"/>
      <c r="TTT24" s="38"/>
      <c r="TTU24" s="38"/>
      <c r="TTV24" s="38"/>
      <c r="TTW24" s="38"/>
      <c r="TTX24" s="38"/>
      <c r="TTY24" s="38"/>
      <c r="TTZ24" s="38"/>
      <c r="TUA24" s="38"/>
      <c r="TUB24" s="38"/>
      <c r="TUC24" s="38"/>
      <c r="TUD24" s="38"/>
      <c r="TUE24" s="38"/>
      <c r="TUF24" s="38"/>
      <c r="TUG24" s="38"/>
      <c r="TUH24" s="38"/>
      <c r="TUI24" s="38"/>
      <c r="TUJ24" s="38"/>
      <c r="TUK24" s="38"/>
      <c r="TUL24" s="38"/>
      <c r="TUM24" s="38"/>
      <c r="TUN24" s="38"/>
      <c r="TUO24" s="38"/>
      <c r="TUP24" s="38"/>
      <c r="TUQ24" s="38"/>
      <c r="TUR24" s="38"/>
      <c r="TUS24" s="38"/>
      <c r="TUT24" s="38"/>
      <c r="TUU24" s="38"/>
      <c r="TUV24" s="38"/>
      <c r="TUW24" s="38"/>
      <c r="TUX24" s="38"/>
      <c r="TUY24" s="38"/>
      <c r="TUZ24" s="38"/>
      <c r="TVA24" s="38"/>
      <c r="TVB24" s="38"/>
      <c r="TVC24" s="38"/>
      <c r="TVD24" s="38"/>
      <c r="TVE24" s="38"/>
      <c r="TVF24" s="38"/>
      <c r="TVG24" s="38"/>
      <c r="TVH24" s="38"/>
      <c r="TVI24" s="38"/>
      <c r="TVJ24" s="38"/>
      <c r="TVK24" s="38"/>
      <c r="TVL24" s="38"/>
      <c r="TVM24" s="38"/>
      <c r="TVN24" s="38"/>
      <c r="TVO24" s="38"/>
      <c r="TVP24" s="38"/>
      <c r="TVQ24" s="38"/>
      <c r="TVR24" s="38"/>
      <c r="TVS24" s="38"/>
      <c r="TVT24" s="38"/>
      <c r="TVU24" s="38"/>
      <c r="TVV24" s="38"/>
      <c r="TVW24" s="38"/>
      <c r="TVX24" s="38"/>
      <c r="TVY24" s="38"/>
      <c r="TVZ24" s="38"/>
      <c r="TWA24" s="38"/>
      <c r="TWB24" s="38"/>
      <c r="TWC24" s="38"/>
      <c r="TWD24" s="38"/>
      <c r="TWE24" s="38"/>
      <c r="TWF24" s="38"/>
      <c r="TWG24" s="38"/>
      <c r="TWH24" s="38"/>
      <c r="TWI24" s="38"/>
      <c r="TWJ24" s="38"/>
      <c r="TWK24" s="38"/>
      <c r="TWL24" s="38"/>
      <c r="TWM24" s="38"/>
      <c r="TWN24" s="38"/>
      <c r="TWO24" s="38"/>
      <c r="TWP24" s="38"/>
      <c r="TWQ24" s="38"/>
      <c r="TWR24" s="38"/>
      <c r="TWS24" s="38"/>
      <c r="TWT24" s="38"/>
      <c r="TWU24" s="38"/>
      <c r="TWV24" s="38"/>
      <c r="TWW24" s="38"/>
      <c r="TWX24" s="38"/>
      <c r="TWY24" s="38"/>
      <c r="TWZ24" s="38"/>
      <c r="TXA24" s="38"/>
      <c r="TXB24" s="38"/>
      <c r="TXC24" s="38"/>
      <c r="TXD24" s="38"/>
      <c r="TXE24" s="38"/>
      <c r="TXF24" s="38"/>
      <c r="TXG24" s="38"/>
      <c r="TXH24" s="38"/>
      <c r="TXI24" s="38"/>
      <c r="TXJ24" s="38"/>
      <c r="TXK24" s="38"/>
      <c r="TXL24" s="38"/>
      <c r="TXM24" s="38"/>
      <c r="TXN24" s="38"/>
      <c r="TXO24" s="38"/>
      <c r="TXP24" s="38"/>
      <c r="TXQ24" s="38"/>
      <c r="TXR24" s="38"/>
      <c r="TXS24" s="38"/>
      <c r="TXT24" s="38"/>
      <c r="TXU24" s="38"/>
      <c r="TXV24" s="38"/>
      <c r="TXW24" s="38"/>
      <c r="TXX24" s="38"/>
      <c r="TXY24" s="38"/>
      <c r="TXZ24" s="38"/>
      <c r="TYA24" s="38"/>
      <c r="TYB24" s="38"/>
      <c r="TYC24" s="38"/>
      <c r="TYD24" s="38"/>
      <c r="TYE24" s="38"/>
      <c r="TYF24" s="38"/>
      <c r="TYG24" s="38"/>
      <c r="TYH24" s="38"/>
      <c r="TYI24" s="38"/>
      <c r="TYJ24" s="38"/>
      <c r="TYK24" s="38"/>
      <c r="TYL24" s="38"/>
      <c r="TYM24" s="38"/>
      <c r="TYN24" s="38"/>
      <c r="TYO24" s="38"/>
      <c r="TYP24" s="38"/>
      <c r="TYQ24" s="38"/>
      <c r="TYR24" s="38"/>
      <c r="TYS24" s="38"/>
      <c r="TYT24" s="38"/>
      <c r="TYU24" s="38"/>
      <c r="TYV24" s="38"/>
      <c r="TYW24" s="38"/>
      <c r="TYX24" s="38"/>
      <c r="TYY24" s="38"/>
      <c r="TYZ24" s="38"/>
      <c r="TZA24" s="38"/>
      <c r="TZB24" s="38"/>
      <c r="TZC24" s="38"/>
      <c r="TZD24" s="38"/>
      <c r="TZE24" s="38"/>
      <c r="TZF24" s="38"/>
      <c r="TZG24" s="38"/>
      <c r="TZH24" s="38"/>
      <c r="TZI24" s="38"/>
      <c r="TZJ24" s="38"/>
      <c r="TZK24" s="38"/>
      <c r="TZL24" s="38"/>
      <c r="TZM24" s="38"/>
      <c r="TZN24" s="38"/>
      <c r="TZO24" s="38"/>
      <c r="TZP24" s="38"/>
      <c r="TZQ24" s="38"/>
      <c r="TZR24" s="38"/>
      <c r="TZS24" s="38"/>
      <c r="TZT24" s="38"/>
      <c r="TZU24" s="38"/>
      <c r="TZV24" s="38"/>
      <c r="TZW24" s="38"/>
      <c r="TZX24" s="38"/>
      <c r="TZY24" s="38"/>
      <c r="TZZ24" s="38"/>
      <c r="UAA24" s="38"/>
      <c r="UAB24" s="38"/>
      <c r="UAC24" s="38"/>
      <c r="UAD24" s="38"/>
      <c r="UAE24" s="38"/>
      <c r="UAF24" s="38"/>
      <c r="UAG24" s="38"/>
      <c r="UAH24" s="38"/>
      <c r="UAI24" s="38"/>
      <c r="UAJ24" s="38"/>
      <c r="UAK24" s="38"/>
      <c r="UAL24" s="38"/>
      <c r="UAM24" s="38"/>
      <c r="UAN24" s="38"/>
      <c r="UAO24" s="38"/>
      <c r="UAP24" s="38"/>
      <c r="UAQ24" s="38"/>
      <c r="UAR24" s="38"/>
      <c r="UAS24" s="38"/>
      <c r="UAT24" s="38"/>
      <c r="UAU24" s="38"/>
      <c r="UAV24" s="38"/>
      <c r="UAW24" s="38"/>
      <c r="UAX24" s="38"/>
      <c r="UAY24" s="38"/>
      <c r="UAZ24" s="38"/>
      <c r="UBA24" s="38"/>
      <c r="UBB24" s="38"/>
      <c r="UBC24" s="38"/>
      <c r="UBD24" s="38"/>
      <c r="UBE24" s="38"/>
      <c r="UBF24" s="38"/>
      <c r="UBG24" s="38"/>
      <c r="UBH24" s="38"/>
      <c r="UBI24" s="38"/>
      <c r="UBJ24" s="38"/>
      <c r="UBK24" s="38"/>
      <c r="UBL24" s="38"/>
      <c r="UBM24" s="38"/>
      <c r="UBN24" s="38"/>
      <c r="UBO24" s="38"/>
      <c r="UBP24" s="38"/>
      <c r="UBQ24" s="38"/>
      <c r="UBR24" s="38"/>
      <c r="UBS24" s="38"/>
      <c r="UBT24" s="38"/>
      <c r="UBU24" s="38"/>
      <c r="UBV24" s="38"/>
      <c r="UBW24" s="38"/>
      <c r="UBX24" s="38"/>
      <c r="UBY24" s="38"/>
      <c r="UBZ24" s="38"/>
      <c r="UCA24" s="38"/>
      <c r="UCB24" s="38"/>
      <c r="UCC24" s="38"/>
      <c r="UCD24" s="38"/>
      <c r="UCE24" s="38"/>
      <c r="UCF24" s="38"/>
      <c r="UCG24" s="38"/>
      <c r="UCH24" s="38"/>
      <c r="UCI24" s="38"/>
      <c r="UCJ24" s="38"/>
      <c r="UCK24" s="38"/>
      <c r="UCL24" s="38"/>
      <c r="UCM24" s="38"/>
      <c r="UCN24" s="38"/>
      <c r="UCO24" s="38"/>
      <c r="UCP24" s="38"/>
      <c r="UCQ24" s="38"/>
      <c r="UCR24" s="38"/>
      <c r="UCS24" s="38"/>
      <c r="UCT24" s="38"/>
      <c r="UCU24" s="38"/>
      <c r="UCV24" s="38"/>
      <c r="UCW24" s="38"/>
      <c r="UCX24" s="38"/>
      <c r="UCY24" s="38"/>
      <c r="UCZ24" s="38"/>
      <c r="UDA24" s="38"/>
      <c r="UDB24" s="38"/>
      <c r="UDC24" s="38"/>
      <c r="UDD24" s="38"/>
      <c r="UDE24" s="38"/>
      <c r="UDF24" s="38"/>
      <c r="UDG24" s="38"/>
      <c r="UDH24" s="38"/>
      <c r="UDI24" s="38"/>
      <c r="UDJ24" s="38"/>
      <c r="UDK24" s="38"/>
      <c r="UDL24" s="38"/>
      <c r="UDM24" s="38"/>
      <c r="UDN24" s="38"/>
      <c r="UDO24" s="38"/>
      <c r="UDP24" s="38"/>
      <c r="UDQ24" s="38"/>
      <c r="UDR24" s="38"/>
      <c r="UDS24" s="38"/>
      <c r="UDT24" s="38"/>
      <c r="UDU24" s="38"/>
      <c r="UDV24" s="38"/>
      <c r="UDW24" s="38"/>
      <c r="UDX24" s="38"/>
      <c r="UDY24" s="38"/>
      <c r="UDZ24" s="38"/>
      <c r="UEA24" s="38"/>
      <c r="UEB24" s="38"/>
      <c r="UEC24" s="38"/>
      <c r="UED24" s="38"/>
      <c r="UEE24" s="38"/>
      <c r="UEF24" s="38"/>
      <c r="UEG24" s="38"/>
      <c r="UEH24" s="38"/>
      <c r="UEI24" s="38"/>
      <c r="UEJ24" s="38"/>
      <c r="UEK24" s="38"/>
      <c r="UEL24" s="38"/>
      <c r="UEM24" s="38"/>
      <c r="UEN24" s="38"/>
      <c r="UEO24" s="38"/>
      <c r="UEP24" s="38"/>
      <c r="UEQ24" s="38"/>
      <c r="UER24" s="38"/>
      <c r="UES24" s="38"/>
      <c r="UET24" s="38"/>
      <c r="UEU24" s="38"/>
      <c r="UEV24" s="38"/>
      <c r="UEW24" s="38"/>
      <c r="UEX24" s="38"/>
      <c r="UEY24" s="38"/>
      <c r="UEZ24" s="38"/>
      <c r="UFA24" s="38"/>
      <c r="UFB24" s="38"/>
      <c r="UFC24" s="38"/>
      <c r="UFD24" s="38"/>
      <c r="UFE24" s="38"/>
      <c r="UFF24" s="38"/>
      <c r="UFG24" s="38"/>
      <c r="UFH24" s="38"/>
      <c r="UFI24" s="38"/>
      <c r="UFJ24" s="38"/>
      <c r="UFK24" s="38"/>
      <c r="UFL24" s="38"/>
      <c r="UFM24" s="38"/>
      <c r="UFN24" s="38"/>
      <c r="UFO24" s="38"/>
      <c r="UFP24" s="38"/>
      <c r="UFQ24" s="38"/>
      <c r="UFR24" s="38"/>
      <c r="UFS24" s="38"/>
      <c r="UFT24" s="38"/>
      <c r="UFU24" s="38"/>
      <c r="UFV24" s="38"/>
      <c r="UFW24" s="38"/>
      <c r="UFX24" s="38"/>
      <c r="UFY24" s="38"/>
      <c r="UFZ24" s="38"/>
      <c r="UGA24" s="38"/>
      <c r="UGB24" s="38"/>
      <c r="UGC24" s="38"/>
      <c r="UGD24" s="38"/>
      <c r="UGE24" s="38"/>
      <c r="UGF24" s="38"/>
      <c r="UGG24" s="38"/>
      <c r="UGH24" s="38"/>
      <c r="UGI24" s="38"/>
      <c r="UGJ24" s="38"/>
      <c r="UGK24" s="38"/>
      <c r="UGL24" s="38"/>
      <c r="UGM24" s="38"/>
      <c r="UGN24" s="38"/>
      <c r="UGO24" s="38"/>
      <c r="UGP24" s="38"/>
      <c r="UGQ24" s="38"/>
      <c r="UGR24" s="38"/>
      <c r="UGS24" s="38"/>
      <c r="UGT24" s="38"/>
      <c r="UGU24" s="38"/>
      <c r="UGV24" s="38"/>
      <c r="UGW24" s="38"/>
      <c r="UGX24" s="38"/>
      <c r="UGY24" s="38"/>
      <c r="UGZ24" s="38"/>
      <c r="UHA24" s="38"/>
      <c r="UHB24" s="38"/>
      <c r="UHC24" s="38"/>
      <c r="UHD24" s="38"/>
      <c r="UHE24" s="38"/>
      <c r="UHF24" s="38"/>
      <c r="UHG24" s="38"/>
      <c r="UHH24" s="38"/>
      <c r="UHI24" s="38"/>
      <c r="UHJ24" s="38"/>
      <c r="UHK24" s="38"/>
      <c r="UHL24" s="38"/>
      <c r="UHM24" s="38"/>
      <c r="UHN24" s="38"/>
      <c r="UHO24" s="38"/>
      <c r="UHP24" s="38"/>
      <c r="UHQ24" s="38"/>
      <c r="UHR24" s="38"/>
      <c r="UHS24" s="38"/>
      <c r="UHT24" s="38"/>
      <c r="UHU24" s="38"/>
      <c r="UHV24" s="38"/>
      <c r="UHW24" s="38"/>
      <c r="UHX24" s="38"/>
      <c r="UHY24" s="38"/>
      <c r="UHZ24" s="38"/>
      <c r="UIA24" s="38"/>
      <c r="UIB24" s="38"/>
      <c r="UIC24" s="38"/>
      <c r="UID24" s="38"/>
      <c r="UIE24" s="38"/>
      <c r="UIF24" s="38"/>
      <c r="UIG24" s="38"/>
      <c r="UIH24" s="38"/>
      <c r="UII24" s="38"/>
      <c r="UIJ24" s="38"/>
      <c r="UIK24" s="38"/>
      <c r="UIL24" s="38"/>
      <c r="UIM24" s="38"/>
      <c r="UIN24" s="38"/>
      <c r="UIO24" s="38"/>
      <c r="UIP24" s="38"/>
      <c r="UIQ24" s="38"/>
      <c r="UIR24" s="38"/>
      <c r="UIS24" s="38"/>
      <c r="UIT24" s="38"/>
      <c r="UIU24" s="38"/>
      <c r="UIV24" s="38"/>
      <c r="UIW24" s="38"/>
      <c r="UIX24" s="38"/>
      <c r="UIY24" s="38"/>
      <c r="UIZ24" s="38"/>
      <c r="UJA24" s="38"/>
      <c r="UJB24" s="38"/>
      <c r="UJC24" s="38"/>
      <c r="UJD24" s="38"/>
      <c r="UJE24" s="38"/>
      <c r="UJF24" s="38"/>
      <c r="UJG24" s="38"/>
      <c r="UJH24" s="38"/>
      <c r="UJI24" s="38"/>
      <c r="UJJ24" s="38"/>
      <c r="UJK24" s="38"/>
      <c r="UJL24" s="38"/>
      <c r="UJM24" s="38"/>
      <c r="UJN24" s="38"/>
      <c r="UJO24" s="38"/>
      <c r="UJP24" s="38"/>
      <c r="UJQ24" s="38"/>
      <c r="UJR24" s="38"/>
      <c r="UJS24" s="38"/>
      <c r="UJT24" s="38"/>
      <c r="UJU24" s="38"/>
      <c r="UJV24" s="38"/>
      <c r="UJW24" s="38"/>
      <c r="UJX24" s="38"/>
      <c r="UJY24" s="38"/>
      <c r="UJZ24" s="38"/>
      <c r="UKA24" s="38"/>
      <c r="UKB24" s="38"/>
      <c r="UKC24" s="38"/>
      <c r="UKD24" s="38"/>
      <c r="UKE24" s="38"/>
      <c r="UKF24" s="38"/>
      <c r="UKG24" s="38"/>
      <c r="UKH24" s="38"/>
      <c r="UKI24" s="38"/>
      <c r="UKJ24" s="38"/>
      <c r="UKK24" s="38"/>
      <c r="UKL24" s="38"/>
      <c r="UKM24" s="38"/>
      <c r="UKN24" s="38"/>
      <c r="UKO24" s="38"/>
      <c r="UKP24" s="38"/>
      <c r="UKQ24" s="38"/>
      <c r="UKR24" s="38"/>
      <c r="UKS24" s="38"/>
      <c r="UKT24" s="38"/>
      <c r="UKU24" s="38"/>
      <c r="UKV24" s="38"/>
      <c r="UKW24" s="38"/>
      <c r="UKX24" s="38"/>
      <c r="UKY24" s="38"/>
      <c r="UKZ24" s="38"/>
      <c r="ULA24" s="38"/>
      <c r="ULB24" s="38"/>
      <c r="ULC24" s="38"/>
      <c r="ULD24" s="38"/>
      <c r="ULE24" s="38"/>
      <c r="ULF24" s="38"/>
      <c r="ULG24" s="38"/>
      <c r="ULH24" s="38"/>
      <c r="ULI24" s="38"/>
      <c r="ULJ24" s="38"/>
      <c r="ULK24" s="38"/>
      <c r="ULL24" s="38"/>
      <c r="ULM24" s="38"/>
      <c r="ULN24" s="38"/>
      <c r="ULO24" s="38"/>
      <c r="ULP24" s="38"/>
      <c r="ULQ24" s="38"/>
      <c r="ULR24" s="38"/>
      <c r="ULS24" s="38"/>
      <c r="ULT24" s="38"/>
      <c r="ULU24" s="38"/>
      <c r="ULV24" s="38"/>
      <c r="ULW24" s="38"/>
      <c r="ULX24" s="38"/>
      <c r="ULY24" s="38"/>
      <c r="ULZ24" s="38"/>
      <c r="UMA24" s="38"/>
      <c r="UMB24" s="38"/>
      <c r="UMC24" s="38"/>
      <c r="UMD24" s="38"/>
      <c r="UME24" s="38"/>
      <c r="UMF24" s="38"/>
      <c r="UMG24" s="38"/>
      <c r="UMH24" s="38"/>
      <c r="UMI24" s="38"/>
      <c r="UMJ24" s="38"/>
      <c r="UMK24" s="38"/>
      <c r="UML24" s="38"/>
      <c r="UMM24" s="38"/>
      <c r="UMN24" s="38"/>
      <c r="UMO24" s="38"/>
      <c r="UMP24" s="38"/>
      <c r="UMQ24" s="38"/>
      <c r="UMR24" s="38"/>
      <c r="UMS24" s="38"/>
      <c r="UMT24" s="38"/>
      <c r="UMU24" s="38"/>
      <c r="UMV24" s="38"/>
      <c r="UMW24" s="38"/>
      <c r="UMX24" s="38"/>
      <c r="UMY24" s="38"/>
      <c r="UMZ24" s="38"/>
      <c r="UNA24" s="38"/>
      <c r="UNB24" s="38"/>
      <c r="UNC24" s="38"/>
      <c r="UND24" s="38"/>
      <c r="UNE24" s="38"/>
      <c r="UNF24" s="38"/>
      <c r="UNG24" s="38"/>
      <c r="UNH24" s="38"/>
      <c r="UNI24" s="38"/>
      <c r="UNJ24" s="38"/>
      <c r="UNK24" s="38"/>
      <c r="UNL24" s="38"/>
      <c r="UNM24" s="38"/>
      <c r="UNN24" s="38"/>
      <c r="UNO24" s="38"/>
      <c r="UNP24" s="38"/>
      <c r="UNQ24" s="38"/>
      <c r="UNR24" s="38"/>
      <c r="UNS24" s="38"/>
      <c r="UNT24" s="38"/>
      <c r="UNU24" s="38"/>
      <c r="UNV24" s="38"/>
      <c r="UNW24" s="38"/>
      <c r="UNX24" s="38"/>
      <c r="UNY24" s="38"/>
      <c r="UNZ24" s="38"/>
      <c r="UOA24" s="38"/>
      <c r="UOB24" s="38"/>
      <c r="UOC24" s="38"/>
      <c r="UOD24" s="38"/>
      <c r="UOE24" s="38"/>
      <c r="UOF24" s="38"/>
      <c r="UOG24" s="38"/>
      <c r="UOH24" s="38"/>
      <c r="UOI24" s="38"/>
      <c r="UOJ24" s="38"/>
      <c r="UOK24" s="38"/>
      <c r="UOL24" s="38"/>
      <c r="UOM24" s="38"/>
      <c r="UON24" s="38"/>
      <c r="UOO24" s="38"/>
      <c r="UOP24" s="38"/>
      <c r="UOQ24" s="38"/>
      <c r="UOR24" s="38"/>
      <c r="UOS24" s="38"/>
      <c r="UOT24" s="38"/>
      <c r="UOU24" s="38"/>
      <c r="UOV24" s="38"/>
      <c r="UOW24" s="38"/>
      <c r="UOX24" s="38"/>
      <c r="UOY24" s="38"/>
      <c r="UOZ24" s="38"/>
      <c r="UPA24" s="38"/>
      <c r="UPB24" s="38"/>
      <c r="UPC24" s="38"/>
      <c r="UPD24" s="38"/>
      <c r="UPE24" s="38"/>
      <c r="UPF24" s="38"/>
      <c r="UPG24" s="38"/>
      <c r="UPH24" s="38"/>
      <c r="UPI24" s="38"/>
      <c r="UPJ24" s="38"/>
      <c r="UPK24" s="38"/>
      <c r="UPL24" s="38"/>
      <c r="UPM24" s="38"/>
      <c r="UPN24" s="38"/>
      <c r="UPO24" s="38"/>
      <c r="UPP24" s="38"/>
      <c r="UPQ24" s="38"/>
      <c r="UPR24" s="38"/>
      <c r="UPS24" s="38"/>
      <c r="UPT24" s="38"/>
      <c r="UPU24" s="38"/>
      <c r="UPV24" s="38"/>
      <c r="UPW24" s="38"/>
      <c r="UPX24" s="38"/>
      <c r="UPY24" s="38"/>
      <c r="UPZ24" s="38"/>
      <c r="UQA24" s="38"/>
      <c r="UQB24" s="38"/>
      <c r="UQC24" s="38"/>
      <c r="UQD24" s="38"/>
      <c r="UQE24" s="38"/>
      <c r="UQF24" s="38"/>
      <c r="UQG24" s="38"/>
      <c r="UQH24" s="38"/>
      <c r="UQI24" s="38"/>
      <c r="UQJ24" s="38"/>
      <c r="UQK24" s="38"/>
      <c r="UQL24" s="38"/>
      <c r="UQM24" s="38"/>
      <c r="UQN24" s="38"/>
      <c r="UQO24" s="38"/>
      <c r="UQP24" s="38"/>
      <c r="UQQ24" s="38"/>
      <c r="UQR24" s="38"/>
      <c r="UQS24" s="38"/>
      <c r="UQT24" s="38"/>
      <c r="UQU24" s="38"/>
      <c r="UQV24" s="38"/>
      <c r="UQW24" s="38"/>
      <c r="UQX24" s="38"/>
      <c r="UQY24" s="38"/>
      <c r="UQZ24" s="38"/>
      <c r="URA24" s="38"/>
      <c r="URB24" s="38"/>
      <c r="URC24" s="38"/>
      <c r="URD24" s="38"/>
      <c r="URE24" s="38"/>
      <c r="URF24" s="38"/>
      <c r="URG24" s="38"/>
      <c r="URH24" s="38"/>
      <c r="URI24" s="38"/>
      <c r="URJ24" s="38"/>
      <c r="URK24" s="38"/>
      <c r="URL24" s="38"/>
      <c r="URM24" s="38"/>
      <c r="URN24" s="38"/>
      <c r="URO24" s="38"/>
      <c r="URP24" s="38"/>
      <c r="URQ24" s="38"/>
      <c r="URR24" s="38"/>
      <c r="URS24" s="38"/>
      <c r="URT24" s="38"/>
      <c r="URU24" s="38"/>
      <c r="URV24" s="38"/>
      <c r="URW24" s="38"/>
      <c r="URX24" s="38"/>
      <c r="URY24" s="38"/>
      <c r="URZ24" s="38"/>
      <c r="USA24" s="38"/>
      <c r="USB24" s="38"/>
      <c r="USC24" s="38"/>
      <c r="USD24" s="38"/>
      <c r="USE24" s="38"/>
      <c r="USF24" s="38"/>
      <c r="USG24" s="38"/>
      <c r="USH24" s="38"/>
      <c r="USI24" s="38"/>
      <c r="USJ24" s="38"/>
      <c r="USK24" s="38"/>
      <c r="USL24" s="38"/>
      <c r="USM24" s="38"/>
      <c r="USN24" s="38"/>
      <c r="USO24" s="38"/>
      <c r="USP24" s="38"/>
      <c r="USQ24" s="38"/>
      <c r="USR24" s="38"/>
      <c r="USS24" s="38"/>
      <c r="UST24" s="38"/>
      <c r="USU24" s="38"/>
      <c r="USV24" s="38"/>
      <c r="USW24" s="38"/>
      <c r="USX24" s="38"/>
      <c r="USY24" s="38"/>
      <c r="USZ24" s="38"/>
      <c r="UTA24" s="38"/>
      <c r="UTB24" s="38"/>
      <c r="UTC24" s="38"/>
      <c r="UTD24" s="38"/>
      <c r="UTE24" s="38"/>
      <c r="UTF24" s="38"/>
      <c r="UTG24" s="38"/>
      <c r="UTH24" s="38"/>
      <c r="UTI24" s="38"/>
      <c r="UTJ24" s="38"/>
      <c r="UTK24" s="38"/>
      <c r="UTL24" s="38"/>
      <c r="UTM24" s="38"/>
      <c r="UTN24" s="38"/>
      <c r="UTO24" s="38"/>
      <c r="UTP24" s="38"/>
      <c r="UTQ24" s="38"/>
      <c r="UTR24" s="38"/>
      <c r="UTS24" s="38"/>
      <c r="UTT24" s="38"/>
      <c r="UTU24" s="38"/>
      <c r="UTV24" s="38"/>
      <c r="UTW24" s="38"/>
      <c r="UTX24" s="38"/>
      <c r="UTY24" s="38"/>
      <c r="UTZ24" s="38"/>
      <c r="UUA24" s="38"/>
      <c r="UUB24" s="38"/>
      <c r="UUC24" s="38"/>
      <c r="UUD24" s="38"/>
      <c r="UUE24" s="38"/>
      <c r="UUF24" s="38"/>
      <c r="UUG24" s="38"/>
      <c r="UUH24" s="38"/>
      <c r="UUI24" s="38"/>
      <c r="UUJ24" s="38"/>
      <c r="UUK24" s="38"/>
      <c r="UUL24" s="38"/>
      <c r="UUM24" s="38"/>
      <c r="UUN24" s="38"/>
      <c r="UUO24" s="38"/>
      <c r="UUP24" s="38"/>
      <c r="UUQ24" s="38"/>
      <c r="UUR24" s="38"/>
      <c r="UUS24" s="38"/>
      <c r="UUT24" s="38"/>
      <c r="UUU24" s="38"/>
      <c r="UUV24" s="38"/>
      <c r="UUW24" s="38"/>
      <c r="UUX24" s="38"/>
      <c r="UUY24" s="38"/>
      <c r="UUZ24" s="38"/>
      <c r="UVA24" s="38"/>
      <c r="UVB24" s="38"/>
      <c r="UVC24" s="38"/>
      <c r="UVD24" s="38"/>
      <c r="UVE24" s="38"/>
      <c r="UVF24" s="38"/>
      <c r="UVG24" s="38"/>
      <c r="UVH24" s="38"/>
      <c r="UVI24" s="38"/>
      <c r="UVJ24" s="38"/>
      <c r="UVK24" s="38"/>
      <c r="UVL24" s="38"/>
      <c r="UVM24" s="38"/>
      <c r="UVN24" s="38"/>
      <c r="UVO24" s="38"/>
      <c r="UVP24" s="38"/>
      <c r="UVQ24" s="38"/>
      <c r="UVR24" s="38"/>
      <c r="UVS24" s="38"/>
      <c r="UVT24" s="38"/>
      <c r="UVU24" s="38"/>
      <c r="UVV24" s="38"/>
      <c r="UVW24" s="38"/>
      <c r="UVX24" s="38"/>
      <c r="UVY24" s="38"/>
      <c r="UVZ24" s="38"/>
      <c r="UWA24" s="38"/>
      <c r="UWB24" s="38"/>
      <c r="UWC24" s="38"/>
      <c r="UWD24" s="38"/>
      <c r="UWE24" s="38"/>
      <c r="UWF24" s="38"/>
      <c r="UWG24" s="38"/>
      <c r="UWH24" s="38"/>
      <c r="UWI24" s="38"/>
      <c r="UWJ24" s="38"/>
      <c r="UWK24" s="38"/>
      <c r="UWL24" s="38"/>
      <c r="UWM24" s="38"/>
      <c r="UWN24" s="38"/>
      <c r="UWO24" s="38"/>
      <c r="UWP24" s="38"/>
      <c r="UWQ24" s="38"/>
      <c r="UWR24" s="38"/>
      <c r="UWS24" s="38"/>
      <c r="UWT24" s="38"/>
      <c r="UWU24" s="38"/>
      <c r="UWV24" s="38"/>
      <c r="UWW24" s="38"/>
      <c r="UWX24" s="38"/>
      <c r="UWY24" s="38"/>
      <c r="UWZ24" s="38"/>
      <c r="UXA24" s="38"/>
      <c r="UXB24" s="38"/>
      <c r="UXC24" s="38"/>
      <c r="UXD24" s="38"/>
      <c r="UXE24" s="38"/>
      <c r="UXF24" s="38"/>
      <c r="UXG24" s="38"/>
      <c r="UXH24" s="38"/>
      <c r="UXI24" s="38"/>
      <c r="UXJ24" s="38"/>
      <c r="UXK24" s="38"/>
      <c r="UXL24" s="38"/>
      <c r="UXM24" s="38"/>
      <c r="UXN24" s="38"/>
      <c r="UXO24" s="38"/>
      <c r="UXP24" s="38"/>
      <c r="UXQ24" s="38"/>
      <c r="UXR24" s="38"/>
      <c r="UXS24" s="38"/>
      <c r="UXT24" s="38"/>
      <c r="UXU24" s="38"/>
      <c r="UXV24" s="38"/>
      <c r="UXW24" s="38"/>
      <c r="UXX24" s="38"/>
      <c r="UXY24" s="38"/>
      <c r="UXZ24" s="38"/>
      <c r="UYA24" s="38"/>
      <c r="UYB24" s="38"/>
      <c r="UYC24" s="38"/>
      <c r="UYD24" s="38"/>
      <c r="UYE24" s="38"/>
      <c r="UYF24" s="38"/>
      <c r="UYG24" s="38"/>
      <c r="UYH24" s="38"/>
      <c r="UYI24" s="38"/>
      <c r="UYJ24" s="38"/>
      <c r="UYK24" s="38"/>
      <c r="UYL24" s="38"/>
      <c r="UYM24" s="38"/>
      <c r="UYN24" s="38"/>
      <c r="UYO24" s="38"/>
      <c r="UYP24" s="38"/>
      <c r="UYQ24" s="38"/>
      <c r="UYR24" s="38"/>
      <c r="UYS24" s="38"/>
      <c r="UYT24" s="38"/>
      <c r="UYU24" s="38"/>
      <c r="UYV24" s="38"/>
      <c r="UYW24" s="38"/>
      <c r="UYX24" s="38"/>
      <c r="UYY24" s="38"/>
      <c r="UYZ24" s="38"/>
      <c r="UZA24" s="38"/>
      <c r="UZB24" s="38"/>
      <c r="UZC24" s="38"/>
      <c r="UZD24" s="38"/>
      <c r="UZE24" s="38"/>
      <c r="UZF24" s="38"/>
      <c r="UZG24" s="38"/>
      <c r="UZH24" s="38"/>
      <c r="UZI24" s="38"/>
      <c r="UZJ24" s="38"/>
      <c r="UZK24" s="38"/>
      <c r="UZL24" s="38"/>
      <c r="UZM24" s="38"/>
      <c r="UZN24" s="38"/>
      <c r="UZO24" s="38"/>
      <c r="UZP24" s="38"/>
      <c r="UZQ24" s="38"/>
      <c r="UZR24" s="38"/>
      <c r="UZS24" s="38"/>
      <c r="UZT24" s="38"/>
      <c r="UZU24" s="38"/>
      <c r="UZV24" s="38"/>
      <c r="UZW24" s="38"/>
      <c r="UZX24" s="38"/>
      <c r="UZY24" s="38"/>
      <c r="UZZ24" s="38"/>
      <c r="VAA24" s="38"/>
      <c r="VAB24" s="38"/>
      <c r="VAC24" s="38"/>
      <c r="VAD24" s="38"/>
      <c r="VAE24" s="38"/>
      <c r="VAF24" s="38"/>
      <c r="VAG24" s="38"/>
      <c r="VAH24" s="38"/>
      <c r="VAI24" s="38"/>
      <c r="VAJ24" s="38"/>
      <c r="VAK24" s="38"/>
      <c r="VAL24" s="38"/>
      <c r="VAM24" s="38"/>
      <c r="VAN24" s="38"/>
      <c r="VAO24" s="38"/>
      <c r="VAP24" s="38"/>
      <c r="VAQ24" s="38"/>
      <c r="VAR24" s="38"/>
      <c r="VAS24" s="38"/>
      <c r="VAT24" s="38"/>
      <c r="VAU24" s="38"/>
      <c r="VAV24" s="38"/>
      <c r="VAW24" s="38"/>
      <c r="VAX24" s="38"/>
      <c r="VAY24" s="38"/>
      <c r="VAZ24" s="38"/>
      <c r="VBA24" s="38"/>
      <c r="VBB24" s="38"/>
      <c r="VBC24" s="38"/>
      <c r="VBD24" s="38"/>
      <c r="VBE24" s="38"/>
      <c r="VBF24" s="38"/>
      <c r="VBG24" s="38"/>
      <c r="VBH24" s="38"/>
      <c r="VBI24" s="38"/>
      <c r="VBJ24" s="38"/>
      <c r="VBK24" s="38"/>
      <c r="VBL24" s="38"/>
      <c r="VBM24" s="38"/>
      <c r="VBN24" s="38"/>
      <c r="VBO24" s="38"/>
      <c r="VBP24" s="38"/>
      <c r="VBQ24" s="38"/>
      <c r="VBR24" s="38"/>
      <c r="VBS24" s="38"/>
      <c r="VBT24" s="38"/>
      <c r="VBU24" s="38"/>
      <c r="VBV24" s="38"/>
      <c r="VBW24" s="38"/>
      <c r="VBX24" s="38"/>
      <c r="VBY24" s="38"/>
      <c r="VBZ24" s="38"/>
      <c r="VCA24" s="38"/>
      <c r="VCB24" s="38"/>
      <c r="VCC24" s="38"/>
      <c r="VCD24" s="38"/>
      <c r="VCE24" s="38"/>
      <c r="VCF24" s="38"/>
      <c r="VCG24" s="38"/>
      <c r="VCH24" s="38"/>
      <c r="VCI24" s="38"/>
      <c r="VCJ24" s="38"/>
      <c r="VCK24" s="38"/>
      <c r="VCL24" s="38"/>
      <c r="VCM24" s="38"/>
      <c r="VCN24" s="38"/>
      <c r="VCO24" s="38"/>
      <c r="VCP24" s="38"/>
      <c r="VCQ24" s="38"/>
      <c r="VCR24" s="38"/>
      <c r="VCS24" s="38"/>
      <c r="VCT24" s="38"/>
      <c r="VCU24" s="38"/>
      <c r="VCV24" s="38"/>
      <c r="VCW24" s="38"/>
      <c r="VCX24" s="38"/>
      <c r="VCY24" s="38"/>
      <c r="VCZ24" s="38"/>
      <c r="VDA24" s="38"/>
      <c r="VDB24" s="38"/>
      <c r="VDC24" s="38"/>
      <c r="VDD24" s="38"/>
      <c r="VDE24" s="38"/>
      <c r="VDF24" s="38"/>
      <c r="VDG24" s="38"/>
      <c r="VDH24" s="38"/>
      <c r="VDI24" s="38"/>
      <c r="VDJ24" s="38"/>
      <c r="VDK24" s="38"/>
      <c r="VDL24" s="38"/>
      <c r="VDM24" s="38"/>
      <c r="VDN24" s="38"/>
      <c r="VDO24" s="38"/>
      <c r="VDP24" s="38"/>
      <c r="VDQ24" s="38"/>
      <c r="VDR24" s="38"/>
      <c r="VDS24" s="38"/>
      <c r="VDT24" s="38"/>
      <c r="VDU24" s="38"/>
      <c r="VDV24" s="38"/>
      <c r="VDW24" s="38"/>
      <c r="VDX24" s="38"/>
      <c r="VDY24" s="38"/>
      <c r="VDZ24" s="38"/>
      <c r="VEA24" s="38"/>
      <c r="VEB24" s="38"/>
      <c r="VEC24" s="38"/>
      <c r="VED24" s="38"/>
      <c r="VEE24" s="38"/>
      <c r="VEF24" s="38"/>
      <c r="VEG24" s="38"/>
      <c r="VEH24" s="38"/>
      <c r="VEI24" s="38"/>
      <c r="VEJ24" s="38"/>
      <c r="VEK24" s="38"/>
      <c r="VEL24" s="38"/>
      <c r="VEM24" s="38"/>
      <c r="VEN24" s="38"/>
      <c r="VEO24" s="38"/>
      <c r="VEP24" s="38"/>
      <c r="VEQ24" s="38"/>
      <c r="VER24" s="38"/>
      <c r="VES24" s="38"/>
      <c r="VET24" s="38"/>
      <c r="VEU24" s="38"/>
      <c r="VEV24" s="38"/>
      <c r="VEW24" s="38"/>
      <c r="VEX24" s="38"/>
      <c r="VEY24" s="38"/>
      <c r="VEZ24" s="38"/>
      <c r="VFA24" s="38"/>
      <c r="VFB24" s="38"/>
      <c r="VFC24" s="38"/>
      <c r="VFD24" s="38"/>
      <c r="VFE24" s="38"/>
      <c r="VFF24" s="38"/>
      <c r="VFG24" s="38"/>
      <c r="VFH24" s="38"/>
      <c r="VFI24" s="38"/>
      <c r="VFJ24" s="38"/>
      <c r="VFK24" s="38"/>
      <c r="VFL24" s="38"/>
      <c r="VFM24" s="38"/>
      <c r="VFN24" s="38"/>
      <c r="VFO24" s="38"/>
      <c r="VFP24" s="38"/>
      <c r="VFQ24" s="38"/>
      <c r="VFR24" s="38"/>
      <c r="VFS24" s="38"/>
      <c r="VFT24" s="38"/>
      <c r="VFU24" s="38"/>
      <c r="VFV24" s="38"/>
      <c r="VFW24" s="38"/>
      <c r="VFX24" s="38"/>
      <c r="VFY24" s="38"/>
      <c r="VFZ24" s="38"/>
      <c r="VGA24" s="38"/>
      <c r="VGB24" s="38"/>
      <c r="VGC24" s="38"/>
      <c r="VGD24" s="38"/>
      <c r="VGE24" s="38"/>
      <c r="VGF24" s="38"/>
      <c r="VGG24" s="38"/>
      <c r="VGH24" s="38"/>
      <c r="VGI24" s="38"/>
      <c r="VGJ24" s="38"/>
      <c r="VGK24" s="38"/>
      <c r="VGL24" s="38"/>
      <c r="VGM24" s="38"/>
      <c r="VGN24" s="38"/>
      <c r="VGO24" s="38"/>
      <c r="VGP24" s="38"/>
      <c r="VGQ24" s="38"/>
      <c r="VGR24" s="38"/>
      <c r="VGS24" s="38"/>
      <c r="VGT24" s="38"/>
      <c r="VGU24" s="38"/>
      <c r="VGV24" s="38"/>
      <c r="VGW24" s="38"/>
      <c r="VGX24" s="38"/>
      <c r="VGY24" s="38"/>
      <c r="VGZ24" s="38"/>
      <c r="VHA24" s="38"/>
      <c r="VHB24" s="38"/>
      <c r="VHC24" s="38"/>
      <c r="VHD24" s="38"/>
      <c r="VHE24" s="38"/>
      <c r="VHF24" s="38"/>
      <c r="VHG24" s="38"/>
      <c r="VHH24" s="38"/>
      <c r="VHI24" s="38"/>
      <c r="VHJ24" s="38"/>
      <c r="VHK24" s="38"/>
      <c r="VHL24" s="38"/>
      <c r="VHM24" s="38"/>
      <c r="VHN24" s="38"/>
      <c r="VHO24" s="38"/>
      <c r="VHP24" s="38"/>
      <c r="VHQ24" s="38"/>
      <c r="VHR24" s="38"/>
      <c r="VHS24" s="38"/>
      <c r="VHT24" s="38"/>
      <c r="VHU24" s="38"/>
      <c r="VHV24" s="38"/>
      <c r="VHW24" s="38"/>
      <c r="VHX24" s="38"/>
      <c r="VHY24" s="38"/>
      <c r="VHZ24" s="38"/>
      <c r="VIA24" s="38"/>
      <c r="VIB24" s="38"/>
      <c r="VIC24" s="38"/>
      <c r="VID24" s="38"/>
      <c r="VIE24" s="38"/>
      <c r="VIF24" s="38"/>
      <c r="VIG24" s="38"/>
      <c r="VIH24" s="38"/>
      <c r="VII24" s="38"/>
      <c r="VIJ24" s="38"/>
      <c r="VIK24" s="38"/>
      <c r="VIL24" s="38"/>
      <c r="VIM24" s="38"/>
      <c r="VIN24" s="38"/>
      <c r="VIO24" s="38"/>
      <c r="VIP24" s="38"/>
      <c r="VIQ24" s="38"/>
      <c r="VIR24" s="38"/>
      <c r="VIS24" s="38"/>
      <c r="VIT24" s="38"/>
      <c r="VIU24" s="38"/>
      <c r="VIV24" s="38"/>
      <c r="VIW24" s="38"/>
      <c r="VIX24" s="38"/>
      <c r="VIY24" s="38"/>
      <c r="VIZ24" s="38"/>
      <c r="VJA24" s="38"/>
      <c r="VJB24" s="38"/>
      <c r="VJC24" s="38"/>
      <c r="VJD24" s="38"/>
      <c r="VJE24" s="38"/>
      <c r="VJF24" s="38"/>
      <c r="VJG24" s="38"/>
      <c r="VJH24" s="38"/>
      <c r="VJI24" s="38"/>
      <c r="VJJ24" s="38"/>
      <c r="VJK24" s="38"/>
      <c r="VJL24" s="38"/>
      <c r="VJM24" s="38"/>
      <c r="VJN24" s="38"/>
      <c r="VJO24" s="38"/>
      <c r="VJP24" s="38"/>
      <c r="VJQ24" s="38"/>
      <c r="VJR24" s="38"/>
      <c r="VJS24" s="38"/>
      <c r="VJT24" s="38"/>
      <c r="VJU24" s="38"/>
      <c r="VJV24" s="38"/>
      <c r="VJW24" s="38"/>
      <c r="VJX24" s="38"/>
      <c r="VJY24" s="38"/>
      <c r="VJZ24" s="38"/>
      <c r="VKA24" s="38"/>
      <c r="VKB24" s="38"/>
      <c r="VKC24" s="38"/>
      <c r="VKD24" s="38"/>
      <c r="VKE24" s="38"/>
      <c r="VKF24" s="38"/>
      <c r="VKG24" s="38"/>
      <c r="VKH24" s="38"/>
      <c r="VKI24" s="38"/>
      <c r="VKJ24" s="38"/>
      <c r="VKK24" s="38"/>
      <c r="VKL24" s="38"/>
      <c r="VKM24" s="38"/>
      <c r="VKN24" s="38"/>
      <c r="VKO24" s="38"/>
      <c r="VKP24" s="38"/>
      <c r="VKQ24" s="38"/>
      <c r="VKR24" s="38"/>
      <c r="VKS24" s="38"/>
      <c r="VKT24" s="38"/>
      <c r="VKU24" s="38"/>
      <c r="VKV24" s="38"/>
      <c r="VKW24" s="38"/>
      <c r="VKX24" s="38"/>
      <c r="VKY24" s="38"/>
      <c r="VKZ24" s="38"/>
      <c r="VLA24" s="38"/>
      <c r="VLB24" s="38"/>
      <c r="VLC24" s="38"/>
      <c r="VLD24" s="38"/>
      <c r="VLE24" s="38"/>
      <c r="VLF24" s="38"/>
      <c r="VLG24" s="38"/>
      <c r="VLH24" s="38"/>
      <c r="VLI24" s="38"/>
      <c r="VLJ24" s="38"/>
      <c r="VLK24" s="38"/>
      <c r="VLL24" s="38"/>
      <c r="VLM24" s="38"/>
      <c r="VLN24" s="38"/>
      <c r="VLO24" s="38"/>
      <c r="VLP24" s="38"/>
      <c r="VLQ24" s="38"/>
      <c r="VLR24" s="38"/>
      <c r="VLS24" s="38"/>
      <c r="VLT24" s="38"/>
      <c r="VLU24" s="38"/>
      <c r="VLV24" s="38"/>
      <c r="VLW24" s="38"/>
      <c r="VLX24" s="38"/>
      <c r="VLY24" s="38"/>
      <c r="VLZ24" s="38"/>
      <c r="VMA24" s="38"/>
      <c r="VMB24" s="38"/>
      <c r="VMC24" s="38"/>
      <c r="VMD24" s="38"/>
      <c r="VME24" s="38"/>
      <c r="VMF24" s="38"/>
      <c r="VMG24" s="38"/>
      <c r="VMH24" s="38"/>
      <c r="VMI24" s="38"/>
      <c r="VMJ24" s="38"/>
      <c r="VMK24" s="38"/>
      <c r="VML24" s="38"/>
      <c r="VMM24" s="38"/>
      <c r="VMN24" s="38"/>
      <c r="VMO24" s="38"/>
      <c r="VMP24" s="38"/>
      <c r="VMQ24" s="38"/>
      <c r="VMR24" s="38"/>
      <c r="VMS24" s="38"/>
      <c r="VMT24" s="38"/>
      <c r="VMU24" s="38"/>
      <c r="VMV24" s="38"/>
      <c r="VMW24" s="38"/>
      <c r="VMX24" s="38"/>
      <c r="VMY24" s="38"/>
      <c r="VMZ24" s="38"/>
      <c r="VNA24" s="38"/>
      <c r="VNB24" s="38"/>
      <c r="VNC24" s="38"/>
      <c r="VND24" s="38"/>
      <c r="VNE24" s="38"/>
      <c r="VNF24" s="38"/>
      <c r="VNG24" s="38"/>
      <c r="VNH24" s="38"/>
      <c r="VNI24" s="38"/>
      <c r="VNJ24" s="38"/>
      <c r="VNK24" s="38"/>
      <c r="VNL24" s="38"/>
      <c r="VNM24" s="38"/>
      <c r="VNN24" s="38"/>
      <c r="VNO24" s="38"/>
      <c r="VNP24" s="38"/>
      <c r="VNQ24" s="38"/>
      <c r="VNR24" s="38"/>
      <c r="VNS24" s="38"/>
      <c r="VNT24" s="38"/>
      <c r="VNU24" s="38"/>
      <c r="VNV24" s="38"/>
      <c r="VNW24" s="38"/>
      <c r="VNX24" s="38"/>
      <c r="VNY24" s="38"/>
      <c r="VNZ24" s="38"/>
      <c r="VOA24" s="38"/>
      <c r="VOB24" s="38"/>
      <c r="VOC24" s="38"/>
      <c r="VOD24" s="38"/>
      <c r="VOE24" s="38"/>
      <c r="VOF24" s="38"/>
      <c r="VOG24" s="38"/>
      <c r="VOH24" s="38"/>
      <c r="VOI24" s="38"/>
      <c r="VOJ24" s="38"/>
      <c r="VOK24" s="38"/>
      <c r="VOL24" s="38"/>
      <c r="VOM24" s="38"/>
      <c r="VON24" s="38"/>
      <c r="VOO24" s="38"/>
      <c r="VOP24" s="38"/>
      <c r="VOQ24" s="38"/>
      <c r="VOR24" s="38"/>
      <c r="VOS24" s="38"/>
      <c r="VOT24" s="38"/>
      <c r="VOU24" s="38"/>
      <c r="VOV24" s="38"/>
      <c r="VOW24" s="38"/>
      <c r="VOX24" s="38"/>
      <c r="VOY24" s="38"/>
      <c r="VOZ24" s="38"/>
      <c r="VPA24" s="38"/>
      <c r="VPB24" s="38"/>
      <c r="VPC24" s="38"/>
      <c r="VPD24" s="38"/>
      <c r="VPE24" s="38"/>
      <c r="VPF24" s="38"/>
      <c r="VPG24" s="38"/>
      <c r="VPH24" s="38"/>
      <c r="VPI24" s="38"/>
      <c r="VPJ24" s="38"/>
      <c r="VPK24" s="38"/>
      <c r="VPL24" s="38"/>
      <c r="VPM24" s="38"/>
      <c r="VPN24" s="38"/>
      <c r="VPO24" s="38"/>
      <c r="VPP24" s="38"/>
      <c r="VPQ24" s="38"/>
      <c r="VPR24" s="38"/>
      <c r="VPS24" s="38"/>
      <c r="VPT24" s="38"/>
      <c r="VPU24" s="38"/>
      <c r="VPV24" s="38"/>
      <c r="VPW24" s="38"/>
      <c r="VPX24" s="38"/>
      <c r="VPY24" s="38"/>
      <c r="VPZ24" s="38"/>
      <c r="VQA24" s="38"/>
      <c r="VQB24" s="38"/>
      <c r="VQC24" s="38"/>
      <c r="VQD24" s="38"/>
      <c r="VQE24" s="38"/>
      <c r="VQF24" s="38"/>
      <c r="VQG24" s="38"/>
      <c r="VQH24" s="38"/>
      <c r="VQI24" s="38"/>
      <c r="VQJ24" s="38"/>
      <c r="VQK24" s="38"/>
      <c r="VQL24" s="38"/>
      <c r="VQM24" s="38"/>
      <c r="VQN24" s="38"/>
      <c r="VQO24" s="38"/>
      <c r="VQP24" s="38"/>
      <c r="VQQ24" s="38"/>
      <c r="VQR24" s="38"/>
      <c r="VQS24" s="38"/>
      <c r="VQT24" s="38"/>
      <c r="VQU24" s="38"/>
      <c r="VQV24" s="38"/>
      <c r="VQW24" s="38"/>
      <c r="VQX24" s="38"/>
      <c r="VQY24" s="38"/>
      <c r="VQZ24" s="38"/>
      <c r="VRA24" s="38"/>
      <c r="VRB24" s="38"/>
      <c r="VRC24" s="38"/>
      <c r="VRD24" s="38"/>
      <c r="VRE24" s="38"/>
      <c r="VRF24" s="38"/>
      <c r="VRG24" s="38"/>
      <c r="VRH24" s="38"/>
      <c r="VRI24" s="38"/>
      <c r="VRJ24" s="38"/>
      <c r="VRK24" s="38"/>
      <c r="VRL24" s="38"/>
      <c r="VRM24" s="38"/>
      <c r="VRN24" s="38"/>
      <c r="VRO24" s="38"/>
      <c r="VRP24" s="38"/>
      <c r="VRQ24" s="38"/>
      <c r="VRR24" s="38"/>
      <c r="VRS24" s="38"/>
      <c r="VRT24" s="38"/>
      <c r="VRU24" s="38"/>
      <c r="VRV24" s="38"/>
      <c r="VRW24" s="38"/>
      <c r="VRX24" s="38"/>
      <c r="VRY24" s="38"/>
      <c r="VRZ24" s="38"/>
      <c r="VSA24" s="38"/>
      <c r="VSB24" s="38"/>
      <c r="VSC24" s="38"/>
      <c r="VSD24" s="38"/>
      <c r="VSE24" s="38"/>
      <c r="VSF24" s="38"/>
      <c r="VSG24" s="38"/>
      <c r="VSH24" s="38"/>
      <c r="VSI24" s="38"/>
      <c r="VSJ24" s="38"/>
      <c r="VSK24" s="38"/>
      <c r="VSL24" s="38"/>
      <c r="VSM24" s="38"/>
      <c r="VSN24" s="38"/>
      <c r="VSO24" s="38"/>
      <c r="VSP24" s="38"/>
      <c r="VSQ24" s="38"/>
      <c r="VSR24" s="38"/>
      <c r="VSS24" s="38"/>
      <c r="VST24" s="38"/>
      <c r="VSU24" s="38"/>
      <c r="VSV24" s="38"/>
      <c r="VSW24" s="38"/>
      <c r="VSX24" s="38"/>
      <c r="VSY24" s="38"/>
      <c r="VSZ24" s="38"/>
      <c r="VTA24" s="38"/>
      <c r="VTB24" s="38"/>
      <c r="VTC24" s="38"/>
      <c r="VTD24" s="38"/>
      <c r="VTE24" s="38"/>
      <c r="VTF24" s="38"/>
      <c r="VTG24" s="38"/>
      <c r="VTH24" s="38"/>
      <c r="VTI24" s="38"/>
      <c r="VTJ24" s="38"/>
      <c r="VTK24" s="38"/>
      <c r="VTL24" s="38"/>
      <c r="VTM24" s="38"/>
      <c r="VTN24" s="38"/>
      <c r="VTO24" s="38"/>
      <c r="VTP24" s="38"/>
      <c r="VTQ24" s="38"/>
      <c r="VTR24" s="38"/>
      <c r="VTS24" s="38"/>
      <c r="VTT24" s="38"/>
      <c r="VTU24" s="38"/>
      <c r="VTV24" s="38"/>
      <c r="VTW24" s="38"/>
      <c r="VTX24" s="38"/>
      <c r="VTY24" s="38"/>
      <c r="VTZ24" s="38"/>
      <c r="VUA24" s="38"/>
      <c r="VUB24" s="38"/>
      <c r="VUC24" s="38"/>
      <c r="VUD24" s="38"/>
      <c r="VUE24" s="38"/>
      <c r="VUF24" s="38"/>
      <c r="VUG24" s="38"/>
      <c r="VUH24" s="38"/>
      <c r="VUI24" s="38"/>
      <c r="VUJ24" s="38"/>
      <c r="VUK24" s="38"/>
      <c r="VUL24" s="38"/>
      <c r="VUM24" s="38"/>
      <c r="VUN24" s="38"/>
      <c r="VUO24" s="38"/>
      <c r="VUP24" s="38"/>
      <c r="VUQ24" s="38"/>
      <c r="VUR24" s="38"/>
      <c r="VUS24" s="38"/>
      <c r="VUT24" s="38"/>
      <c r="VUU24" s="38"/>
      <c r="VUV24" s="38"/>
      <c r="VUW24" s="38"/>
      <c r="VUX24" s="38"/>
      <c r="VUY24" s="38"/>
      <c r="VUZ24" s="38"/>
      <c r="VVA24" s="38"/>
      <c r="VVB24" s="38"/>
      <c r="VVC24" s="38"/>
      <c r="VVD24" s="38"/>
      <c r="VVE24" s="38"/>
      <c r="VVF24" s="38"/>
      <c r="VVG24" s="38"/>
      <c r="VVH24" s="38"/>
      <c r="VVI24" s="38"/>
      <c r="VVJ24" s="38"/>
      <c r="VVK24" s="38"/>
      <c r="VVL24" s="38"/>
      <c r="VVM24" s="38"/>
      <c r="VVN24" s="38"/>
      <c r="VVO24" s="38"/>
      <c r="VVP24" s="38"/>
      <c r="VVQ24" s="38"/>
      <c r="VVR24" s="38"/>
      <c r="VVS24" s="38"/>
      <c r="VVT24" s="38"/>
      <c r="VVU24" s="38"/>
      <c r="VVV24" s="38"/>
      <c r="VVW24" s="38"/>
      <c r="VVX24" s="38"/>
      <c r="VVY24" s="38"/>
      <c r="VVZ24" s="38"/>
      <c r="VWA24" s="38"/>
      <c r="VWB24" s="38"/>
      <c r="VWC24" s="38"/>
      <c r="VWD24" s="38"/>
      <c r="VWE24" s="38"/>
      <c r="VWF24" s="38"/>
      <c r="VWG24" s="38"/>
      <c r="VWH24" s="38"/>
      <c r="VWI24" s="38"/>
      <c r="VWJ24" s="38"/>
      <c r="VWK24" s="38"/>
      <c r="VWL24" s="38"/>
      <c r="VWM24" s="38"/>
      <c r="VWN24" s="38"/>
      <c r="VWO24" s="38"/>
      <c r="VWP24" s="38"/>
      <c r="VWQ24" s="38"/>
      <c r="VWR24" s="38"/>
      <c r="VWS24" s="38"/>
      <c r="VWT24" s="38"/>
      <c r="VWU24" s="38"/>
      <c r="VWV24" s="38"/>
      <c r="VWW24" s="38"/>
      <c r="VWX24" s="38"/>
      <c r="VWY24" s="38"/>
      <c r="VWZ24" s="38"/>
      <c r="VXA24" s="38"/>
      <c r="VXB24" s="38"/>
      <c r="VXC24" s="38"/>
      <c r="VXD24" s="38"/>
      <c r="VXE24" s="38"/>
      <c r="VXF24" s="38"/>
      <c r="VXG24" s="38"/>
      <c r="VXH24" s="38"/>
      <c r="VXI24" s="38"/>
      <c r="VXJ24" s="38"/>
      <c r="VXK24" s="38"/>
      <c r="VXL24" s="38"/>
      <c r="VXM24" s="38"/>
      <c r="VXN24" s="38"/>
      <c r="VXO24" s="38"/>
      <c r="VXP24" s="38"/>
      <c r="VXQ24" s="38"/>
      <c r="VXR24" s="38"/>
      <c r="VXS24" s="38"/>
      <c r="VXT24" s="38"/>
      <c r="VXU24" s="38"/>
      <c r="VXV24" s="38"/>
      <c r="VXW24" s="38"/>
      <c r="VXX24" s="38"/>
      <c r="VXY24" s="38"/>
      <c r="VXZ24" s="38"/>
      <c r="VYA24" s="38"/>
      <c r="VYB24" s="38"/>
      <c r="VYC24" s="38"/>
      <c r="VYD24" s="38"/>
      <c r="VYE24" s="38"/>
      <c r="VYF24" s="38"/>
      <c r="VYG24" s="38"/>
      <c r="VYH24" s="38"/>
      <c r="VYI24" s="38"/>
      <c r="VYJ24" s="38"/>
      <c r="VYK24" s="38"/>
      <c r="VYL24" s="38"/>
      <c r="VYM24" s="38"/>
      <c r="VYN24" s="38"/>
      <c r="VYO24" s="38"/>
      <c r="VYP24" s="38"/>
      <c r="VYQ24" s="38"/>
      <c r="VYR24" s="38"/>
      <c r="VYS24" s="38"/>
      <c r="VYT24" s="38"/>
      <c r="VYU24" s="38"/>
      <c r="VYV24" s="38"/>
      <c r="VYW24" s="38"/>
      <c r="VYX24" s="38"/>
      <c r="VYY24" s="38"/>
      <c r="VYZ24" s="38"/>
      <c r="VZA24" s="38"/>
      <c r="VZB24" s="38"/>
      <c r="VZC24" s="38"/>
      <c r="VZD24" s="38"/>
      <c r="VZE24" s="38"/>
      <c r="VZF24" s="38"/>
      <c r="VZG24" s="38"/>
      <c r="VZH24" s="38"/>
      <c r="VZI24" s="38"/>
      <c r="VZJ24" s="38"/>
      <c r="VZK24" s="38"/>
      <c r="VZL24" s="38"/>
      <c r="VZM24" s="38"/>
      <c r="VZN24" s="38"/>
      <c r="VZO24" s="38"/>
      <c r="VZP24" s="38"/>
      <c r="VZQ24" s="38"/>
      <c r="VZR24" s="38"/>
      <c r="VZS24" s="38"/>
      <c r="VZT24" s="38"/>
      <c r="VZU24" s="38"/>
      <c r="VZV24" s="38"/>
      <c r="VZW24" s="38"/>
      <c r="VZX24" s="38"/>
      <c r="VZY24" s="38"/>
      <c r="VZZ24" s="38"/>
      <c r="WAA24" s="38"/>
      <c r="WAB24" s="38"/>
      <c r="WAC24" s="38"/>
      <c r="WAD24" s="38"/>
      <c r="WAE24" s="38"/>
      <c r="WAF24" s="38"/>
      <c r="WAG24" s="38"/>
      <c r="WAH24" s="38"/>
      <c r="WAI24" s="38"/>
      <c r="WAJ24" s="38"/>
      <c r="WAK24" s="38"/>
      <c r="WAL24" s="38"/>
      <c r="WAM24" s="38"/>
      <c r="WAN24" s="38"/>
      <c r="WAO24" s="38"/>
      <c r="WAP24" s="38"/>
      <c r="WAQ24" s="38"/>
      <c r="WAR24" s="38"/>
      <c r="WAS24" s="38"/>
      <c r="WAT24" s="38"/>
      <c r="WAU24" s="38"/>
      <c r="WAV24" s="38"/>
      <c r="WAW24" s="38"/>
      <c r="WAX24" s="38"/>
      <c r="WAY24" s="38"/>
      <c r="WAZ24" s="38"/>
      <c r="WBA24" s="38"/>
      <c r="WBB24" s="38"/>
      <c r="WBC24" s="38"/>
      <c r="WBD24" s="38"/>
      <c r="WBE24" s="38"/>
      <c r="WBF24" s="38"/>
      <c r="WBG24" s="38"/>
      <c r="WBH24" s="38"/>
      <c r="WBI24" s="38"/>
      <c r="WBJ24" s="38"/>
      <c r="WBK24" s="38"/>
      <c r="WBL24" s="38"/>
      <c r="WBM24" s="38"/>
      <c r="WBN24" s="38"/>
      <c r="WBO24" s="38"/>
      <c r="WBP24" s="38"/>
      <c r="WBQ24" s="38"/>
      <c r="WBR24" s="38"/>
      <c r="WBS24" s="38"/>
      <c r="WBT24" s="38"/>
      <c r="WBU24" s="38"/>
      <c r="WBV24" s="38"/>
      <c r="WBW24" s="38"/>
      <c r="WBX24" s="38"/>
      <c r="WBY24" s="38"/>
      <c r="WBZ24" s="38"/>
      <c r="WCA24" s="38"/>
      <c r="WCB24" s="38"/>
      <c r="WCC24" s="38"/>
      <c r="WCD24" s="38"/>
      <c r="WCE24" s="38"/>
      <c r="WCF24" s="38"/>
      <c r="WCG24" s="38"/>
      <c r="WCH24" s="38"/>
      <c r="WCI24" s="38"/>
      <c r="WCJ24" s="38"/>
      <c r="WCK24" s="38"/>
      <c r="WCL24" s="38"/>
      <c r="WCM24" s="38"/>
      <c r="WCN24" s="38"/>
      <c r="WCO24" s="38"/>
      <c r="WCP24" s="38"/>
      <c r="WCQ24" s="38"/>
      <c r="WCR24" s="38"/>
      <c r="WCS24" s="38"/>
      <c r="WCT24" s="38"/>
      <c r="WCU24" s="38"/>
      <c r="WCV24" s="38"/>
      <c r="WCW24" s="38"/>
      <c r="WCX24" s="38"/>
      <c r="WCY24" s="38"/>
      <c r="WCZ24" s="38"/>
      <c r="WDA24" s="38"/>
      <c r="WDB24" s="38"/>
      <c r="WDC24" s="38"/>
      <c r="WDD24" s="38"/>
      <c r="WDE24" s="38"/>
      <c r="WDF24" s="38"/>
      <c r="WDG24" s="38"/>
      <c r="WDH24" s="38"/>
      <c r="WDI24" s="38"/>
      <c r="WDJ24" s="38"/>
      <c r="WDK24" s="38"/>
      <c r="WDL24" s="38"/>
      <c r="WDM24" s="38"/>
      <c r="WDN24" s="38"/>
      <c r="WDO24" s="38"/>
      <c r="WDP24" s="38"/>
      <c r="WDQ24" s="38"/>
      <c r="WDR24" s="38"/>
      <c r="WDS24" s="38"/>
      <c r="WDT24" s="38"/>
      <c r="WDU24" s="38"/>
      <c r="WDV24" s="38"/>
      <c r="WDW24" s="38"/>
      <c r="WDX24" s="38"/>
      <c r="WDY24" s="38"/>
      <c r="WDZ24" s="38"/>
      <c r="WEA24" s="38"/>
      <c r="WEB24" s="38"/>
      <c r="WEC24" s="38"/>
      <c r="WED24" s="38"/>
      <c r="WEE24" s="38"/>
      <c r="WEF24" s="38"/>
      <c r="WEG24" s="38"/>
      <c r="WEH24" s="38"/>
      <c r="WEI24" s="38"/>
      <c r="WEJ24" s="38"/>
      <c r="WEK24" s="38"/>
      <c r="WEL24" s="38"/>
      <c r="WEM24" s="38"/>
      <c r="WEN24" s="38"/>
      <c r="WEO24" s="38"/>
      <c r="WEP24" s="38"/>
      <c r="WEQ24" s="38"/>
      <c r="WER24" s="38"/>
      <c r="WES24" s="38"/>
      <c r="WET24" s="38"/>
      <c r="WEU24" s="38"/>
      <c r="WEV24" s="38"/>
      <c r="WEW24" s="38"/>
      <c r="WEX24" s="38"/>
      <c r="WEY24" s="38"/>
      <c r="WEZ24" s="38"/>
      <c r="WFA24" s="38"/>
      <c r="WFB24" s="38"/>
      <c r="WFC24" s="38"/>
      <c r="WFD24" s="38"/>
      <c r="WFE24" s="38"/>
      <c r="WFF24" s="38"/>
      <c r="WFG24" s="38"/>
      <c r="WFH24" s="38"/>
      <c r="WFI24" s="38"/>
      <c r="WFJ24" s="38"/>
      <c r="WFK24" s="38"/>
      <c r="WFL24" s="38"/>
      <c r="WFM24" s="38"/>
      <c r="WFN24" s="38"/>
      <c r="WFO24" s="38"/>
      <c r="WFP24" s="38"/>
      <c r="WFQ24" s="38"/>
      <c r="WFR24" s="38"/>
      <c r="WFS24" s="38"/>
      <c r="WFT24" s="38"/>
      <c r="WFU24" s="38"/>
      <c r="WFV24" s="38"/>
      <c r="WFW24" s="38"/>
      <c r="WFX24" s="38"/>
      <c r="WFY24" s="38"/>
      <c r="WFZ24" s="38"/>
      <c r="WGA24" s="38"/>
      <c r="WGB24" s="38"/>
      <c r="WGC24" s="38"/>
      <c r="WGD24" s="38"/>
      <c r="WGE24" s="38"/>
      <c r="WGF24" s="38"/>
      <c r="WGG24" s="38"/>
      <c r="WGH24" s="38"/>
      <c r="WGI24" s="38"/>
      <c r="WGJ24" s="38"/>
      <c r="WGK24" s="38"/>
      <c r="WGL24" s="38"/>
      <c r="WGM24" s="38"/>
      <c r="WGN24" s="38"/>
      <c r="WGO24" s="38"/>
      <c r="WGP24" s="38"/>
      <c r="WGQ24" s="38"/>
      <c r="WGR24" s="38"/>
      <c r="WGS24" s="38"/>
      <c r="WGT24" s="38"/>
      <c r="WGU24" s="38"/>
      <c r="WGV24" s="38"/>
      <c r="WGW24" s="38"/>
      <c r="WGX24" s="38"/>
      <c r="WGY24" s="38"/>
      <c r="WGZ24" s="38"/>
      <c r="WHA24" s="38"/>
      <c r="WHB24" s="38"/>
      <c r="WHC24" s="38"/>
      <c r="WHD24" s="38"/>
      <c r="WHE24" s="38"/>
      <c r="WHF24" s="38"/>
      <c r="WHG24" s="38"/>
      <c r="WHH24" s="38"/>
      <c r="WHI24" s="38"/>
      <c r="WHJ24" s="38"/>
      <c r="WHK24" s="38"/>
      <c r="WHL24" s="38"/>
      <c r="WHM24" s="38"/>
      <c r="WHN24" s="38"/>
      <c r="WHO24" s="38"/>
      <c r="WHP24" s="38"/>
      <c r="WHQ24" s="38"/>
      <c r="WHR24" s="38"/>
      <c r="WHS24" s="38"/>
      <c r="WHT24" s="38"/>
      <c r="WHU24" s="38"/>
      <c r="WHV24" s="38"/>
      <c r="WHW24" s="38"/>
      <c r="WHX24" s="38"/>
      <c r="WHY24" s="38"/>
      <c r="WHZ24" s="38"/>
      <c r="WIA24" s="38"/>
      <c r="WIB24" s="38"/>
      <c r="WIC24" s="38"/>
      <c r="WID24" s="38"/>
      <c r="WIE24" s="38"/>
      <c r="WIF24" s="38"/>
      <c r="WIG24" s="38"/>
      <c r="WIH24" s="38"/>
      <c r="WII24" s="38"/>
      <c r="WIJ24" s="38"/>
      <c r="WIK24" s="38"/>
      <c r="WIL24" s="38"/>
      <c r="WIM24" s="38"/>
      <c r="WIN24" s="38"/>
      <c r="WIO24" s="38"/>
      <c r="WIP24" s="38"/>
      <c r="WIQ24" s="38"/>
      <c r="WIR24" s="38"/>
      <c r="WIS24" s="38"/>
      <c r="WIT24" s="38"/>
      <c r="WIU24" s="38"/>
      <c r="WIV24" s="38"/>
      <c r="WIW24" s="38"/>
      <c r="WIX24" s="38"/>
      <c r="WIY24" s="38"/>
      <c r="WIZ24" s="38"/>
      <c r="WJA24" s="38"/>
      <c r="WJB24" s="38"/>
      <c r="WJC24" s="38"/>
      <c r="WJD24" s="38"/>
      <c r="WJE24" s="38"/>
      <c r="WJF24" s="38"/>
      <c r="WJG24" s="38"/>
      <c r="WJH24" s="38"/>
      <c r="WJI24" s="38"/>
      <c r="WJJ24" s="38"/>
      <c r="WJK24" s="38"/>
      <c r="WJL24" s="38"/>
      <c r="WJM24" s="38"/>
      <c r="WJN24" s="38"/>
      <c r="WJO24" s="38"/>
      <c r="WJP24" s="38"/>
      <c r="WJQ24" s="38"/>
      <c r="WJR24" s="38"/>
      <c r="WJS24" s="38"/>
      <c r="WJT24" s="38"/>
      <c r="WJU24" s="38"/>
      <c r="WJV24" s="38"/>
      <c r="WJW24" s="38"/>
      <c r="WJX24" s="38"/>
      <c r="WJY24" s="38"/>
      <c r="WJZ24" s="38"/>
      <c r="WKA24" s="38"/>
      <c r="WKB24" s="38"/>
      <c r="WKC24" s="38"/>
      <c r="WKD24" s="38"/>
      <c r="WKE24" s="38"/>
      <c r="WKF24" s="38"/>
      <c r="WKG24" s="38"/>
      <c r="WKH24" s="38"/>
      <c r="WKI24" s="38"/>
      <c r="WKJ24" s="38"/>
      <c r="WKK24" s="38"/>
      <c r="WKL24" s="38"/>
      <c r="WKM24" s="38"/>
      <c r="WKN24" s="38"/>
      <c r="WKO24" s="38"/>
      <c r="WKP24" s="38"/>
      <c r="WKQ24" s="38"/>
      <c r="WKR24" s="38"/>
      <c r="WKS24" s="38"/>
      <c r="WKT24" s="38"/>
      <c r="WKU24" s="38"/>
      <c r="WKV24" s="38"/>
      <c r="WKW24" s="38"/>
      <c r="WKX24" s="38"/>
      <c r="WKY24" s="38"/>
      <c r="WKZ24" s="38"/>
      <c r="WLA24" s="38"/>
      <c r="WLB24" s="38"/>
      <c r="WLC24" s="38"/>
      <c r="WLD24" s="38"/>
      <c r="WLE24" s="38"/>
      <c r="WLF24" s="38"/>
      <c r="WLG24" s="38"/>
      <c r="WLH24" s="38"/>
      <c r="WLI24" s="38"/>
      <c r="WLJ24" s="38"/>
      <c r="WLK24" s="38"/>
      <c r="WLL24" s="38"/>
      <c r="WLM24" s="38"/>
      <c r="WLN24" s="38"/>
      <c r="WLO24" s="38"/>
      <c r="WLP24" s="38"/>
      <c r="WLQ24" s="38"/>
      <c r="WLR24" s="38"/>
      <c r="WLS24" s="38"/>
      <c r="WLT24" s="38"/>
      <c r="WLU24" s="38"/>
      <c r="WLV24" s="38"/>
      <c r="WLW24" s="38"/>
      <c r="WLX24" s="38"/>
      <c r="WLY24" s="38"/>
      <c r="WLZ24" s="38"/>
      <c r="WMA24" s="38"/>
      <c r="WMB24" s="38"/>
      <c r="WMC24" s="38"/>
      <c r="WMD24" s="38"/>
      <c r="WME24" s="38"/>
      <c r="WMF24" s="38"/>
      <c r="WMG24" s="38"/>
      <c r="WMH24" s="38"/>
      <c r="WMI24" s="38"/>
      <c r="WMJ24" s="38"/>
      <c r="WMK24" s="38"/>
      <c r="WML24" s="38"/>
      <c r="WMM24" s="38"/>
      <c r="WMN24" s="38"/>
      <c r="WMO24" s="38"/>
      <c r="WMP24" s="38"/>
      <c r="WMQ24" s="38"/>
      <c r="WMR24" s="38"/>
      <c r="WMS24" s="38"/>
      <c r="WMT24" s="38"/>
      <c r="WMU24" s="38"/>
      <c r="WMV24" s="38"/>
      <c r="WMW24" s="38"/>
      <c r="WMX24" s="38"/>
      <c r="WMY24" s="38"/>
      <c r="WMZ24" s="38"/>
      <c r="WNA24" s="38"/>
      <c r="WNB24" s="38"/>
      <c r="WNC24" s="38"/>
      <c r="WND24" s="38"/>
      <c r="WNE24" s="38"/>
      <c r="WNF24" s="38"/>
      <c r="WNG24" s="38"/>
      <c r="WNH24" s="38"/>
      <c r="WNI24" s="38"/>
      <c r="WNJ24" s="38"/>
      <c r="WNK24" s="38"/>
      <c r="WNL24" s="38"/>
      <c r="WNM24" s="38"/>
      <c r="WNN24" s="38"/>
      <c r="WNO24" s="38"/>
      <c r="WNP24" s="38"/>
      <c r="WNQ24" s="38"/>
      <c r="WNR24" s="38"/>
      <c r="WNS24" s="38"/>
      <c r="WNT24" s="38"/>
      <c r="WNU24" s="38"/>
      <c r="WNV24" s="38"/>
      <c r="WNW24" s="38"/>
      <c r="WNX24" s="38"/>
      <c r="WNY24" s="38"/>
      <c r="WNZ24" s="38"/>
      <c r="WOA24" s="38"/>
      <c r="WOB24" s="38"/>
      <c r="WOC24" s="38"/>
      <c r="WOD24" s="38"/>
      <c r="WOE24" s="38"/>
      <c r="WOF24" s="38"/>
      <c r="WOG24" s="38"/>
      <c r="WOH24" s="38"/>
      <c r="WOI24" s="38"/>
      <c r="WOJ24" s="38"/>
      <c r="WOK24" s="38"/>
      <c r="WOL24" s="38"/>
      <c r="WOM24" s="38"/>
      <c r="WON24" s="38"/>
      <c r="WOO24" s="38"/>
      <c r="WOP24" s="38"/>
      <c r="WOQ24" s="38"/>
      <c r="WOR24" s="38"/>
      <c r="WOS24" s="38"/>
      <c r="WOT24" s="38"/>
      <c r="WOU24" s="38"/>
      <c r="WOV24" s="38"/>
      <c r="WOW24" s="38"/>
      <c r="WOX24" s="38"/>
      <c r="WOY24" s="38"/>
      <c r="WOZ24" s="38"/>
      <c r="WPA24" s="38"/>
      <c r="WPB24" s="38"/>
      <c r="WPC24" s="38"/>
      <c r="WPD24" s="38"/>
      <c r="WPE24" s="38"/>
      <c r="WPF24" s="38"/>
      <c r="WPG24" s="38"/>
      <c r="WPH24" s="38"/>
      <c r="WPI24" s="38"/>
      <c r="WPJ24" s="38"/>
      <c r="WPK24" s="38"/>
      <c r="WPL24" s="38"/>
      <c r="WPM24" s="38"/>
      <c r="WPN24" s="38"/>
      <c r="WPO24" s="38"/>
      <c r="WPP24" s="38"/>
      <c r="WPQ24" s="38"/>
      <c r="WPR24" s="38"/>
      <c r="WPS24" s="38"/>
      <c r="WPT24" s="38"/>
      <c r="WPU24" s="38"/>
      <c r="WPV24" s="38"/>
      <c r="WPW24" s="38"/>
      <c r="WPX24" s="38"/>
      <c r="WPY24" s="38"/>
      <c r="WPZ24" s="38"/>
      <c r="WQA24" s="38"/>
      <c r="WQB24" s="38"/>
      <c r="WQC24" s="38"/>
      <c r="WQD24" s="38"/>
      <c r="WQE24" s="38"/>
      <c r="WQF24" s="38"/>
      <c r="WQG24" s="38"/>
      <c r="WQH24" s="38"/>
      <c r="WQI24" s="38"/>
      <c r="WQJ24" s="38"/>
      <c r="WQK24" s="38"/>
      <c r="WQL24" s="38"/>
      <c r="WQM24" s="38"/>
      <c r="WQN24" s="38"/>
      <c r="WQO24" s="38"/>
      <c r="WQP24" s="38"/>
      <c r="WQQ24" s="38"/>
      <c r="WQR24" s="38"/>
      <c r="WQS24" s="38"/>
      <c r="WQT24" s="38"/>
      <c r="WQU24" s="38"/>
      <c r="WQV24" s="38"/>
      <c r="WQW24" s="38"/>
      <c r="WQX24" s="38"/>
      <c r="WQY24" s="38"/>
      <c r="WQZ24" s="38"/>
      <c r="WRA24" s="38"/>
      <c r="WRB24" s="38"/>
      <c r="WRC24" s="38"/>
      <c r="WRD24" s="38"/>
      <c r="WRE24" s="38"/>
      <c r="WRF24" s="38"/>
      <c r="WRG24" s="38"/>
      <c r="WRH24" s="38"/>
      <c r="WRI24" s="38"/>
      <c r="WRJ24" s="38"/>
      <c r="WRK24" s="38"/>
      <c r="WRL24" s="38"/>
      <c r="WRM24" s="38"/>
      <c r="WRN24" s="38"/>
      <c r="WRO24" s="38"/>
      <c r="WRP24" s="38"/>
      <c r="WRQ24" s="38"/>
      <c r="WRR24" s="38"/>
      <c r="WRS24" s="38"/>
      <c r="WRT24" s="38"/>
      <c r="WRU24" s="38"/>
      <c r="WRV24" s="38"/>
      <c r="WRW24" s="38"/>
      <c r="WRX24" s="38"/>
      <c r="WRY24" s="38"/>
      <c r="WRZ24" s="38"/>
      <c r="WSA24" s="38"/>
      <c r="WSB24" s="38"/>
      <c r="WSC24" s="38"/>
      <c r="WSD24" s="38"/>
      <c r="WSE24" s="38"/>
      <c r="WSF24" s="38"/>
      <c r="WSG24" s="38"/>
      <c r="WSH24" s="38"/>
      <c r="WSI24" s="38"/>
      <c r="WSJ24" s="38"/>
      <c r="WSK24" s="38"/>
      <c r="WSL24" s="38"/>
      <c r="WSM24" s="38"/>
      <c r="WSN24" s="38"/>
      <c r="WSO24" s="38"/>
      <c r="WSP24" s="38"/>
      <c r="WSQ24" s="38"/>
      <c r="WSR24" s="38"/>
      <c r="WSS24" s="38"/>
      <c r="WST24" s="38"/>
      <c r="WSU24" s="38"/>
      <c r="WSV24" s="38"/>
      <c r="WSW24" s="38"/>
      <c r="WSX24" s="38"/>
      <c r="WSY24" s="38"/>
      <c r="WSZ24" s="38"/>
      <c r="WTA24" s="38"/>
      <c r="WTB24" s="38"/>
      <c r="WTC24" s="38"/>
      <c r="WTD24" s="38"/>
      <c r="WTE24" s="38"/>
      <c r="WTF24" s="38"/>
      <c r="WTG24" s="38"/>
      <c r="WTH24" s="38"/>
      <c r="WTI24" s="38"/>
      <c r="WTJ24" s="38"/>
      <c r="WTK24" s="38"/>
      <c r="WTL24" s="38"/>
      <c r="WTM24" s="38"/>
      <c r="WTN24" s="38"/>
      <c r="WTO24" s="38"/>
      <c r="WTP24" s="38"/>
      <c r="WTQ24" s="38"/>
      <c r="WTR24" s="38"/>
      <c r="WTS24" s="38"/>
      <c r="WTT24" s="38"/>
      <c r="WTU24" s="38"/>
      <c r="WTV24" s="38"/>
      <c r="WTW24" s="38"/>
      <c r="WTX24" s="38"/>
      <c r="WTY24" s="38"/>
      <c r="WTZ24" s="38"/>
      <c r="WUA24" s="38"/>
      <c r="WUB24" s="38"/>
      <c r="WUC24" s="38"/>
      <c r="WUD24" s="38"/>
      <c r="WUE24" s="38"/>
      <c r="WUF24" s="38"/>
      <c r="WUG24" s="38"/>
      <c r="WUH24" s="38"/>
      <c r="WUI24" s="38"/>
      <c r="WUJ24" s="38"/>
      <c r="WUK24" s="38"/>
      <c r="WUL24" s="38"/>
      <c r="WUM24" s="38"/>
      <c r="WUN24" s="38"/>
      <c r="WUO24" s="38"/>
      <c r="WUP24" s="38"/>
      <c r="WUQ24" s="38"/>
      <c r="WUR24" s="38"/>
      <c r="WUS24" s="38"/>
      <c r="WUT24" s="38"/>
      <c r="WUU24" s="38"/>
      <c r="WUV24" s="38"/>
      <c r="WUW24" s="38"/>
      <c r="WUX24" s="38"/>
      <c r="WUY24" s="38"/>
      <c r="WUZ24" s="38"/>
      <c r="WVA24" s="38"/>
      <c r="WVB24" s="38"/>
      <c r="WVC24" s="38"/>
      <c r="WVD24" s="38"/>
      <c r="WVE24" s="38"/>
      <c r="WVF24" s="38"/>
      <c r="WVG24" s="38"/>
      <c r="WVH24" s="38"/>
      <c r="WVI24" s="38"/>
      <c r="WVJ24" s="38"/>
      <c r="WVK24" s="38"/>
      <c r="WVL24" s="38"/>
      <c r="WVM24" s="38"/>
      <c r="WVN24" s="38"/>
      <c r="WVO24" s="38"/>
      <c r="WVP24" s="38"/>
      <c r="WVQ24" s="38"/>
      <c r="WVR24" s="38"/>
      <c r="WVS24" s="38"/>
      <c r="WVT24" s="38"/>
      <c r="WVU24" s="38"/>
      <c r="WVV24" s="38"/>
      <c r="WVW24" s="38"/>
      <c r="WVX24" s="38"/>
      <c r="WVY24" s="38"/>
      <c r="WVZ24" s="38"/>
      <c r="WWA24" s="38"/>
      <c r="WWB24" s="38"/>
      <c r="WWC24" s="38"/>
      <c r="WWD24" s="38"/>
      <c r="WWE24" s="38"/>
      <c r="WWF24" s="38"/>
      <c r="WWG24" s="38"/>
      <c r="WWH24" s="38"/>
      <c r="WWI24" s="38"/>
      <c r="WWJ24" s="38"/>
      <c r="WWK24" s="38"/>
      <c r="WWL24" s="38"/>
      <c r="WWM24" s="38"/>
      <c r="WWN24" s="38"/>
      <c r="WWO24" s="38"/>
      <c r="WWP24" s="38"/>
      <c r="WWQ24" s="38"/>
      <c r="WWR24" s="38"/>
      <c r="WWS24" s="38"/>
      <c r="WWT24" s="38"/>
      <c r="WWU24" s="38"/>
      <c r="WWV24" s="38"/>
      <c r="WWW24" s="38"/>
      <c r="WWX24" s="38"/>
      <c r="WWY24" s="38"/>
      <c r="WWZ24" s="38"/>
      <c r="WXA24" s="38"/>
      <c r="WXB24" s="38"/>
      <c r="WXC24" s="38"/>
      <c r="WXD24" s="38"/>
      <c r="WXE24" s="38"/>
      <c r="WXF24" s="38"/>
      <c r="WXG24" s="38"/>
      <c r="WXH24" s="38"/>
      <c r="WXI24" s="38"/>
      <c r="WXJ24" s="38"/>
      <c r="WXK24" s="38"/>
      <c r="WXL24" s="38"/>
      <c r="WXM24" s="38"/>
      <c r="WXN24" s="38"/>
      <c r="WXO24" s="38"/>
      <c r="WXP24" s="38"/>
      <c r="WXQ24" s="38"/>
      <c r="WXR24" s="38"/>
      <c r="WXS24" s="38"/>
      <c r="WXT24" s="38"/>
      <c r="WXU24" s="38"/>
      <c r="WXV24" s="38"/>
      <c r="WXW24" s="38"/>
      <c r="WXX24" s="38"/>
      <c r="WXY24" s="38"/>
      <c r="WXZ24" s="38"/>
      <c r="WYA24" s="38"/>
      <c r="WYB24" s="38"/>
      <c r="WYC24" s="38"/>
      <c r="WYD24" s="38"/>
      <c r="WYE24" s="38"/>
      <c r="WYF24" s="38"/>
      <c r="WYG24" s="38"/>
      <c r="WYH24" s="38"/>
      <c r="WYI24" s="38"/>
      <c r="WYJ24" s="38"/>
      <c r="WYK24" s="38"/>
      <c r="WYL24" s="38"/>
      <c r="WYM24" s="38"/>
      <c r="WYN24" s="38"/>
      <c r="WYO24" s="38"/>
      <c r="WYP24" s="38"/>
      <c r="WYQ24" s="38"/>
      <c r="WYR24" s="38"/>
      <c r="WYS24" s="38"/>
      <c r="WYT24" s="38"/>
      <c r="WYU24" s="38"/>
      <c r="WYV24" s="38"/>
      <c r="WYW24" s="38"/>
      <c r="WYX24" s="38"/>
      <c r="WYY24" s="38"/>
      <c r="WYZ24" s="38"/>
      <c r="WZA24" s="38"/>
      <c r="WZB24" s="38"/>
      <c r="WZC24" s="38"/>
      <c r="WZD24" s="38"/>
      <c r="WZE24" s="38"/>
      <c r="WZF24" s="38"/>
      <c r="WZG24" s="38"/>
      <c r="WZH24" s="38"/>
      <c r="WZI24" s="38"/>
      <c r="WZJ24" s="38"/>
      <c r="WZK24" s="38"/>
      <c r="WZL24" s="38"/>
      <c r="WZM24" s="38"/>
      <c r="WZN24" s="38"/>
      <c r="WZO24" s="38"/>
      <c r="WZP24" s="38"/>
      <c r="WZQ24" s="38"/>
      <c r="WZR24" s="38"/>
      <c r="WZS24" s="38"/>
      <c r="WZT24" s="38"/>
      <c r="WZU24" s="38"/>
      <c r="WZV24" s="38"/>
      <c r="WZW24" s="38"/>
      <c r="WZX24" s="38"/>
      <c r="WZY24" s="38"/>
      <c r="WZZ24" s="38"/>
      <c r="XAA24" s="38"/>
      <c r="XAB24" s="38"/>
      <c r="XAC24" s="38"/>
      <c r="XAD24" s="38"/>
      <c r="XAE24" s="38"/>
      <c r="XAF24" s="38"/>
      <c r="XAG24" s="38"/>
      <c r="XAH24" s="38"/>
      <c r="XAI24" s="38"/>
      <c r="XAJ24" s="38"/>
      <c r="XAK24" s="38"/>
      <c r="XAL24" s="38"/>
      <c r="XAM24" s="38"/>
      <c r="XAN24" s="38"/>
      <c r="XAO24" s="38"/>
      <c r="XAP24" s="38"/>
      <c r="XAQ24" s="38"/>
      <c r="XAR24" s="38"/>
      <c r="XAS24" s="38"/>
      <c r="XAT24" s="38"/>
      <c r="XAU24" s="38"/>
      <c r="XAV24" s="38"/>
      <c r="XAW24" s="38"/>
      <c r="XAX24" s="38"/>
      <c r="XAY24" s="38"/>
      <c r="XAZ24" s="38"/>
      <c r="XBA24" s="38"/>
      <c r="XBB24" s="38"/>
      <c r="XBC24" s="38"/>
      <c r="XBD24" s="38"/>
      <c r="XBE24" s="38"/>
      <c r="XBF24" s="38"/>
      <c r="XBG24" s="38"/>
      <c r="XBH24" s="38"/>
      <c r="XBI24" s="38"/>
      <c r="XBJ24" s="38"/>
      <c r="XBK24" s="38"/>
      <c r="XBL24" s="38"/>
      <c r="XBM24" s="38"/>
      <c r="XBN24" s="38"/>
      <c r="XBO24" s="38"/>
      <c r="XBP24" s="38"/>
      <c r="XBQ24" s="38"/>
      <c r="XBR24" s="38"/>
      <c r="XBS24" s="38"/>
      <c r="XBT24" s="38"/>
      <c r="XBU24" s="38"/>
      <c r="XBV24" s="38"/>
      <c r="XBW24" s="38"/>
      <c r="XBX24" s="38"/>
      <c r="XBY24" s="38"/>
      <c r="XBZ24" s="38"/>
      <c r="XCA24" s="38"/>
      <c r="XCB24" s="38"/>
      <c r="XCC24" s="38"/>
      <c r="XCD24" s="38"/>
      <c r="XCE24" s="38"/>
      <c r="XCF24" s="38"/>
      <c r="XCG24" s="38"/>
      <c r="XCH24" s="38"/>
      <c r="XCI24" s="38"/>
      <c r="XCJ24" s="38"/>
      <c r="XCK24" s="38"/>
      <c r="XCL24" s="38"/>
      <c r="XCM24" s="38"/>
      <c r="XCN24" s="38"/>
      <c r="XCO24" s="38"/>
      <c r="XCP24" s="38"/>
      <c r="XCQ24" s="38"/>
      <c r="XCR24" s="38"/>
      <c r="XCS24" s="38"/>
      <c r="XCT24" s="38"/>
      <c r="XCU24" s="38"/>
      <c r="XCV24" s="38"/>
      <c r="XCW24" s="38"/>
      <c r="XCX24" s="38"/>
      <c r="XCY24" s="38"/>
      <c r="XCZ24" s="38"/>
      <c r="XDA24" s="38"/>
      <c r="XDB24" s="38"/>
      <c r="XDC24" s="38"/>
      <c r="XDD24" s="38"/>
      <c r="XDE24" s="38"/>
      <c r="XDF24" s="38"/>
      <c r="XDG24" s="38"/>
      <c r="XDH24" s="38"/>
      <c r="XDI24" s="38"/>
      <c r="XDJ24" s="38"/>
      <c r="XDK24" s="38"/>
      <c r="XDL24" s="38"/>
      <c r="XDM24" s="38"/>
      <c r="XDN24" s="38"/>
      <c r="XDO24" s="38"/>
      <c r="XDP24" s="38"/>
      <c r="XDQ24" s="38"/>
      <c r="XDR24" s="38"/>
      <c r="XDS24" s="38"/>
      <c r="XDT24" s="38"/>
      <c r="XDU24" s="38"/>
      <c r="XDV24" s="38"/>
      <c r="XDW24" s="38"/>
      <c r="XDX24" s="38"/>
      <c r="XDY24" s="38"/>
      <c r="XDZ24" s="38"/>
      <c r="XEA24" s="38"/>
      <c r="XEB24" s="38"/>
      <c r="XEC24" s="38"/>
      <c r="XED24" s="38"/>
      <c r="XEE24" s="38"/>
      <c r="XEF24" s="38"/>
      <c r="XEG24" s="38"/>
      <c r="XEH24" s="38"/>
      <c r="XEI24" s="38"/>
      <c r="XEJ24" s="38"/>
      <c r="XEK24" s="38"/>
      <c r="XEL24" s="38"/>
      <c r="XEM24" s="38"/>
      <c r="XEN24" s="38"/>
      <c r="XEO24" s="38"/>
      <c r="XEP24" s="38"/>
      <c r="XEQ24" s="38"/>
      <c r="XER24" s="38"/>
      <c r="XES24" s="38"/>
      <c r="XET24" s="38"/>
      <c r="XEU24" s="38"/>
      <c r="XEV24" s="38"/>
      <c r="XEW24" s="38"/>
      <c r="XEX24" s="38"/>
      <c r="XEY24" s="38"/>
      <c r="XEZ24" s="38"/>
      <c r="XFA24" s="38"/>
      <c r="XFB24" s="38"/>
      <c r="XFC24" s="38"/>
      <c r="XFD24" s="38"/>
    </row>
    <row r="25" ht="62" customHeight="1" spans="1:18">
      <c r="A25" s="18">
        <v>19</v>
      </c>
      <c r="B25" s="25" t="s">
        <v>649</v>
      </c>
      <c r="C25" s="25" t="s">
        <v>966</v>
      </c>
      <c r="D25" s="25" t="s">
        <v>967</v>
      </c>
      <c r="E25" s="25" t="s">
        <v>968</v>
      </c>
      <c r="F25" s="25" t="s">
        <v>129</v>
      </c>
      <c r="G25" s="25" t="s">
        <v>156</v>
      </c>
      <c r="H25" s="25">
        <v>50</v>
      </c>
      <c r="I25" s="25">
        <v>50</v>
      </c>
      <c r="J25" s="25"/>
      <c r="K25" s="25"/>
      <c r="L25" s="25"/>
      <c r="M25" s="25">
        <v>20</v>
      </c>
      <c r="N25" s="25">
        <v>58</v>
      </c>
      <c r="O25" s="25">
        <v>58</v>
      </c>
      <c r="P25" s="25" t="s">
        <v>969</v>
      </c>
      <c r="Q25" s="25" t="s">
        <v>129</v>
      </c>
      <c r="R25" s="25"/>
    </row>
    <row r="26" ht="62" customHeight="1" spans="1:18">
      <c r="A26" s="18">
        <v>20</v>
      </c>
      <c r="B26" s="25" t="s">
        <v>649</v>
      </c>
      <c r="C26" s="25" t="s">
        <v>966</v>
      </c>
      <c r="D26" s="25" t="s">
        <v>970</v>
      </c>
      <c r="E26" s="25" t="s">
        <v>968</v>
      </c>
      <c r="F26" s="25" t="s">
        <v>930</v>
      </c>
      <c r="G26" s="25" t="s">
        <v>971</v>
      </c>
      <c r="H26" s="25">
        <v>50</v>
      </c>
      <c r="I26" s="25">
        <v>50</v>
      </c>
      <c r="J26" s="25"/>
      <c r="K26" s="25"/>
      <c r="L26" s="25"/>
      <c r="M26" s="25">
        <v>27</v>
      </c>
      <c r="N26" s="25">
        <v>60</v>
      </c>
      <c r="O26" s="25">
        <v>60</v>
      </c>
      <c r="P26" s="25" t="s">
        <v>972</v>
      </c>
      <c r="Q26" s="25" t="s">
        <v>930</v>
      </c>
      <c r="R26" s="25"/>
    </row>
    <row r="27" ht="62" customHeight="1" spans="1:18">
      <c r="A27" s="18">
        <v>21</v>
      </c>
      <c r="B27" s="25" t="s">
        <v>649</v>
      </c>
      <c r="C27" s="25" t="s">
        <v>966</v>
      </c>
      <c r="D27" s="25" t="s">
        <v>973</v>
      </c>
      <c r="E27" s="25" t="s">
        <v>968</v>
      </c>
      <c r="F27" s="25" t="s">
        <v>921</v>
      </c>
      <c r="G27" s="25" t="s">
        <v>974</v>
      </c>
      <c r="H27" s="25">
        <v>50</v>
      </c>
      <c r="I27" s="25">
        <v>50</v>
      </c>
      <c r="J27" s="25"/>
      <c r="K27" s="25"/>
      <c r="L27" s="25"/>
      <c r="M27" s="25">
        <v>23</v>
      </c>
      <c r="N27" s="25">
        <v>62</v>
      </c>
      <c r="O27" s="25">
        <v>62</v>
      </c>
      <c r="P27" s="25" t="s">
        <v>975</v>
      </c>
      <c r="Q27" s="25" t="s">
        <v>921</v>
      </c>
      <c r="R27" s="25"/>
    </row>
    <row r="28" ht="62" customHeight="1" spans="1:18">
      <c r="A28" s="18">
        <v>22</v>
      </c>
      <c r="B28" s="25" t="s">
        <v>649</v>
      </c>
      <c r="C28" s="25" t="s">
        <v>966</v>
      </c>
      <c r="D28" s="25" t="s">
        <v>976</v>
      </c>
      <c r="E28" s="25" t="s">
        <v>968</v>
      </c>
      <c r="F28" s="25" t="s">
        <v>939</v>
      </c>
      <c r="G28" s="25" t="s">
        <v>977</v>
      </c>
      <c r="H28" s="25">
        <v>50</v>
      </c>
      <c r="I28" s="25">
        <v>50</v>
      </c>
      <c r="J28" s="25"/>
      <c r="K28" s="25"/>
      <c r="L28" s="25"/>
      <c r="M28" s="25">
        <v>22</v>
      </c>
      <c r="N28" s="25">
        <v>56</v>
      </c>
      <c r="O28" s="25">
        <v>56</v>
      </c>
      <c r="P28" s="25" t="s">
        <v>978</v>
      </c>
      <c r="Q28" s="25" t="s">
        <v>939</v>
      </c>
      <c r="R28" s="25"/>
    </row>
    <row r="29" ht="62" customHeight="1" spans="1:18">
      <c r="A29" s="18">
        <v>23</v>
      </c>
      <c r="B29" s="25" t="s">
        <v>649</v>
      </c>
      <c r="C29" s="25" t="s">
        <v>966</v>
      </c>
      <c r="D29" s="25" t="s">
        <v>979</v>
      </c>
      <c r="E29" s="25" t="s">
        <v>968</v>
      </c>
      <c r="F29" s="25" t="s">
        <v>950</v>
      </c>
      <c r="G29" s="25" t="s">
        <v>980</v>
      </c>
      <c r="H29" s="25">
        <v>50</v>
      </c>
      <c r="I29" s="25">
        <v>50</v>
      </c>
      <c r="J29" s="25"/>
      <c r="K29" s="25"/>
      <c r="L29" s="25"/>
      <c r="M29" s="25">
        <v>26</v>
      </c>
      <c r="N29" s="25">
        <v>55</v>
      </c>
      <c r="O29" s="25">
        <v>55</v>
      </c>
      <c r="P29" s="25" t="s">
        <v>981</v>
      </c>
      <c r="Q29" s="25" t="s">
        <v>950</v>
      </c>
      <c r="R29" s="25"/>
    </row>
    <row r="30" ht="62" customHeight="1" spans="1:18">
      <c r="A30" s="18">
        <v>24</v>
      </c>
      <c r="B30" s="25" t="s">
        <v>649</v>
      </c>
      <c r="C30" s="25" t="s">
        <v>966</v>
      </c>
      <c r="D30" s="25" t="s">
        <v>982</v>
      </c>
      <c r="E30" s="25" t="s">
        <v>968</v>
      </c>
      <c r="F30" s="25" t="s">
        <v>955</v>
      </c>
      <c r="G30" s="25" t="s">
        <v>983</v>
      </c>
      <c r="H30" s="25">
        <v>50</v>
      </c>
      <c r="I30" s="25">
        <v>50</v>
      </c>
      <c r="J30" s="25"/>
      <c r="K30" s="25"/>
      <c r="L30" s="25"/>
      <c r="M30" s="25">
        <v>24</v>
      </c>
      <c r="N30" s="25">
        <v>61</v>
      </c>
      <c r="O30" s="25">
        <v>61</v>
      </c>
      <c r="P30" s="25" t="s">
        <v>984</v>
      </c>
      <c r="Q30" s="25" t="s">
        <v>955</v>
      </c>
      <c r="R30" s="25"/>
    </row>
    <row r="31" ht="62" customHeight="1" spans="1:18">
      <c r="A31" s="18">
        <v>25</v>
      </c>
      <c r="B31" s="25" t="s">
        <v>649</v>
      </c>
      <c r="C31" s="25" t="s">
        <v>966</v>
      </c>
      <c r="D31" s="25" t="s">
        <v>985</v>
      </c>
      <c r="E31" s="25" t="s">
        <v>968</v>
      </c>
      <c r="F31" s="25" t="s">
        <v>986</v>
      </c>
      <c r="G31" s="25" t="s">
        <v>987</v>
      </c>
      <c r="H31" s="25">
        <v>50</v>
      </c>
      <c r="I31" s="25">
        <v>50</v>
      </c>
      <c r="J31" s="25"/>
      <c r="K31" s="25"/>
      <c r="L31" s="25"/>
      <c r="M31" s="25">
        <v>25</v>
      </c>
      <c r="N31" s="25">
        <v>59</v>
      </c>
      <c r="O31" s="25">
        <v>59</v>
      </c>
      <c r="P31" s="25" t="s">
        <v>988</v>
      </c>
      <c r="Q31" s="25" t="s">
        <v>986</v>
      </c>
      <c r="R31" s="25"/>
    </row>
    <row r="32" ht="62" customHeight="1" spans="1:18">
      <c r="A32" s="18">
        <v>26</v>
      </c>
      <c r="B32" s="25" t="s">
        <v>649</v>
      </c>
      <c r="C32" s="25" t="s">
        <v>966</v>
      </c>
      <c r="D32" s="25" t="s">
        <v>989</v>
      </c>
      <c r="E32" s="25" t="s">
        <v>968</v>
      </c>
      <c r="F32" s="25" t="s">
        <v>963</v>
      </c>
      <c r="G32" s="25" t="s">
        <v>990</v>
      </c>
      <c r="H32" s="25">
        <v>50</v>
      </c>
      <c r="I32" s="25">
        <v>50</v>
      </c>
      <c r="J32" s="25"/>
      <c r="K32" s="25"/>
      <c r="L32" s="25"/>
      <c r="M32" s="25">
        <v>23</v>
      </c>
      <c r="N32" s="25">
        <v>57</v>
      </c>
      <c r="O32" s="25">
        <v>57</v>
      </c>
      <c r="P32" s="25" t="s">
        <v>975</v>
      </c>
      <c r="Q32" s="25" t="s">
        <v>963</v>
      </c>
      <c r="R32" s="25"/>
    </row>
    <row r="33" ht="62" customHeight="1" spans="1:18">
      <c r="A33" s="18">
        <v>27</v>
      </c>
      <c r="B33" s="25" t="s">
        <v>649</v>
      </c>
      <c r="C33" s="25" t="s">
        <v>966</v>
      </c>
      <c r="D33" s="25" t="s">
        <v>991</v>
      </c>
      <c r="E33" s="25" t="s">
        <v>968</v>
      </c>
      <c r="F33" s="25" t="s">
        <v>945</v>
      </c>
      <c r="G33" s="25" t="s">
        <v>992</v>
      </c>
      <c r="H33" s="25">
        <v>50</v>
      </c>
      <c r="I33" s="25">
        <v>50</v>
      </c>
      <c r="J33" s="25"/>
      <c r="K33" s="25"/>
      <c r="L33" s="25"/>
      <c r="M33" s="25">
        <v>22</v>
      </c>
      <c r="N33" s="25">
        <v>52</v>
      </c>
      <c r="O33" s="25">
        <v>52</v>
      </c>
      <c r="P33" s="25" t="s">
        <v>978</v>
      </c>
      <c r="Q33" s="25" t="s">
        <v>945</v>
      </c>
      <c r="R33" s="25"/>
    </row>
    <row r="34" ht="62" customHeight="1" spans="1:18">
      <c r="A34" s="18">
        <v>28</v>
      </c>
      <c r="B34" s="25" t="s">
        <v>649</v>
      </c>
      <c r="C34" s="25" t="s">
        <v>966</v>
      </c>
      <c r="D34" s="25" t="s">
        <v>993</v>
      </c>
      <c r="E34" s="25" t="s">
        <v>968</v>
      </c>
      <c r="F34" s="25" t="s">
        <v>994</v>
      </c>
      <c r="G34" s="25" t="s">
        <v>995</v>
      </c>
      <c r="H34" s="25">
        <v>50</v>
      </c>
      <c r="I34" s="25">
        <v>50</v>
      </c>
      <c r="J34" s="25"/>
      <c r="K34" s="25"/>
      <c r="L34" s="25"/>
      <c r="M34" s="25">
        <v>21</v>
      </c>
      <c r="N34" s="25">
        <v>50</v>
      </c>
      <c r="O34" s="25">
        <v>50</v>
      </c>
      <c r="P34" s="25" t="s">
        <v>996</v>
      </c>
      <c r="Q34" s="25" t="s">
        <v>994</v>
      </c>
      <c r="R34" s="25"/>
    </row>
  </sheetData>
  <sortState ref="11:22">
    <sortCondition ref="F11:F22"/>
    <sortCondition ref="G11:G22"/>
  </sortState>
  <mergeCells count="16">
    <mergeCell ref="A2:R2"/>
    <mergeCell ref="F3:G3"/>
    <mergeCell ref="A6:D6"/>
    <mergeCell ref="A3:A5"/>
    <mergeCell ref="B3:B5"/>
    <mergeCell ref="C3:C5"/>
    <mergeCell ref="D3:D5"/>
    <mergeCell ref="E3:E5"/>
    <mergeCell ref="F4:F5"/>
    <mergeCell ref="G4:G5"/>
    <mergeCell ref="O3:O5"/>
    <mergeCell ref="P3:P5"/>
    <mergeCell ref="Q3:Q5"/>
    <mergeCell ref="R3:R5"/>
    <mergeCell ref="M3:N4"/>
    <mergeCell ref="H3:L4"/>
  </mergeCells>
  <pageMargins left="0.118055555555556" right="0.0388888888888889" top="0.432638888888889" bottom="0.393055555555556" header="0.275" footer="0.0388888888888889"/>
  <pageSetup paperSize="9" scale="5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项目库汇总表</vt:lpstr>
      <vt:lpstr>项目库明细表</vt:lpstr>
      <vt:lpstr>项目库汇总表1</vt:lpstr>
      <vt:lpstr>县级巩固拓展脱贫攻坚成果和乡村振兴项目库汇总表</vt:lpstr>
      <vt:lpstr>县级巩固拓展脱贫攻坚成果和乡村振兴项目库明细表</vt:lpstr>
      <vt:lpstr>2022.1.12审核</vt:lpstr>
      <vt:lpstr>已审核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cp:lastModifiedBy>
  <dcterms:created xsi:type="dcterms:W3CDTF">2019-07-20T09:28:00Z</dcterms:created>
  <cp:lastPrinted>2019-07-26T07:41:00Z</cp:lastPrinted>
  <dcterms:modified xsi:type="dcterms:W3CDTF">2022-06-28T03:16:57Z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45289231510C480DAE949865533055F5</vt:lpwstr>
  </property>
  <property fmtid="{D5CDD505-2E9C-101B-9397-08002B2CF9AE}" pid="4" name="KSOReadingLayout">
    <vt:bool>true</vt:bool>
  </property>
</Properties>
</file>