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28" firstSheet="1" activeTab="3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<sst xmlns="http://schemas.openxmlformats.org/spreadsheetml/2006/main" count="301" uniqueCount="166">
  <si>
    <t>2022年漩涡镇人民政府综合预算公开报表</t>
  </si>
  <si>
    <t xml:space="preserve">                    单位名称：汉阴县漩涡镇人民政府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</si>
  <si>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</si>
  <si>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</si>
  <si>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</si>
  <si>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</si>
  <si>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</si>
  <si>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</si>
  <si>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</si>
  <si>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</si>
  <si>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</si>
  <si>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</si>
  <si>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</si>
  <si>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</si>
  <si>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</si>
  <si>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</si>
  <si>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</si>
  <si>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</si>
  <si>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</si>
  <si>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本单位无政府性基金收入</t>
  </si>
  <si>
    <t>表6</t>
  </si>
  <si>
    <t>2022年单位综合预算专项业务经费支出表</t>
  </si>
  <si>
    <t>注：1、封面和目录的格式不得随意改变。2、公开空表一定要在目录说明理由。</t>
  </si>
  <si>
    <t>2022年单位综合预算一般公共预算支出明细表（按支出功能分类科目-不含上年结转）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</si>
  <si>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</si>
  <si>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</si>
  <si>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</si>
  <si>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</si>
  <si>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</si>
  <si>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</si>
  <si>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</si>
  <si>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</si>
  <si>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201</t>
  </si>
  <si>
    <t>一、一般公共服务支出</t>
  </si>
  <si>
    <t>202</t>
  </si>
  <si>
    <t>二、外交支出</t>
  </si>
  <si>
    <t>203</t>
  </si>
  <si>
    <t>三、国防支出</t>
  </si>
  <si>
    <t>204</t>
  </si>
  <si>
    <t>四、公共安全支出</t>
  </si>
  <si>
    <t>205</t>
  </si>
  <si>
    <t>五、教育支出</t>
  </si>
  <si>
    <t>206</t>
  </si>
  <si>
    <t>六、科学技术支出</t>
  </si>
  <si>
    <t>207</t>
  </si>
  <si>
    <t>七、文化旅游体育与传媒支出</t>
  </si>
  <si>
    <t>208</t>
  </si>
  <si>
    <t>八、社会保障和就业支出</t>
  </si>
  <si>
    <t>210</t>
  </si>
  <si>
    <t>九、卫生健康支出</t>
  </si>
  <si>
    <t>211</t>
  </si>
  <si>
    <t>十、节能环保支出</t>
  </si>
  <si>
    <t>212</t>
  </si>
  <si>
    <t>十一、城乡社区支出</t>
  </si>
  <si>
    <t>213</t>
  </si>
  <si>
    <t>十二、农林水支出</t>
  </si>
  <si>
    <t>214</t>
  </si>
  <si>
    <t>十三、交通运输支出</t>
  </si>
  <si>
    <t>215</t>
  </si>
  <si>
    <t>十四、资源勘探工业信息等支出</t>
  </si>
  <si>
    <t>216</t>
  </si>
  <si>
    <t>十五、商业服务业等支出</t>
  </si>
  <si>
    <t>217</t>
  </si>
  <si>
    <t>十六、金融支出</t>
  </si>
  <si>
    <t>219</t>
  </si>
  <si>
    <t>十七、援助其他地区支出</t>
  </si>
  <si>
    <t>220</t>
  </si>
  <si>
    <t>十八、自然资源海洋气象等支出</t>
  </si>
  <si>
    <t>221</t>
  </si>
  <si>
    <t>十九、住房保障支出</t>
  </si>
  <si>
    <t>222</t>
  </si>
  <si>
    <t>二十、粮油物资储备支出</t>
  </si>
  <si>
    <t>224</t>
  </si>
  <si>
    <t>二十一、灾害防治及应急管理支出</t>
  </si>
  <si>
    <t>227</t>
  </si>
  <si>
    <t>二十二、预备费</t>
  </si>
  <si>
    <t>2022年单位综合预算一般公共预算支出明细表（按支出经济分类科目-不含上年结转）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</si>
  <si>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</si>
  <si>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</si>
  <si>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</si>
  <si>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</si>
  <si>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基本工资</t>
  </si>
  <si>
    <t>工资奖金津补贴</t>
  </si>
  <si>
    <t>津贴补贴</t>
  </si>
  <si>
    <t>奖金</t>
  </si>
  <si>
    <t>机关事业单位基本养老保险缴费</t>
  </si>
  <si>
    <t>社会保障缴费</t>
  </si>
  <si>
    <t>职工基本医疗保险缴费</t>
  </si>
  <si>
    <t>住房公积金</t>
  </si>
  <si>
    <t>办公费</t>
  </si>
  <si>
    <t>办公经费</t>
  </si>
  <si>
    <t>水费</t>
  </si>
  <si>
    <t>电费</t>
  </si>
  <si>
    <t>邮电费</t>
  </si>
  <si>
    <t>差旅费</t>
  </si>
  <si>
    <t>工会经费</t>
  </si>
  <si>
    <t>会议费</t>
  </si>
  <si>
    <t>培训费</t>
  </si>
  <si>
    <t>公务接待费</t>
  </si>
  <si>
    <t>公务用车运行维护费</t>
  </si>
  <si>
    <t>其他商品和服务支出</t>
  </si>
  <si>
    <t>其他对个人和家庭的补助</t>
  </si>
  <si>
    <t>2022年单位综合预算一般公共预算基本支出明细表（按支出功能分类科目-不含上年结转）</t>
  </si>
  <si>
    <t>2022年单位综合预算一般公共预算基本支出明细表（支出经济分类科目-不含上年结转）</t>
  </si>
  <si>
    <t>2022年单位综合预算政府性基金收支表（不含上年结转）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</si>
  <si>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</si>
  <si>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</si>
  <si>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</si>
  <si>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</si>
  <si>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</si>
  <si>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</si>
  <si>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</si>
  <si>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</si>
  <si>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</si>
  <si>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</si>
  <si>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</si>
  <si>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</si>
  <si>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</si>
  <si>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</si>
  <si>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</si>
  <si>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</si>
  <si>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</si>
  <si>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</si>
  <si>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</si>
  <si>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</si>
  <si>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</si>
  <si>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</si>
  <si>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</si>
  <si>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</si>
  <si>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</si>
  <si>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</si>
  <si>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</si>
  <si>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</si>
  <si>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</si>
  <si>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</si>
  <si>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</si>
  <si>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</si>
  <si>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</si>
  <si>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</si>
  <si>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</si>
  <si>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</si>
  <si>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</si>
  <si>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</si>
  <si>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</si>
  <si>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</si>
  <si>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</si>
  <si>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</si>
  <si>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</si>
  <si>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</si>
  <si>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</si>
  <si>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</si>
  <si>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</si>
  <si>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</si>
  <si>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</si>
  <si>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</si>
  <si>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</si>
  <si>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</si>
  <si>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</si>
  <si>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</si>
  <si>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2022年单位综合预算其他运转类及特定目标类专项经费支出表（不含上年结转）</t>
  </si>
  <si>
    <t>单位编码</t>
  </si>
  <si>
    <t>单位（项目）名称</t>
  </si>
  <si>
    <t>项目金额</t>
  </si>
  <si>
    <t>年度重点工作专项经费</t>
  </si>
  <si>
    <t>村级（城镇社区）专项补助资金</t>
  </si>
  <si>
    <t>农村环卫保洁运行专项补助资金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</si>
</sst>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0.0000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5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49" fontId="0" fillId="0" borderId="1" xfId="54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49" fontId="4" fillId="0" borderId="1" xfId="54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61" t="s">
        <v>0</v>
      </c>
      <c r="B2" s="62"/>
      <c r="C2" s="62"/>
      <c r="D2" s="62"/>
    </row>
    <row r="3" ht="93.75" customHeight="1" spans="1:1">
      <c r="A3" s="63"/>
    </row>
    <row r="4" ht="81.75" customHeight="1" spans="1:1">
      <c r="A4" s="64" t="s">
        <v>1</v>
      </c>
    </row>
    <row r="5" ht="41" customHeight="1" spans="1:1">
      <c r="A5" s="64" t="s">
        <v>2</v>
      </c>
    </row>
    <row r="6" ht="37" customHeight="1" spans="1:1">
      <c r="A6" s="64" t="s">
        <v>3</v>
      </c>
    </row>
    <row r="7" ht="12.75" customHeight="1" spans="1:1">
      <c r="A7" s="65"/>
    </row>
    <row r="8" ht="12.75" customHeight="1" spans="1:1">
      <c r="A8" s="65"/>
    </row>
    <row r="9" ht="12.75" customHeight="1" spans="1:1">
      <c r="A9" s="65"/>
    </row>
    <row r="10" ht="12.75" customHeight="1" spans="1:1">
      <c r="A10" s="65"/>
    </row>
    <row r="11" ht="12.75" customHeight="1" spans="1:1">
      <c r="A11" s="65"/>
    </row>
    <row r="12" ht="12.75" customHeight="1" spans="1:1">
      <c r="A12" s="65"/>
    </row>
    <row r="13" ht="12.75" customHeight="1" spans="1:1">
      <c r="A13" s="6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A7" workbookViewId="0">
      <selection activeCell="A11" sqref="A1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44" customHeight="1" spans="1:12">
      <c r="A1" s="56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3" ht="24" customHeight="1" spans="1:12">
      <c r="A3" s="57" t="s">
        <v>5</v>
      </c>
      <c r="B3" s="57" t="s">
        <v>6</v>
      </c>
      <c r="C3" s="57"/>
      <c r="D3" s="57"/>
      <c r="E3" s="57"/>
      <c r="F3" s="57"/>
      <c r="G3" s="57"/>
      <c r="H3" s="57"/>
      <c r="I3" s="57"/>
      <c r="J3" s="57"/>
      <c r="K3" s="58" t="s">
        <v>7</v>
      </c>
      <c r="L3" s="58" t="s">
        <v>8</v>
      </c>
    </row>
    <row r="4" s="55" customFormat="1" ht="25" customHeight="1" spans="1:12">
      <c r="A4" s="58" t="s">
        <v>9</v>
      </c>
      <c r="B4" s="59" t="s">
        <v>10</v>
      </c>
      <c r="C4" s="59"/>
      <c r="D4" s="59"/>
      <c r="E4" s="59"/>
      <c r="F4" s="59"/>
      <c r="G4" s="59"/>
      <c r="H4" s="59"/>
      <c r="I4" s="59"/>
      <c r="J4" s="59"/>
      <c r="K4" s="58"/>
      <c r="L4" s="58"/>
    </row>
    <row r="5" s="55" customFormat="1" ht="25" customHeight="1" spans="1:12">
      <c r="A5" s="58" t="s">
        <v>11</v>
      </c>
      <c r="B5" s="59" t="s">
        <v>12</v>
      </c>
      <c r="C5" s="59"/>
      <c r="D5" s="59"/>
      <c r="E5" s="59"/>
      <c r="F5" s="59"/>
      <c r="G5" s="59"/>
      <c r="H5" s="59"/>
      <c r="I5" s="59"/>
      <c r="J5" s="59"/>
      <c r="K5" s="58"/>
      <c r="L5" s="58"/>
    </row>
    <row r="6" s="55" customFormat="1" ht="25" customHeight="1" spans="1:12">
      <c r="A6" s="58" t="s">
        <v>13</v>
      </c>
      <c r="B6" s="59" t="s">
        <v>14</v>
      </c>
      <c r="C6" s="59"/>
      <c r="D6" s="59"/>
      <c r="E6" s="59"/>
      <c r="F6" s="59"/>
      <c r="G6" s="59"/>
      <c r="H6" s="59"/>
      <c r="I6" s="59"/>
      <c r="J6" s="59"/>
      <c r="K6" s="58"/>
      <c r="L6" s="58"/>
    </row>
    <row r="7" s="55" customFormat="1" ht="25" customHeight="1" spans="1:12">
      <c r="A7" s="58" t="s">
        <v>15</v>
      </c>
      <c r="B7" s="59" t="s">
        <v>16</v>
      </c>
      <c r="C7" s="59"/>
      <c r="D7" s="59"/>
      <c r="E7" s="59"/>
      <c r="F7" s="59"/>
      <c r="G7" s="59"/>
      <c r="H7" s="59"/>
      <c r="I7" s="59"/>
      <c r="J7" s="59"/>
      <c r="K7" s="58"/>
      <c r="L7" s="58"/>
    </row>
    <row r="8" s="55" customFormat="1" ht="25" customHeight="1" spans="1:12">
      <c r="A8" s="58" t="s">
        <v>17</v>
      </c>
      <c r="B8" s="59" t="s">
        <v>18</v>
      </c>
      <c r="C8" s="59"/>
      <c r="D8" s="59"/>
      <c r="E8" s="59"/>
      <c r="F8" s="59"/>
      <c r="G8" s="59"/>
      <c r="H8" s="59"/>
      <c r="I8" s="59"/>
      <c r="J8" s="59"/>
      <c r="K8" s="58"/>
      <c r="L8" s="58" t="s">
        <v>19</v>
      </c>
    </row>
    <row r="9" s="55" customFormat="1" ht="25" customHeight="1" spans="1:21">
      <c r="A9" s="58" t="s">
        <v>20</v>
      </c>
      <c r="B9" s="59" t="s">
        <v>21</v>
      </c>
      <c r="C9" s="59"/>
      <c r="D9" s="59"/>
      <c r="E9" s="59"/>
      <c r="F9" s="59"/>
      <c r="G9" s="59"/>
      <c r="H9" s="59"/>
      <c r="I9" s="59"/>
      <c r="J9" s="59"/>
      <c r="K9" s="58"/>
      <c r="L9" s="58"/>
      <c r="U9" s="60"/>
    </row>
    <row r="11" spans="1:1">
      <c r="A11" t="s">
        <v>22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topLeftCell="A2" workbookViewId="0">
      <selection activeCell="D27" sqref="D27:F27"/>
    </sheetView>
  </sheetViews>
  <sheetFormatPr defaultColWidth="9.16666666666667" defaultRowHeight="12.75" customHeight="1" outlineLevelCol="6"/>
  <cols>
    <col min="1" max="1" width="15" customWidth="1"/>
    <col min="2" max="2" width="36.6666666666667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23</v>
      </c>
      <c r="B2" s="2"/>
      <c r="C2" s="2"/>
      <c r="D2" s="2"/>
      <c r="E2" s="2"/>
      <c r="F2" s="2"/>
      <c r="G2" s="2"/>
    </row>
    <row r="3" ht="22.5" customHeight="1" spans="7:7">
      <c r="G3" s="37" t="s">
        <v>24</v>
      </c>
    </row>
    <row r="4" s="45" customFormat="1" ht="28" customHeight="1" spans="1:7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</row>
    <row r="5" s="45" customFormat="1" ht="15" customHeight="1" spans="1:7">
      <c r="A5" s="46" t="s">
        <v>32</v>
      </c>
      <c r="B5" s="46" t="s">
        <v>33</v>
      </c>
      <c r="C5" s="47">
        <f>D5+E5+F5</f>
        <v>578.5826</v>
      </c>
      <c r="D5" s="47">
        <v>450.0526</v>
      </c>
      <c r="E5" s="47">
        <v>98.03</v>
      </c>
      <c r="F5" s="47">
        <v>30.5</v>
      </c>
      <c r="G5" s="48"/>
    </row>
    <row r="6" s="45" customFormat="1" ht="15" customHeight="1" spans="1:7">
      <c r="A6" s="46" t="s">
        <v>34</v>
      </c>
      <c r="B6" s="46" t="s">
        <v>35</v>
      </c>
      <c r="C6" s="47">
        <f t="shared" ref="C6:C26" si="0">D6+E6+F6</f>
        <v>0</v>
      </c>
      <c r="D6" s="49"/>
      <c r="E6" s="49"/>
      <c r="F6" s="49"/>
      <c r="G6" s="50"/>
    </row>
    <row r="7" s="45" customFormat="1" ht="15" customHeight="1" spans="1:7">
      <c r="A7" s="46" t="s">
        <v>36</v>
      </c>
      <c r="B7" s="46" t="s">
        <v>37</v>
      </c>
      <c r="C7" s="47">
        <f t="shared" si="0"/>
        <v>0</v>
      </c>
      <c r="D7" s="49"/>
      <c r="E7" s="49"/>
      <c r="F7" s="49"/>
      <c r="G7" s="50"/>
    </row>
    <row r="8" s="45" customFormat="1" ht="15" customHeight="1" spans="1:7">
      <c r="A8" s="46" t="s">
        <v>38</v>
      </c>
      <c r="B8" s="46" t="s">
        <v>39</v>
      </c>
      <c r="C8" s="47">
        <f t="shared" si="0"/>
        <v>0</v>
      </c>
      <c r="D8" s="49"/>
      <c r="E8" s="49"/>
      <c r="F8" s="49"/>
      <c r="G8" s="50"/>
    </row>
    <row r="9" s="45" customFormat="1" ht="15" customHeight="1" spans="1:7">
      <c r="A9" s="46" t="s">
        <v>40</v>
      </c>
      <c r="B9" s="46" t="s">
        <v>41</v>
      </c>
      <c r="C9" s="47">
        <f t="shared" si="0"/>
        <v>0</v>
      </c>
      <c r="D9" s="49"/>
      <c r="E9" s="49"/>
      <c r="F9" s="49"/>
      <c r="G9" s="50"/>
    </row>
    <row r="10" s="45" customFormat="1" ht="15" customHeight="1" spans="1:7">
      <c r="A10" s="46" t="s">
        <v>42</v>
      </c>
      <c r="B10" s="46" t="s">
        <v>43</v>
      </c>
      <c r="C10" s="47">
        <f t="shared" si="0"/>
        <v>0</v>
      </c>
      <c r="D10" s="49"/>
      <c r="E10" s="49"/>
      <c r="F10" s="49"/>
      <c r="G10" s="50"/>
    </row>
    <row r="11" s="45" customFormat="1" ht="15" customHeight="1" spans="1:7">
      <c r="A11" s="46" t="s">
        <v>44</v>
      </c>
      <c r="B11" s="46" t="s">
        <v>45</v>
      </c>
      <c r="C11" s="47">
        <f t="shared" si="0"/>
        <v>14.2527</v>
      </c>
      <c r="D11" s="51">
        <v>9.3427</v>
      </c>
      <c r="E11" s="51">
        <v>0.91</v>
      </c>
      <c r="F11" s="51">
        <v>4</v>
      </c>
      <c r="G11" s="50"/>
    </row>
    <row r="12" s="45" customFormat="1" ht="15" customHeight="1" spans="1:7">
      <c r="A12" s="46" t="s">
        <v>46</v>
      </c>
      <c r="B12" s="46" t="s">
        <v>47</v>
      </c>
      <c r="C12" s="47">
        <f t="shared" si="0"/>
        <v>65.8742</v>
      </c>
      <c r="D12" s="49">
        <v>57.4242</v>
      </c>
      <c r="E12" s="49">
        <v>5.45</v>
      </c>
      <c r="F12" s="49">
        <v>3</v>
      </c>
      <c r="G12" s="50"/>
    </row>
    <row r="13" s="45" customFormat="1" ht="15" customHeight="1" spans="1:7">
      <c r="A13" s="46" t="s">
        <v>48</v>
      </c>
      <c r="B13" s="46" t="s">
        <v>49</v>
      </c>
      <c r="C13" s="47">
        <f t="shared" si="0"/>
        <v>36.1019</v>
      </c>
      <c r="D13" s="51">
        <v>23.3719</v>
      </c>
      <c r="E13" s="51">
        <v>2.73</v>
      </c>
      <c r="F13" s="51">
        <v>10</v>
      </c>
      <c r="G13" s="50"/>
    </row>
    <row r="14" s="45" customFormat="1" ht="15" customHeight="1" spans="1:7">
      <c r="A14" s="46" t="s">
        <v>50</v>
      </c>
      <c r="B14" s="46" t="s">
        <v>51</v>
      </c>
      <c r="C14" s="47">
        <f t="shared" si="0"/>
        <v>164.8476</v>
      </c>
      <c r="D14" s="51">
        <v>75.2576</v>
      </c>
      <c r="E14" s="51">
        <v>6.37</v>
      </c>
      <c r="F14" s="51">
        <v>83.22</v>
      </c>
      <c r="G14" s="50"/>
    </row>
    <row r="15" s="45" customFormat="1" ht="15" customHeight="1" spans="1:7">
      <c r="A15" s="46" t="s">
        <v>52</v>
      </c>
      <c r="B15" s="46" t="s">
        <v>53</v>
      </c>
      <c r="C15" s="47">
        <f t="shared" si="0"/>
        <v>102.2752</v>
      </c>
      <c r="D15" s="51">
        <v>74.0152</v>
      </c>
      <c r="E15" s="51">
        <v>7.26</v>
      </c>
      <c r="F15" s="51">
        <v>21</v>
      </c>
      <c r="G15" s="50"/>
    </row>
    <row r="16" s="45" customFormat="1" ht="15" customHeight="1" spans="1:7">
      <c r="A16" s="46" t="s">
        <v>54</v>
      </c>
      <c r="B16" s="46" t="s">
        <v>55</v>
      </c>
      <c r="C16" s="47">
        <f t="shared" si="0"/>
        <v>668.0658</v>
      </c>
      <c r="D16" s="52">
        <v>590.1858</v>
      </c>
      <c r="E16" s="49">
        <v>70.88</v>
      </c>
      <c r="F16" s="49">
        <v>7</v>
      </c>
      <c r="G16" s="50"/>
    </row>
    <row r="17" ht="15" customHeight="1" spans="1:7">
      <c r="A17" s="46" t="s">
        <v>56</v>
      </c>
      <c r="B17" s="46" t="s">
        <v>57</v>
      </c>
      <c r="C17" s="47">
        <f t="shared" ref="C17:C26" si="1">D17+E17+F17</f>
        <v>0</v>
      </c>
      <c r="D17" s="53"/>
      <c r="E17" s="53"/>
      <c r="F17" s="53"/>
      <c r="G17" s="10"/>
    </row>
    <row r="18" ht="15" customHeight="1" spans="1:7">
      <c r="A18" s="46" t="s">
        <v>58</v>
      </c>
      <c r="B18" s="46" t="s">
        <v>59</v>
      </c>
      <c r="C18" s="47">
        <f t="shared" si="1"/>
        <v>0</v>
      </c>
      <c r="D18" s="54"/>
      <c r="E18" s="54"/>
      <c r="F18" s="54"/>
      <c r="G18" s="30"/>
    </row>
    <row r="19" ht="15" customHeight="1" spans="1:7">
      <c r="A19" s="46" t="s">
        <v>60</v>
      </c>
      <c r="B19" s="46" t="s">
        <v>61</v>
      </c>
      <c r="C19" s="47">
        <f t="shared" si="1"/>
        <v>0</v>
      </c>
      <c r="D19" s="54"/>
      <c r="E19" s="54"/>
      <c r="F19" s="54"/>
      <c r="G19" s="30"/>
    </row>
    <row r="20" ht="15" customHeight="1" spans="1:7">
      <c r="A20" s="46" t="s">
        <v>62</v>
      </c>
      <c r="B20" s="46" t="s">
        <v>63</v>
      </c>
      <c r="C20" s="47">
        <f t="shared" si="1"/>
        <v>0</v>
      </c>
      <c r="D20" s="54"/>
      <c r="E20" s="54"/>
      <c r="F20" s="54"/>
      <c r="G20" s="30"/>
    </row>
    <row r="21" ht="15" customHeight="1" spans="1:7">
      <c r="A21" s="46" t="s">
        <v>64</v>
      </c>
      <c r="B21" s="46" t="s">
        <v>65</v>
      </c>
      <c r="C21" s="47">
        <f t="shared" si="1"/>
        <v>0</v>
      </c>
      <c r="D21" s="54"/>
      <c r="E21" s="54"/>
      <c r="F21" s="54"/>
      <c r="G21" s="30"/>
    </row>
    <row r="22" ht="15" customHeight="1" spans="1:7">
      <c r="A22" s="46" t="s">
        <v>66</v>
      </c>
      <c r="B22" s="46" t="s">
        <v>67</v>
      </c>
      <c r="C22" s="47">
        <f t="shared" si="1"/>
        <v>0</v>
      </c>
      <c r="D22" s="54"/>
      <c r="E22" s="54"/>
      <c r="F22" s="54"/>
      <c r="G22" s="30"/>
    </row>
    <row r="23" ht="15" customHeight="1" spans="1:7">
      <c r="A23" s="46" t="s">
        <v>68</v>
      </c>
      <c r="B23" s="46" t="s">
        <v>69</v>
      </c>
      <c r="C23" s="47">
        <f t="shared" si="1"/>
        <v>0</v>
      </c>
      <c r="D23" s="54"/>
      <c r="E23" s="54"/>
      <c r="F23" s="54"/>
      <c r="G23" s="30"/>
    </row>
    <row r="24" ht="15" customHeight="1" spans="1:7">
      <c r="A24" s="46" t="s">
        <v>70</v>
      </c>
      <c r="B24" s="46" t="s">
        <v>71</v>
      </c>
      <c r="C24" s="47">
        <f t="shared" si="1"/>
        <v>0</v>
      </c>
      <c r="D24" s="54"/>
      <c r="E24" s="54"/>
      <c r="F24" s="54"/>
      <c r="G24" s="30"/>
    </row>
    <row r="25" ht="15" customHeight="1" spans="1:7">
      <c r="A25" s="46" t="s">
        <v>72</v>
      </c>
      <c r="B25" s="46" t="s">
        <v>73</v>
      </c>
      <c r="C25" s="47">
        <f t="shared" si="1"/>
        <v>0</v>
      </c>
      <c r="D25" s="54"/>
      <c r="E25" s="54"/>
      <c r="F25" s="54"/>
      <c r="G25" s="30"/>
    </row>
    <row r="26" ht="15" customHeight="1" spans="1:7">
      <c r="A26" s="46" t="s">
        <v>74</v>
      </c>
      <c r="B26" s="46" t="s">
        <v>75</v>
      </c>
      <c r="C26" s="47">
        <f t="shared" si="1"/>
        <v>33</v>
      </c>
      <c r="D26" s="54"/>
      <c r="E26" s="54"/>
      <c r="F26" s="54">
        <v>33</v>
      </c>
      <c r="G26" s="30"/>
    </row>
    <row r="27" customFormat="1" ht="15" customHeight="1" spans="1:7">
      <c r="A27" s="46"/>
      <c r="B27" s="46" t="s">
        <v>27</v>
      </c>
      <c r="C27" s="47">
        <f>SUM(C5:C26)</f>
        <v>1663</v>
      </c>
      <c r="D27" s="47">
        <f>SUM(D5:D26)</f>
        <v>1279.65</v>
      </c>
      <c r="E27" s="47">
        <f>SUM(E5:E26)</f>
        <v>191.63</v>
      </c>
      <c r="F27" s="47">
        <f>SUM(F5:F26)</f>
        <v>191.72</v>
      </c>
      <c r="G27" s="30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D21" sqref="D21:D22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2.8333333333333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5" t="s">
        <v>11</v>
      </c>
    </row>
    <row r="2" ht="28.5" customHeight="1" spans="1:9">
      <c r="A2" s="36" t="s">
        <v>76</v>
      </c>
      <c r="B2" s="36"/>
      <c r="C2" s="36"/>
      <c r="D2" s="36"/>
      <c r="E2" s="36"/>
      <c r="F2" s="36"/>
      <c r="G2" s="36"/>
      <c r="H2" s="36"/>
      <c r="I2" s="36"/>
    </row>
    <row r="3" ht="22.5" customHeight="1" spans="9:9">
      <c r="I3" s="37" t="s">
        <v>24</v>
      </c>
    </row>
    <row r="4" ht="29" customHeight="1" spans="1:9">
      <c r="A4" s="3" t="s">
        <v>77</v>
      </c>
      <c r="B4" s="3" t="s">
        <v>78</v>
      </c>
      <c r="C4" s="3" t="s">
        <v>79</v>
      </c>
      <c r="D4" s="3" t="s">
        <v>80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</row>
    <row r="5" s="34" customFormat="1" ht="15" customHeight="1" spans="1:9">
      <c r="A5" s="38">
        <v>30101</v>
      </c>
      <c r="B5" s="38" t="s">
        <v>81</v>
      </c>
      <c r="C5" s="38">
        <v>50101</v>
      </c>
      <c r="D5" s="38" t="s">
        <v>82</v>
      </c>
      <c r="E5" s="38">
        <f>F5+G5+H5</f>
        <v>562.0099</v>
      </c>
      <c r="F5" s="38">
        <v>562.0099</v>
      </c>
      <c r="G5" s="38"/>
      <c r="H5" s="38"/>
      <c r="I5" s="38"/>
    </row>
    <row r="6" s="34" customFormat="1" ht="15" customHeight="1" spans="1:9">
      <c r="A6" s="38">
        <v>30102</v>
      </c>
      <c r="B6" s="38" t="s">
        <v>83</v>
      </c>
      <c r="C6" s="38">
        <v>50101</v>
      </c>
      <c r="D6" s="38" t="s">
        <v>82</v>
      </c>
      <c r="E6" s="38">
        <f t="shared" ref="E6:E22" si="0">F6+G6+H6</f>
        <v>99.948</v>
      </c>
      <c r="F6" s="38">
        <v>99.948</v>
      </c>
      <c r="G6" s="38"/>
      <c r="H6" s="38"/>
      <c r="I6" s="38"/>
    </row>
    <row r="7" s="34" customFormat="1" ht="15" customHeight="1" spans="1:9">
      <c r="A7" s="38">
        <v>30103</v>
      </c>
      <c r="B7" s="38" t="s">
        <v>84</v>
      </c>
      <c r="C7" s="38">
        <v>50101</v>
      </c>
      <c r="D7" s="38" t="s">
        <v>82</v>
      </c>
      <c r="E7" s="38">
        <f t="shared" si="0"/>
        <v>46.8944</v>
      </c>
      <c r="F7" s="38">
        <v>46.8944</v>
      </c>
      <c r="G7" s="38"/>
      <c r="H7" s="38"/>
      <c r="I7" s="38"/>
    </row>
    <row r="8" s="34" customFormat="1" ht="15" customHeight="1" spans="1:9">
      <c r="A8" s="38">
        <v>30108</v>
      </c>
      <c r="B8" s="38" t="s">
        <v>85</v>
      </c>
      <c r="C8" s="38">
        <v>50102</v>
      </c>
      <c r="D8" s="38" t="s">
        <v>86</v>
      </c>
      <c r="E8" s="38">
        <f t="shared" si="0"/>
        <v>84.5974</v>
      </c>
      <c r="F8" s="38">
        <v>84.5974</v>
      </c>
      <c r="G8" s="38"/>
      <c r="H8" s="38"/>
      <c r="I8" s="38"/>
    </row>
    <row r="9" s="34" customFormat="1" ht="15" customHeight="1" spans="1:9">
      <c r="A9" s="38">
        <v>30110</v>
      </c>
      <c r="B9" s="38" t="s">
        <v>87</v>
      </c>
      <c r="C9" s="38">
        <v>50102</v>
      </c>
      <c r="D9" s="38" t="s">
        <v>86</v>
      </c>
      <c r="E9" s="38">
        <f t="shared" si="0"/>
        <v>31.6844</v>
      </c>
      <c r="F9" s="38">
        <v>31.6844</v>
      </c>
      <c r="G9" s="38"/>
      <c r="H9" s="38"/>
      <c r="I9" s="38"/>
    </row>
    <row r="10" s="34" customFormat="1" ht="15" customHeight="1" spans="1:9">
      <c r="A10" s="38">
        <v>30113</v>
      </c>
      <c r="B10" s="38" t="s">
        <v>88</v>
      </c>
      <c r="C10" s="38">
        <v>50103</v>
      </c>
      <c r="D10" s="38" t="s">
        <v>88</v>
      </c>
      <c r="E10" s="38">
        <f t="shared" si="0"/>
        <v>52.8059</v>
      </c>
      <c r="F10" s="38">
        <v>52.8059</v>
      </c>
      <c r="G10" s="38"/>
      <c r="H10" s="38"/>
      <c r="I10" s="38"/>
    </row>
    <row r="11" s="34" customFormat="1" ht="15" customHeight="1" spans="1:9">
      <c r="A11" s="38">
        <v>30201</v>
      </c>
      <c r="B11" s="38" t="s">
        <v>89</v>
      </c>
      <c r="C11" s="38">
        <v>50201</v>
      </c>
      <c r="D11" s="38" t="s">
        <v>90</v>
      </c>
      <c r="E11" s="38">
        <f t="shared" si="0"/>
        <v>34.8</v>
      </c>
      <c r="F11" s="38"/>
      <c r="G11" s="38">
        <v>34.8</v>
      </c>
      <c r="H11" s="38"/>
      <c r="I11" s="38"/>
    </row>
    <row r="12" s="34" customFormat="1" ht="15" customHeight="1" spans="1:9">
      <c r="A12" s="38">
        <v>30205</v>
      </c>
      <c r="B12" s="38" t="s">
        <v>91</v>
      </c>
      <c r="C12" s="38">
        <v>50201</v>
      </c>
      <c r="D12" s="38" t="s">
        <v>90</v>
      </c>
      <c r="E12" s="38">
        <f t="shared" si="0"/>
        <v>3.5</v>
      </c>
      <c r="F12" s="38"/>
      <c r="G12" s="38">
        <v>3.5</v>
      </c>
      <c r="H12" s="38"/>
      <c r="I12" s="38"/>
    </row>
    <row r="13" s="34" customFormat="1" ht="15" customHeight="1" spans="1:9">
      <c r="A13" s="38">
        <v>30206</v>
      </c>
      <c r="B13" s="38" t="s">
        <v>92</v>
      </c>
      <c r="C13" s="38">
        <v>50201</v>
      </c>
      <c r="D13" s="38" t="s">
        <v>90</v>
      </c>
      <c r="E13" s="38">
        <f t="shared" si="0"/>
        <v>20</v>
      </c>
      <c r="F13" s="38"/>
      <c r="G13" s="38">
        <v>20</v>
      </c>
      <c r="H13" s="38"/>
      <c r="I13" s="38"/>
    </row>
    <row r="14" s="34" customFormat="1" ht="15" customHeight="1" spans="1:9">
      <c r="A14" s="38">
        <v>30207</v>
      </c>
      <c r="B14" s="38" t="s">
        <v>93</v>
      </c>
      <c r="C14" s="38">
        <v>50201</v>
      </c>
      <c r="D14" s="38" t="s">
        <v>90</v>
      </c>
      <c r="E14" s="38">
        <f t="shared" si="0"/>
        <v>3</v>
      </c>
      <c r="F14" s="38"/>
      <c r="G14" s="38">
        <v>3</v>
      </c>
      <c r="H14" s="38"/>
      <c r="I14" s="38"/>
    </row>
    <row r="15" s="34" customFormat="1" ht="15" customHeight="1" spans="1:9">
      <c r="A15" s="38">
        <v>30211</v>
      </c>
      <c r="B15" s="38" t="s">
        <v>94</v>
      </c>
      <c r="C15" s="38">
        <v>50201</v>
      </c>
      <c r="D15" s="38" t="s">
        <v>90</v>
      </c>
      <c r="E15" s="38">
        <f t="shared" si="0"/>
        <v>25.8</v>
      </c>
      <c r="F15" s="38"/>
      <c r="G15" s="38">
        <v>25.8</v>
      </c>
      <c r="H15" s="38"/>
      <c r="I15" s="38"/>
    </row>
    <row r="16" s="34" customFormat="1" ht="15" customHeight="1" spans="1:9">
      <c r="A16" s="38">
        <v>30228</v>
      </c>
      <c r="B16" s="38" t="s">
        <v>95</v>
      </c>
      <c r="C16" s="38">
        <v>50201</v>
      </c>
      <c r="D16" s="38" t="s">
        <v>90</v>
      </c>
      <c r="E16" s="38">
        <f t="shared" si="0"/>
        <v>13</v>
      </c>
      <c r="F16" s="38"/>
      <c r="G16" s="38">
        <v>13</v>
      </c>
      <c r="H16" s="38"/>
      <c r="I16" s="38"/>
    </row>
    <row r="17" s="34" customFormat="1" ht="15" customHeight="1" spans="1:9">
      <c r="A17" s="38">
        <v>30215</v>
      </c>
      <c r="B17" s="38" t="s">
        <v>96</v>
      </c>
      <c r="C17" s="38">
        <v>50202</v>
      </c>
      <c r="D17" s="38" t="s">
        <v>96</v>
      </c>
      <c r="E17" s="38">
        <f t="shared" si="0"/>
        <v>13</v>
      </c>
      <c r="F17" s="38"/>
      <c r="G17" s="38">
        <v>13</v>
      </c>
      <c r="H17" s="38"/>
      <c r="I17" s="38"/>
    </row>
    <row r="18" s="34" customFormat="1" ht="15" customHeight="1" spans="1:9">
      <c r="A18" s="38">
        <v>30216</v>
      </c>
      <c r="B18" s="38" t="s">
        <v>97</v>
      </c>
      <c r="C18" s="38">
        <v>50203</v>
      </c>
      <c r="D18" s="38" t="s">
        <v>97</v>
      </c>
      <c r="E18" s="38">
        <f t="shared" si="0"/>
        <v>0.83</v>
      </c>
      <c r="F18" s="38"/>
      <c r="G18" s="38">
        <v>0.83</v>
      </c>
      <c r="H18" s="38"/>
      <c r="I18" s="38"/>
    </row>
    <row r="19" s="34" customFormat="1" ht="15" customHeight="1" spans="1:9">
      <c r="A19" s="38">
        <v>30217</v>
      </c>
      <c r="B19" s="38" t="s">
        <v>98</v>
      </c>
      <c r="C19" s="38">
        <v>50206</v>
      </c>
      <c r="D19" s="38" t="s">
        <v>98</v>
      </c>
      <c r="E19" s="38">
        <f t="shared" si="0"/>
        <v>17.2</v>
      </c>
      <c r="F19" s="38"/>
      <c r="G19" s="38">
        <v>17.2</v>
      </c>
      <c r="H19" s="38"/>
      <c r="I19" s="38"/>
    </row>
    <row r="20" s="34" customFormat="1" ht="15" customHeight="1" spans="1:9">
      <c r="A20" s="38">
        <v>30231</v>
      </c>
      <c r="B20" s="38" t="s">
        <v>99</v>
      </c>
      <c r="C20" s="38">
        <v>50208</v>
      </c>
      <c r="D20" s="38" t="s">
        <v>99</v>
      </c>
      <c r="E20" s="38">
        <f t="shared" si="0"/>
        <v>6</v>
      </c>
      <c r="F20" s="38"/>
      <c r="G20" s="38">
        <v>6</v>
      </c>
      <c r="H20" s="38"/>
      <c r="I20" s="38"/>
    </row>
    <row r="21" s="34" customFormat="1" ht="15" customHeight="1" spans="1:9">
      <c r="A21" s="38">
        <v>30299</v>
      </c>
      <c r="B21" s="38" t="s">
        <v>100</v>
      </c>
      <c r="C21" s="38">
        <v>50299</v>
      </c>
      <c r="D21" s="38" t="s">
        <v>100</v>
      </c>
      <c r="E21" s="38">
        <f t="shared" si="0"/>
        <v>191.72</v>
      </c>
      <c r="F21" s="40"/>
      <c r="G21" s="38"/>
      <c r="H21" s="38">
        <v>191.72</v>
      </c>
      <c r="I21" s="38"/>
    </row>
    <row r="22" s="34" customFormat="1" ht="15" customHeight="1" spans="1:9">
      <c r="A22" s="38">
        <v>30399</v>
      </c>
      <c r="B22" s="38" t="s">
        <v>101</v>
      </c>
      <c r="C22" s="38">
        <v>50999</v>
      </c>
      <c r="D22" s="38" t="s">
        <v>101</v>
      </c>
      <c r="E22" s="38">
        <f t="shared" si="0"/>
        <v>456.21</v>
      </c>
      <c r="F22" s="40">
        <v>401.71</v>
      </c>
      <c r="G22" s="38">
        <v>54.5</v>
      </c>
      <c r="H22" s="38"/>
      <c r="I22" s="38"/>
    </row>
    <row r="23" s="34" customFormat="1" ht="15" customHeight="1" spans="1:9">
      <c r="A23" s="38"/>
      <c r="B23" s="38"/>
      <c r="C23" s="38"/>
      <c r="D23" s="38" t="s">
        <v>27</v>
      </c>
      <c r="E23" s="38">
        <f>SUM(E5:E22)</f>
        <v>1663</v>
      </c>
      <c r="F23" s="38">
        <f>SUM(F5:F22)</f>
        <v>1279.65</v>
      </c>
      <c r="G23" s="38">
        <f>SUM(G5:G22)</f>
        <v>191.63</v>
      </c>
      <c r="H23" s="38">
        <f>SUM(H5:H22)</f>
        <v>191.72</v>
      </c>
      <c r="I23" s="38"/>
    </row>
    <row r="24" s="44" customFormat="1" customHeight="1"/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8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topLeftCell="A2" workbookViewId="0">
      <selection activeCell="D27" sqref="C27:D27"/>
    </sheetView>
  </sheetViews>
  <sheetFormatPr defaultColWidth="9.16666666666667" defaultRowHeight="12.75" customHeight="1" outlineLevelCol="5"/>
  <cols>
    <col min="1" max="1" width="17.6666666666667" customWidth="1"/>
    <col min="2" max="2" width="35" customWidth="1"/>
    <col min="3" max="6" width="27.6666666666667" customWidth="1"/>
    <col min="7" max="16384" width="9.16666666666667" customWidth="1"/>
  </cols>
  <sheetData>
    <row r="1" ht="30" customHeight="1" spans="1:1">
      <c r="A1" s="35" t="s">
        <v>13</v>
      </c>
    </row>
    <row r="2" ht="28.5" customHeight="1" spans="1:6">
      <c r="A2" s="36" t="s">
        <v>102</v>
      </c>
      <c r="B2" s="36"/>
      <c r="C2" s="36"/>
      <c r="D2" s="36"/>
      <c r="E2" s="36"/>
      <c r="F2" s="36"/>
    </row>
    <row r="3" ht="22.5" customHeight="1" spans="6:6">
      <c r="F3" s="37" t="s">
        <v>24</v>
      </c>
    </row>
    <row r="4" ht="24" customHeight="1" spans="1:6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31</v>
      </c>
    </row>
    <row r="5" s="34" customFormat="1" ht="16" customHeight="1" spans="1:6">
      <c r="A5" s="41" t="s">
        <v>32</v>
      </c>
      <c r="B5" s="41" t="s">
        <v>33</v>
      </c>
      <c r="C5" s="39">
        <f>D5+E5</f>
        <v>548.0826</v>
      </c>
      <c r="D5" s="39">
        <v>450.0526</v>
      </c>
      <c r="E5" s="39">
        <v>98.03</v>
      </c>
      <c r="F5" s="39"/>
    </row>
    <row r="6" s="34" customFormat="1" ht="16" customHeight="1" spans="1:6">
      <c r="A6" s="41" t="s">
        <v>34</v>
      </c>
      <c r="B6" s="41" t="s">
        <v>35</v>
      </c>
      <c r="C6" s="39">
        <f t="shared" ref="C6:C16" si="0">D6+E6</f>
        <v>0</v>
      </c>
      <c r="D6" s="42"/>
      <c r="E6" s="42"/>
      <c r="F6" s="38"/>
    </row>
    <row r="7" s="34" customFormat="1" ht="16" customHeight="1" spans="1:6">
      <c r="A7" s="41" t="s">
        <v>36</v>
      </c>
      <c r="B7" s="41" t="s">
        <v>37</v>
      </c>
      <c r="C7" s="39">
        <f t="shared" si="0"/>
        <v>0</v>
      </c>
      <c r="D7" s="42"/>
      <c r="E7" s="42"/>
      <c r="F7" s="38"/>
    </row>
    <row r="8" s="34" customFormat="1" ht="16" customHeight="1" spans="1:6">
      <c r="A8" s="41" t="s">
        <v>38</v>
      </c>
      <c r="B8" s="41" t="s">
        <v>39</v>
      </c>
      <c r="C8" s="39">
        <f t="shared" si="0"/>
        <v>0</v>
      </c>
      <c r="D8" s="42"/>
      <c r="E8" s="42"/>
      <c r="F8" s="38"/>
    </row>
    <row r="9" s="34" customFormat="1" ht="16" customHeight="1" spans="1:6">
      <c r="A9" s="41" t="s">
        <v>40</v>
      </c>
      <c r="B9" s="41" t="s">
        <v>41</v>
      </c>
      <c r="C9" s="39">
        <f t="shared" si="0"/>
        <v>0</v>
      </c>
      <c r="D9" s="42"/>
      <c r="E9" s="42"/>
      <c r="F9" s="38"/>
    </row>
    <row r="10" s="34" customFormat="1" ht="16" customHeight="1" spans="1:6">
      <c r="A10" s="41" t="s">
        <v>42</v>
      </c>
      <c r="B10" s="41" t="s">
        <v>43</v>
      </c>
      <c r="C10" s="39">
        <f t="shared" si="0"/>
        <v>0</v>
      </c>
      <c r="D10" s="42"/>
      <c r="E10" s="42"/>
      <c r="F10" s="38"/>
    </row>
    <row r="11" s="34" customFormat="1" ht="16" customHeight="1" spans="1:6">
      <c r="A11" s="41" t="s">
        <v>44</v>
      </c>
      <c r="B11" s="41" t="s">
        <v>45</v>
      </c>
      <c r="C11" s="39">
        <f t="shared" si="0"/>
        <v>10.2527</v>
      </c>
      <c r="D11" s="42">
        <v>9.3427</v>
      </c>
      <c r="E11" s="42">
        <v>0.91</v>
      </c>
      <c r="F11" s="38"/>
    </row>
    <row r="12" s="34" customFormat="1" ht="16" customHeight="1" spans="1:6">
      <c r="A12" s="41" t="s">
        <v>46</v>
      </c>
      <c r="B12" s="41" t="s">
        <v>47</v>
      </c>
      <c r="C12" s="39">
        <f t="shared" si="0"/>
        <v>62.8742</v>
      </c>
      <c r="D12" s="42">
        <v>57.4242</v>
      </c>
      <c r="E12" s="42">
        <v>5.45</v>
      </c>
      <c r="F12" s="38"/>
    </row>
    <row r="13" s="34" customFormat="1" ht="16" customHeight="1" spans="1:6">
      <c r="A13" s="41" t="s">
        <v>48</v>
      </c>
      <c r="B13" s="41" t="s">
        <v>49</v>
      </c>
      <c r="C13" s="39">
        <f t="shared" si="0"/>
        <v>26.1019</v>
      </c>
      <c r="D13" s="42">
        <v>23.3719</v>
      </c>
      <c r="E13" s="42">
        <v>2.73</v>
      </c>
      <c r="F13" s="40"/>
    </row>
    <row r="14" s="34" customFormat="1" ht="16" customHeight="1" spans="1:6">
      <c r="A14" s="41" t="s">
        <v>50</v>
      </c>
      <c r="B14" s="41" t="s">
        <v>51</v>
      </c>
      <c r="C14" s="39">
        <f t="shared" si="0"/>
        <v>81.6276</v>
      </c>
      <c r="D14" s="42">
        <v>75.2576</v>
      </c>
      <c r="E14" s="42">
        <v>6.37</v>
      </c>
      <c r="F14" s="40"/>
    </row>
    <row r="15" s="34" customFormat="1" ht="16" customHeight="1" spans="1:6">
      <c r="A15" s="41" t="s">
        <v>52</v>
      </c>
      <c r="B15" s="41" t="s">
        <v>53</v>
      </c>
      <c r="C15" s="39">
        <f t="shared" si="0"/>
        <v>81.2752</v>
      </c>
      <c r="D15" s="42">
        <v>74.0152</v>
      </c>
      <c r="E15" s="42">
        <v>7.26</v>
      </c>
      <c r="F15" s="40"/>
    </row>
    <row r="16" s="34" customFormat="1" ht="16" customHeight="1" spans="1:6">
      <c r="A16" s="41" t="s">
        <v>54</v>
      </c>
      <c r="B16" s="41" t="s">
        <v>55</v>
      </c>
      <c r="C16" s="39">
        <f t="shared" si="0"/>
        <v>661.0658</v>
      </c>
      <c r="D16" s="43">
        <v>590.1858</v>
      </c>
      <c r="E16" s="42">
        <v>70.88</v>
      </c>
      <c r="F16" s="40"/>
    </row>
    <row r="17" s="34" customFormat="1" ht="16" customHeight="1" spans="1:6">
      <c r="A17" s="41" t="s">
        <v>56</v>
      </c>
      <c r="B17" s="41" t="s">
        <v>57</v>
      </c>
      <c r="C17" s="40"/>
      <c r="D17" s="38"/>
      <c r="E17" s="38"/>
      <c r="F17" s="40"/>
    </row>
    <row r="18" s="34" customFormat="1" ht="16" customHeight="1" spans="1:6">
      <c r="A18" s="41" t="s">
        <v>58</v>
      </c>
      <c r="B18" s="41" t="s">
        <v>59</v>
      </c>
      <c r="C18" s="40"/>
      <c r="D18" s="40"/>
      <c r="E18" s="40"/>
      <c r="F18" s="40"/>
    </row>
    <row r="19" s="34" customFormat="1" ht="16" customHeight="1" spans="1:6">
      <c r="A19" s="41" t="s">
        <v>60</v>
      </c>
      <c r="B19" s="41" t="s">
        <v>61</v>
      </c>
      <c r="C19" s="40"/>
      <c r="D19" s="40"/>
      <c r="E19" s="40"/>
      <c r="F19" s="40"/>
    </row>
    <row r="20" s="34" customFormat="1" ht="16" customHeight="1" spans="1:6">
      <c r="A20" s="41" t="s">
        <v>62</v>
      </c>
      <c r="B20" s="41" t="s">
        <v>63</v>
      </c>
      <c r="C20" s="40"/>
      <c r="D20" s="40"/>
      <c r="E20" s="40"/>
      <c r="F20" s="40"/>
    </row>
    <row r="21" s="34" customFormat="1" ht="16" customHeight="1" spans="1:6">
      <c r="A21" s="41" t="s">
        <v>64</v>
      </c>
      <c r="B21" s="41" t="s">
        <v>65</v>
      </c>
      <c r="C21" s="40"/>
      <c r="D21" s="40"/>
      <c r="E21" s="40"/>
      <c r="F21" s="40"/>
    </row>
    <row r="22" s="34" customFormat="1" ht="16" customHeight="1" spans="1:6">
      <c r="A22" s="41" t="s">
        <v>66</v>
      </c>
      <c r="B22" s="41" t="s">
        <v>67</v>
      </c>
      <c r="C22" s="40"/>
      <c r="D22" s="40"/>
      <c r="E22" s="40"/>
      <c r="F22" s="40"/>
    </row>
    <row r="23" s="34" customFormat="1" ht="16" customHeight="1" spans="1:6">
      <c r="A23" s="41" t="s">
        <v>68</v>
      </c>
      <c r="B23" s="41" t="s">
        <v>69</v>
      </c>
      <c r="C23" s="40"/>
      <c r="D23" s="40"/>
      <c r="E23" s="40"/>
      <c r="F23" s="40"/>
    </row>
    <row r="24" s="34" customFormat="1" ht="16" customHeight="1" spans="1:6">
      <c r="A24" s="41" t="s">
        <v>70</v>
      </c>
      <c r="B24" s="41" t="s">
        <v>71</v>
      </c>
      <c r="C24" s="40"/>
      <c r="D24" s="40"/>
      <c r="E24" s="40"/>
      <c r="F24" s="40"/>
    </row>
    <row r="25" s="34" customFormat="1" ht="16" customHeight="1" spans="1:6">
      <c r="A25" s="41" t="s">
        <v>72</v>
      </c>
      <c r="B25" s="41" t="s">
        <v>73</v>
      </c>
      <c r="C25" s="40"/>
      <c r="D25" s="40"/>
      <c r="E25" s="40"/>
      <c r="F25" s="40"/>
    </row>
    <row r="26" s="34" customFormat="1" ht="16" customHeight="1" spans="1:6">
      <c r="A26" s="41" t="s">
        <v>74</v>
      </c>
      <c r="B26" s="41" t="s">
        <v>75</v>
      </c>
      <c r="C26" s="40"/>
      <c r="D26" s="40"/>
      <c r="E26" s="40"/>
      <c r="F26" s="40"/>
    </row>
    <row r="27" s="34" customFormat="1" ht="16" customHeight="1" spans="1:6">
      <c r="A27" s="41"/>
      <c r="B27" s="41" t="s">
        <v>27</v>
      </c>
      <c r="C27" s="40">
        <f>SUM(C5:C26)</f>
        <v>1471.28</v>
      </c>
      <c r="D27" s="40">
        <f>SUM(D5:D26)</f>
        <v>1279.65</v>
      </c>
      <c r="E27" s="40">
        <f>SUM(E5:E26)</f>
        <v>191.63</v>
      </c>
      <c r="F27" s="40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E22" sqref="E22:G2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5" t="s">
        <v>15</v>
      </c>
    </row>
    <row r="2" ht="28.5" customHeight="1" spans="1:8">
      <c r="A2" s="36" t="s">
        <v>103</v>
      </c>
      <c r="B2" s="36"/>
      <c r="C2" s="36"/>
      <c r="D2" s="36"/>
      <c r="E2" s="36"/>
      <c r="F2" s="36"/>
      <c r="G2" s="36"/>
      <c r="H2" s="36"/>
    </row>
    <row r="3" ht="22.5" customHeight="1" spans="8:8">
      <c r="H3" s="37" t="s">
        <v>24</v>
      </c>
    </row>
    <row r="4" ht="23" customHeight="1" spans="1:8">
      <c r="A4" s="3" t="s">
        <v>77</v>
      </c>
      <c r="B4" s="3" t="s">
        <v>78</v>
      </c>
      <c r="C4" s="3" t="s">
        <v>79</v>
      </c>
      <c r="D4" s="3" t="s">
        <v>80</v>
      </c>
      <c r="E4" s="3" t="s">
        <v>27</v>
      </c>
      <c r="F4" s="3" t="s">
        <v>28</v>
      </c>
      <c r="G4" s="3" t="s">
        <v>29</v>
      </c>
      <c r="H4" s="3" t="s">
        <v>31</v>
      </c>
    </row>
    <row r="5" s="34" customFormat="1" ht="17" customHeight="1" spans="1:8">
      <c r="A5" s="38">
        <v>30101</v>
      </c>
      <c r="B5" s="38" t="s">
        <v>81</v>
      </c>
      <c r="C5" s="38">
        <v>50101</v>
      </c>
      <c r="D5" s="38" t="s">
        <v>82</v>
      </c>
      <c r="E5" s="38">
        <f>F5+G5</f>
        <v>562.0099</v>
      </c>
      <c r="F5" s="38">
        <v>562.0099</v>
      </c>
      <c r="G5" s="38"/>
      <c r="H5" s="39"/>
    </row>
    <row r="6" s="34" customFormat="1" ht="17" customHeight="1" spans="1:8">
      <c r="A6" s="38">
        <v>30102</v>
      </c>
      <c r="B6" s="38" t="s">
        <v>83</v>
      </c>
      <c r="C6" s="38">
        <v>50101</v>
      </c>
      <c r="D6" s="38" t="s">
        <v>82</v>
      </c>
      <c r="E6" s="38">
        <f t="shared" ref="E6:E22" si="0">F6+G6</f>
        <v>99.948</v>
      </c>
      <c r="F6" s="38">
        <v>99.948</v>
      </c>
      <c r="G6" s="38"/>
      <c r="H6" s="38"/>
    </row>
    <row r="7" s="34" customFormat="1" ht="17" customHeight="1" spans="1:8">
      <c r="A7" s="38">
        <v>30103</v>
      </c>
      <c r="B7" s="38" t="s">
        <v>84</v>
      </c>
      <c r="C7" s="38">
        <v>50101</v>
      </c>
      <c r="D7" s="38" t="s">
        <v>82</v>
      </c>
      <c r="E7" s="38">
        <f t="shared" si="0"/>
        <v>46.8944</v>
      </c>
      <c r="F7" s="38">
        <v>46.8944</v>
      </c>
      <c r="G7" s="38"/>
      <c r="H7" s="38"/>
    </row>
    <row r="8" s="34" customFormat="1" ht="17" customHeight="1" spans="1:8">
      <c r="A8" s="38">
        <v>30108</v>
      </c>
      <c r="B8" s="38" t="s">
        <v>85</v>
      </c>
      <c r="C8" s="38">
        <v>50102</v>
      </c>
      <c r="D8" s="38" t="s">
        <v>86</v>
      </c>
      <c r="E8" s="38">
        <f t="shared" si="0"/>
        <v>84.5974</v>
      </c>
      <c r="F8" s="38">
        <v>84.5974</v>
      </c>
      <c r="G8" s="38"/>
      <c r="H8" s="38"/>
    </row>
    <row r="9" s="34" customFormat="1" ht="17" customHeight="1" spans="1:8">
      <c r="A9" s="38">
        <v>30110</v>
      </c>
      <c r="B9" s="38" t="s">
        <v>87</v>
      </c>
      <c r="C9" s="38">
        <v>50102</v>
      </c>
      <c r="D9" s="38" t="s">
        <v>86</v>
      </c>
      <c r="E9" s="38">
        <f t="shared" si="0"/>
        <v>31.6844</v>
      </c>
      <c r="F9" s="38">
        <v>31.6844</v>
      </c>
      <c r="G9" s="38"/>
      <c r="H9" s="38"/>
    </row>
    <row r="10" s="34" customFormat="1" ht="17" customHeight="1" spans="1:8">
      <c r="A10" s="38">
        <v>30113</v>
      </c>
      <c r="B10" s="38" t="s">
        <v>88</v>
      </c>
      <c r="C10" s="38">
        <v>50103</v>
      </c>
      <c r="D10" s="38" t="s">
        <v>88</v>
      </c>
      <c r="E10" s="38">
        <f t="shared" si="0"/>
        <v>52.8059</v>
      </c>
      <c r="F10" s="38">
        <v>52.8059</v>
      </c>
      <c r="G10" s="38"/>
      <c r="H10" s="38"/>
    </row>
    <row r="11" s="34" customFormat="1" ht="17" customHeight="1" spans="1:8">
      <c r="A11" s="38">
        <v>30201</v>
      </c>
      <c r="B11" s="38" t="s">
        <v>89</v>
      </c>
      <c r="C11" s="38">
        <v>50201</v>
      </c>
      <c r="D11" s="38" t="s">
        <v>90</v>
      </c>
      <c r="E11" s="38">
        <f t="shared" si="0"/>
        <v>34.8</v>
      </c>
      <c r="F11" s="38"/>
      <c r="G11" s="38">
        <v>34.8</v>
      </c>
      <c r="H11" s="38"/>
    </row>
    <row r="12" s="34" customFormat="1" ht="17" customHeight="1" spans="1:8">
      <c r="A12" s="38">
        <v>30205</v>
      </c>
      <c r="B12" s="38" t="s">
        <v>91</v>
      </c>
      <c r="C12" s="38">
        <v>50201</v>
      </c>
      <c r="D12" s="38" t="s">
        <v>90</v>
      </c>
      <c r="E12" s="38">
        <f t="shared" si="0"/>
        <v>3.5</v>
      </c>
      <c r="F12" s="38"/>
      <c r="G12" s="38">
        <v>3.5</v>
      </c>
      <c r="H12" s="38"/>
    </row>
    <row r="13" s="34" customFormat="1" ht="17" customHeight="1" spans="1:8">
      <c r="A13" s="38">
        <v>30206</v>
      </c>
      <c r="B13" s="38" t="s">
        <v>92</v>
      </c>
      <c r="C13" s="38">
        <v>50201</v>
      </c>
      <c r="D13" s="38" t="s">
        <v>90</v>
      </c>
      <c r="E13" s="38">
        <f t="shared" si="0"/>
        <v>20</v>
      </c>
      <c r="F13" s="38"/>
      <c r="G13" s="38">
        <v>20</v>
      </c>
      <c r="H13" s="40"/>
    </row>
    <row r="14" s="34" customFormat="1" ht="17" customHeight="1" spans="1:8">
      <c r="A14" s="38">
        <v>30207</v>
      </c>
      <c r="B14" s="38" t="s">
        <v>93</v>
      </c>
      <c r="C14" s="38">
        <v>50201</v>
      </c>
      <c r="D14" s="38" t="s">
        <v>90</v>
      </c>
      <c r="E14" s="38">
        <f t="shared" si="0"/>
        <v>3</v>
      </c>
      <c r="F14" s="38"/>
      <c r="G14" s="38">
        <v>3</v>
      </c>
      <c r="H14" s="40"/>
    </row>
    <row r="15" s="34" customFormat="1" ht="17" customHeight="1" spans="1:8">
      <c r="A15" s="38">
        <v>30211</v>
      </c>
      <c r="B15" s="38" t="s">
        <v>94</v>
      </c>
      <c r="C15" s="38">
        <v>50201</v>
      </c>
      <c r="D15" s="38" t="s">
        <v>90</v>
      </c>
      <c r="E15" s="38">
        <f t="shared" si="0"/>
        <v>25.8</v>
      </c>
      <c r="F15" s="38"/>
      <c r="G15" s="38">
        <v>25.8</v>
      </c>
      <c r="H15" s="40"/>
    </row>
    <row r="16" s="34" customFormat="1" ht="17" customHeight="1" spans="1:8">
      <c r="A16" s="38">
        <v>30228</v>
      </c>
      <c r="B16" s="38" t="s">
        <v>95</v>
      </c>
      <c r="C16" s="38">
        <v>50201</v>
      </c>
      <c r="D16" s="38" t="s">
        <v>90</v>
      </c>
      <c r="E16" s="38">
        <f t="shared" si="0"/>
        <v>13</v>
      </c>
      <c r="F16" s="38"/>
      <c r="G16" s="38">
        <v>13</v>
      </c>
      <c r="H16" s="40"/>
    </row>
    <row r="17" s="34" customFormat="1" ht="17" customHeight="1" spans="1:8">
      <c r="A17" s="38">
        <v>30215</v>
      </c>
      <c r="B17" s="38" t="s">
        <v>96</v>
      </c>
      <c r="C17" s="38">
        <v>50202</v>
      </c>
      <c r="D17" s="38" t="s">
        <v>96</v>
      </c>
      <c r="E17" s="38">
        <f t="shared" si="0"/>
        <v>13</v>
      </c>
      <c r="F17" s="38"/>
      <c r="G17" s="38">
        <v>13</v>
      </c>
      <c r="H17" s="40"/>
    </row>
    <row r="18" s="34" customFormat="1" ht="17" customHeight="1" spans="1:8">
      <c r="A18" s="38">
        <v>30216</v>
      </c>
      <c r="B18" s="38" t="s">
        <v>97</v>
      </c>
      <c r="C18" s="38">
        <v>50203</v>
      </c>
      <c r="D18" s="38" t="s">
        <v>97</v>
      </c>
      <c r="E18" s="38">
        <f t="shared" si="0"/>
        <v>0.83</v>
      </c>
      <c r="F18" s="38"/>
      <c r="G18" s="38">
        <v>0.83</v>
      </c>
      <c r="H18" s="40"/>
    </row>
    <row r="19" s="34" customFormat="1" ht="17" customHeight="1" spans="1:8">
      <c r="A19" s="38">
        <v>30217</v>
      </c>
      <c r="B19" s="38" t="s">
        <v>98</v>
      </c>
      <c r="C19" s="38">
        <v>50206</v>
      </c>
      <c r="D19" s="38" t="s">
        <v>98</v>
      </c>
      <c r="E19" s="38">
        <f t="shared" si="0"/>
        <v>17.2</v>
      </c>
      <c r="F19" s="38"/>
      <c r="G19" s="38">
        <v>17.2</v>
      </c>
      <c r="H19" s="40"/>
    </row>
    <row r="20" s="34" customFormat="1" ht="17" customHeight="1" spans="1:8">
      <c r="A20" s="38">
        <v>30231</v>
      </c>
      <c r="B20" s="38" t="s">
        <v>99</v>
      </c>
      <c r="C20" s="38">
        <v>50208</v>
      </c>
      <c r="D20" s="38" t="s">
        <v>99</v>
      </c>
      <c r="E20" s="38">
        <f t="shared" si="0"/>
        <v>6</v>
      </c>
      <c r="F20" s="38"/>
      <c r="G20" s="38">
        <v>6</v>
      </c>
      <c r="H20" s="40"/>
    </row>
    <row r="21" s="34" customFormat="1" ht="17" customHeight="1" spans="1:8">
      <c r="A21" s="38">
        <v>30399</v>
      </c>
      <c r="B21" s="38" t="s">
        <v>101</v>
      </c>
      <c r="C21" s="38">
        <v>50999</v>
      </c>
      <c r="D21" s="38" t="s">
        <v>101</v>
      </c>
      <c r="E21" s="38">
        <f t="shared" si="0"/>
        <v>456.21</v>
      </c>
      <c r="F21" s="40">
        <v>401.71</v>
      </c>
      <c r="G21" s="38">
        <v>54.5</v>
      </c>
      <c r="H21" s="40"/>
    </row>
    <row r="22" s="34" customFormat="1" ht="17" customHeight="1" spans="1:8">
      <c r="A22" s="38"/>
      <c r="B22" s="38"/>
      <c r="C22" s="38"/>
      <c r="D22" s="38" t="s">
        <v>27</v>
      </c>
      <c r="E22" s="38">
        <f>SUM(E5:E21)</f>
        <v>1471.28</v>
      </c>
      <c r="F22" s="38">
        <f>SUM(F5:F21)</f>
        <v>1279.65</v>
      </c>
      <c r="G22" s="38">
        <f>SUM(G5:G21)</f>
        <v>191.63</v>
      </c>
      <c r="H22" s="39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E8" sqref="E8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1" t="s">
        <v>17</v>
      </c>
      <c r="B1" s="12"/>
      <c r="C1" s="12"/>
      <c r="D1" s="12"/>
      <c r="E1" s="12"/>
      <c r="F1" s="12"/>
      <c r="G1" s="12"/>
      <c r="H1" s="13"/>
    </row>
    <row r="2" ht="22.5" customHeight="1" spans="1:8">
      <c r="A2" s="14" t="s">
        <v>104</v>
      </c>
      <c r="B2" s="14"/>
      <c r="C2" s="14"/>
      <c r="D2" s="14"/>
      <c r="E2" s="14"/>
      <c r="F2" s="14"/>
      <c r="G2" s="14"/>
      <c r="H2" s="14"/>
    </row>
    <row r="3" ht="22.5" customHeight="1" spans="1:8">
      <c r="A3" s="15"/>
      <c r="B3" s="15"/>
      <c r="C3" s="16"/>
      <c r="D3" s="16"/>
      <c r="E3" s="17"/>
      <c r="F3" s="17"/>
      <c r="G3" s="17"/>
      <c r="H3" s="18" t="s">
        <v>24</v>
      </c>
    </row>
    <row r="4" ht="22.5" customHeight="1" spans="1:8">
      <c r="A4" s="19" t="s">
        <v>105</v>
      </c>
      <c r="B4" s="19"/>
      <c r="C4" s="19" t="s">
        <v>106</v>
      </c>
      <c r="D4" s="19"/>
      <c r="E4" s="19"/>
      <c r="F4" s="19"/>
      <c r="G4" s="19"/>
      <c r="H4" s="19"/>
    </row>
    <row r="5" ht="22.5" customHeight="1" spans="1:8">
      <c r="A5" s="19" t="s">
        <v>107</v>
      </c>
      <c r="B5" s="19" t="s">
        <v>108</v>
      </c>
      <c r="C5" s="19" t="s">
        <v>109</v>
      </c>
      <c r="D5" s="20" t="s">
        <v>108</v>
      </c>
      <c r="E5" s="19" t="s">
        <v>110</v>
      </c>
      <c r="F5" s="19" t="s">
        <v>108</v>
      </c>
      <c r="G5" s="19" t="s">
        <v>111</v>
      </c>
      <c r="H5" s="19" t="s">
        <v>108</v>
      </c>
    </row>
    <row r="6" ht="22.5" customHeight="1" spans="1:8">
      <c r="A6" s="21" t="s">
        <v>112</v>
      </c>
      <c r="B6" s="22"/>
      <c r="C6" s="23" t="s">
        <v>113</v>
      </c>
      <c r="D6" s="24"/>
      <c r="E6" s="25" t="s">
        <v>114</v>
      </c>
      <c r="F6" s="25"/>
      <c r="G6" s="26" t="s">
        <v>115</v>
      </c>
      <c r="H6" s="24"/>
    </row>
    <row r="7" ht="22.5" customHeight="1" spans="1:8">
      <c r="A7" s="27"/>
      <c r="B7" s="22"/>
      <c r="C7" s="23" t="s">
        <v>116</v>
      </c>
      <c r="D7" s="24"/>
      <c r="E7" s="26" t="s">
        <v>117</v>
      </c>
      <c r="F7" s="26"/>
      <c r="G7" s="26" t="s">
        <v>118</v>
      </c>
      <c r="H7" s="24"/>
    </row>
    <row r="8" ht="22.5" customHeight="1" spans="1:10">
      <c r="A8" s="27"/>
      <c r="B8" s="22"/>
      <c r="C8" s="23" t="s">
        <v>119</v>
      </c>
      <c r="D8" s="24"/>
      <c r="E8" s="26" t="s">
        <v>120</v>
      </c>
      <c r="F8" s="26"/>
      <c r="G8" s="26" t="s">
        <v>121</v>
      </c>
      <c r="H8" s="24"/>
      <c r="J8" s="1"/>
    </row>
    <row r="9" ht="22.5" customHeight="1" spans="1:8">
      <c r="A9" s="21"/>
      <c r="B9" s="22"/>
      <c r="C9" s="23" t="s">
        <v>122</v>
      </c>
      <c r="D9" s="24"/>
      <c r="E9" s="26" t="s">
        <v>123</v>
      </c>
      <c r="F9" s="26"/>
      <c r="G9" s="26" t="s">
        <v>124</v>
      </c>
      <c r="H9" s="24"/>
    </row>
    <row r="10" ht="22.5" customHeight="1" spans="1:9">
      <c r="A10" s="21"/>
      <c r="B10" s="22"/>
      <c r="C10" s="23" t="s">
        <v>125</v>
      </c>
      <c r="D10" s="24"/>
      <c r="E10" s="26" t="s">
        <v>126</v>
      </c>
      <c r="F10" s="26"/>
      <c r="G10" s="26" t="s">
        <v>127</v>
      </c>
      <c r="H10" s="24"/>
      <c r="I10" s="1"/>
    </row>
    <row r="11" ht="22.5" customHeight="1" spans="1:9">
      <c r="A11" s="27"/>
      <c r="B11" s="22"/>
      <c r="C11" s="23" t="s">
        <v>128</v>
      </c>
      <c r="D11" s="24"/>
      <c r="E11" s="26" t="s">
        <v>129</v>
      </c>
      <c r="F11" s="26"/>
      <c r="G11" s="26" t="s">
        <v>130</v>
      </c>
      <c r="H11" s="24"/>
      <c r="I11" s="1"/>
    </row>
    <row r="12" ht="22.5" customHeight="1" spans="1:9">
      <c r="A12" s="27"/>
      <c r="B12" s="22"/>
      <c r="C12" s="23" t="s">
        <v>131</v>
      </c>
      <c r="D12" s="24"/>
      <c r="E12" s="26" t="s">
        <v>117</v>
      </c>
      <c r="F12" s="26"/>
      <c r="G12" s="26" t="s">
        <v>132</v>
      </c>
      <c r="H12" s="24"/>
      <c r="I12" s="1"/>
    </row>
    <row r="13" ht="22.5" customHeight="1" spans="1:9">
      <c r="A13" s="28"/>
      <c r="B13" s="22"/>
      <c r="C13" s="23" t="s">
        <v>133</v>
      </c>
      <c r="D13" s="24"/>
      <c r="E13" s="26" t="s">
        <v>120</v>
      </c>
      <c r="F13" s="26"/>
      <c r="G13" s="26" t="s">
        <v>134</v>
      </c>
      <c r="H13" s="24"/>
      <c r="I13" s="1"/>
    </row>
    <row r="14" ht="22.5" customHeight="1" spans="1:8">
      <c r="A14" s="28"/>
      <c r="B14" s="22"/>
      <c r="C14" s="23" t="s">
        <v>135</v>
      </c>
      <c r="D14" s="24"/>
      <c r="E14" s="26" t="s">
        <v>123</v>
      </c>
      <c r="F14" s="26"/>
      <c r="G14" s="26" t="s">
        <v>136</v>
      </c>
      <c r="H14" s="24"/>
    </row>
    <row r="15" ht="22.5" customHeight="1" spans="1:8">
      <c r="A15" s="28"/>
      <c r="B15" s="22"/>
      <c r="C15" s="23" t="s">
        <v>137</v>
      </c>
      <c r="D15" s="24"/>
      <c r="E15" s="26" t="s">
        <v>138</v>
      </c>
      <c r="F15" s="26"/>
      <c r="G15" s="26" t="s">
        <v>139</v>
      </c>
      <c r="H15" s="24"/>
    </row>
    <row r="16" ht="22.5" customHeight="1" spans="1:10">
      <c r="A16" s="10"/>
      <c r="B16" s="29"/>
      <c r="C16" s="23" t="s">
        <v>140</v>
      </c>
      <c r="D16" s="24"/>
      <c r="E16" s="26" t="s">
        <v>141</v>
      </c>
      <c r="F16" s="26"/>
      <c r="G16" s="26" t="s">
        <v>142</v>
      </c>
      <c r="H16" s="24"/>
      <c r="J16" s="1"/>
    </row>
    <row r="17" ht="22.5" customHeight="1" spans="1:8">
      <c r="A17" s="30"/>
      <c r="B17" s="29"/>
      <c r="C17" s="23" t="s">
        <v>143</v>
      </c>
      <c r="D17" s="24"/>
      <c r="E17" s="26" t="s">
        <v>144</v>
      </c>
      <c r="F17" s="26"/>
      <c r="G17" s="26" t="s">
        <v>143</v>
      </c>
      <c r="H17" s="24"/>
    </row>
    <row r="18" ht="22.5" customHeight="1" spans="1:8">
      <c r="A18" s="30"/>
      <c r="B18" s="29"/>
      <c r="C18" s="23" t="s">
        <v>145</v>
      </c>
      <c r="D18" s="24"/>
      <c r="E18" s="26" t="s">
        <v>146</v>
      </c>
      <c r="F18" s="26"/>
      <c r="G18" s="26" t="s">
        <v>147</v>
      </c>
      <c r="H18" s="24"/>
    </row>
    <row r="19" ht="22.5" customHeight="1" spans="1:8">
      <c r="A19" s="28"/>
      <c r="B19" s="29"/>
      <c r="C19" s="23" t="s">
        <v>148</v>
      </c>
      <c r="D19" s="24"/>
      <c r="E19" s="26" t="s">
        <v>149</v>
      </c>
      <c r="F19" s="26"/>
      <c r="G19" s="26" t="s">
        <v>150</v>
      </c>
      <c r="H19" s="24"/>
    </row>
    <row r="20" ht="22.5" customHeight="1" spans="1:8">
      <c r="A20" s="28"/>
      <c r="B20" s="22"/>
      <c r="C20" s="23"/>
      <c r="D20" s="24"/>
      <c r="E20" s="26" t="s">
        <v>151</v>
      </c>
      <c r="F20" s="26"/>
      <c r="G20" s="26" t="s">
        <v>152</v>
      </c>
      <c r="H20" s="24"/>
    </row>
    <row r="21" ht="22.5" customHeight="1" spans="1:8">
      <c r="A21" s="10"/>
      <c r="B21" s="22"/>
      <c r="C21" s="30"/>
      <c r="D21" s="24"/>
      <c r="E21" s="26" t="s">
        <v>153</v>
      </c>
      <c r="F21" s="26"/>
      <c r="G21" s="26"/>
      <c r="H21" s="24"/>
    </row>
    <row r="22" ht="18" customHeight="1" spans="1:8">
      <c r="A22" s="30"/>
      <c r="B22" s="22"/>
      <c r="C22" s="30"/>
      <c r="D22" s="24"/>
      <c r="E22" s="31" t="s">
        <v>154</v>
      </c>
      <c r="F22" s="31"/>
      <c r="G22" s="31"/>
      <c r="H22" s="24"/>
    </row>
    <row r="23" ht="19.5" customHeight="1" spans="1:8">
      <c r="A23" s="30"/>
      <c r="B23" s="22"/>
      <c r="C23" s="30"/>
      <c r="D23" s="24"/>
      <c r="E23" s="31" t="s">
        <v>155</v>
      </c>
      <c r="F23" s="31"/>
      <c r="G23" s="31"/>
      <c r="H23" s="24"/>
    </row>
    <row r="24" ht="21.75" customHeight="1" spans="1:8">
      <c r="A24" s="30"/>
      <c r="B24" s="22"/>
      <c r="C24" s="23"/>
      <c r="D24" s="32"/>
      <c r="E24" s="31" t="s">
        <v>156</v>
      </c>
      <c r="F24" s="31"/>
      <c r="G24" s="31"/>
      <c r="H24" s="24"/>
    </row>
    <row r="25" ht="21.75" customHeight="1" spans="1:8">
      <c r="A25" s="30"/>
      <c r="B25" s="22"/>
      <c r="C25" s="23"/>
      <c r="D25" s="32"/>
      <c r="E25" s="31"/>
      <c r="F25" s="31"/>
      <c r="G25" s="31"/>
      <c r="H25" s="24"/>
    </row>
    <row r="26" ht="23.25" customHeight="1" spans="1:8">
      <c r="A26" s="30"/>
      <c r="B26" s="22"/>
      <c r="C26" s="23"/>
      <c r="D26" s="32"/>
      <c r="E26" s="21"/>
      <c r="F26" s="21"/>
      <c r="G26" s="21"/>
      <c r="H26" s="33"/>
    </row>
    <row r="27" ht="18" customHeight="1" spans="1:8">
      <c r="A27" s="20" t="s">
        <v>157</v>
      </c>
      <c r="B27" s="29">
        <f>SUM(B6,B9,B10,B12,B13,B14,B15)</f>
        <v>0</v>
      </c>
      <c r="C27" s="20" t="s">
        <v>158</v>
      </c>
      <c r="D27" s="32">
        <f>SUM(D6:D20)</f>
        <v>0</v>
      </c>
      <c r="E27" s="20" t="s">
        <v>158</v>
      </c>
      <c r="F27" s="20"/>
      <c r="G27" s="20" t="s">
        <v>158</v>
      </c>
      <c r="H27" s="33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8"/>
  <sheetViews>
    <sheetView showGridLines="0" showZeros="0" workbookViewId="0">
      <selection activeCell="D10" sqref="D10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20</v>
      </c>
    </row>
    <row r="2" ht="28.5" customHeight="1" spans="1:3">
      <c r="A2" s="2" t="s">
        <v>159</v>
      </c>
      <c r="B2" s="2"/>
      <c r="C2" s="2"/>
    </row>
    <row r="3" ht="22.5" customHeight="1"/>
    <row r="4" ht="22.5" customHeight="1" spans="1:3">
      <c r="A4" s="3" t="s">
        <v>160</v>
      </c>
      <c r="B4" s="4" t="s">
        <v>161</v>
      </c>
      <c r="C4" s="3" t="s">
        <v>162</v>
      </c>
    </row>
    <row r="5" ht="17" customHeight="1" spans="1:3">
      <c r="A5" s="5">
        <v>911001</v>
      </c>
      <c r="B5" s="4" t="s">
        <v>163</v>
      </c>
      <c r="C5" s="6">
        <v>108.5</v>
      </c>
    </row>
    <row r="6" ht="15.75" customHeight="1" spans="1:3">
      <c r="A6" s="5">
        <v>911001</v>
      </c>
      <c r="B6" s="7" t="s">
        <v>164</v>
      </c>
      <c r="C6" s="8">
        <v>456.21</v>
      </c>
    </row>
    <row r="7" customHeight="1" spans="1:3">
      <c r="A7" s="5">
        <v>911001</v>
      </c>
      <c r="B7" s="7" t="s">
        <v>165</v>
      </c>
      <c r="C7" s="9">
        <v>83.22</v>
      </c>
    </row>
    <row r="8" customHeight="1" spans="1:3">
      <c r="A8" s="10"/>
      <c r="B8" s="10"/>
      <c r="C8" s="10"/>
    </row>
    <row r="9" customHeight="1" spans="1:3">
      <c r="A9" s="10"/>
      <c r="B9" s="10"/>
      <c r="C9" s="10"/>
    </row>
    <row r="10" customHeight="1" spans="1:3">
      <c r="A10" s="10"/>
      <c r="B10" s="10"/>
      <c r="C10" s="10"/>
    </row>
    <row r="11" customHeight="1" spans="1:3">
      <c r="A11" s="10"/>
      <c r="B11" s="10"/>
      <c r="C11" s="10"/>
    </row>
    <row r="12" customHeight="1" spans="1:3">
      <c r="A12" s="10"/>
      <c r="B12" s="10"/>
      <c r="C12" s="10"/>
    </row>
    <row r="13" customHeight="1" spans="1:3">
      <c r="A13" s="10"/>
      <c r="B13" s="10"/>
      <c r="C13" s="10"/>
    </row>
    <row r="14" customHeight="1" spans="1:3">
      <c r="A14" s="10"/>
      <c r="B14" s="10"/>
      <c r="C14" s="10"/>
    </row>
    <row r="15" customHeight="1" spans="1:2">
      <c r="A15" s="1"/>
      <c r="B15" s="1"/>
    </row>
    <row r="16" customHeight="1" spans="1:3">
      <c r="A16" s="1"/>
      <c r="B16" s="1"/>
      <c r="C16" s="1"/>
    </row>
    <row r="17" customHeight="1" spans="1:3">
      <c r="A17" s="1"/>
      <c r="B17" s="1"/>
      <c r="C17" s="1"/>
    </row>
    <row r="18" customHeight="1" spans="2:2">
      <c r="B18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蒋潇</cp:lastModifiedBy>
  <cp:revision>1</cp:revision>
  <dcterms:created xsi:type="dcterms:W3CDTF">2018-01-09T01:56:00Z</dcterms:created>
  <dcterms:modified xsi:type="dcterms:W3CDTF">2022-09-08T08:35:31Z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498615A9CE44481F991F2D645833A6ED</vt:lpwstr>
  </property>
  <property fmtid="{D5CDD505-2E9C-101B-9397-08002B2CF9AE}" pid="4" name="KSOReadingLayout">
    <vt:bool>true</vt:bool>
  </property>
</Properties>
</file>