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附件2）" sheetId="24" r:id="rId1"/>
  </sheets>
  <definedNames>
    <definedName name="_xlnm._FilterDatabase" localSheetId="0" hidden="1">'明细表（附件2）'!$A$6:$AO$228</definedName>
    <definedName name="_xlnm.Print_Titles" localSheetId="0">'明细表（附件2）'!$4:$6</definedName>
  </definedNames>
  <calcPr calcId="144525"/>
</workbook>
</file>

<file path=xl/sharedStrings.xml><?xml version="1.0" encoding="utf-8"?>
<sst xmlns="http://schemas.openxmlformats.org/spreadsheetml/2006/main" count="3892" uniqueCount="1058">
  <si>
    <t>汉阴县2024年巩固拓展脱贫攻坚成果和乡村振兴项目库明细表</t>
  </si>
  <si>
    <t>序号</t>
  </si>
  <si>
    <t>项目类型</t>
  </si>
  <si>
    <t>项目名称
（自定义名称）</t>
  </si>
  <si>
    <t>项目摘要
（建设内容及规模）</t>
  </si>
  <si>
    <t>项目实施地点</t>
  </si>
  <si>
    <t>规划年度</t>
  </si>
  <si>
    <t>主管
部门</t>
  </si>
  <si>
    <t>业主单位</t>
  </si>
  <si>
    <t>项目
负责
人</t>
  </si>
  <si>
    <t>联系电话</t>
  </si>
  <si>
    <t>项目预算总投资（万元）</t>
  </si>
  <si>
    <t>是否到户项目</t>
  </si>
  <si>
    <t>是否纳入年度项目实施计划</t>
  </si>
  <si>
    <t>是否资产收益扶贫</t>
  </si>
  <si>
    <t>是否增加村集体收入</t>
  </si>
  <si>
    <t>是否易地搬迁后扶项目</t>
  </si>
  <si>
    <t>是否劳动密集型产业</t>
  </si>
  <si>
    <t>是否采用以工代赈方式</t>
  </si>
  <si>
    <t>是否有新型经济主体带动</t>
  </si>
  <si>
    <t>是否接受科技特派团产业顾问组的服务</t>
  </si>
  <si>
    <t>直接受益
脱贫人口</t>
  </si>
  <si>
    <t>受益总人口</t>
  </si>
  <si>
    <t>联农带农机制</t>
  </si>
  <si>
    <t>绩效目标</t>
  </si>
  <si>
    <t>备注</t>
  </si>
  <si>
    <t>镇</t>
  </si>
  <si>
    <t>村</t>
  </si>
  <si>
    <t>合计</t>
  </si>
  <si>
    <t>其中：财政衔接补助资金</t>
  </si>
  <si>
    <t>其中：除财政衔接补助资金外的资金</t>
  </si>
  <si>
    <t>小计</t>
  </si>
  <si>
    <t>中央</t>
  </si>
  <si>
    <t>省级</t>
  </si>
  <si>
    <t>市级</t>
  </si>
  <si>
    <t>县级</t>
  </si>
  <si>
    <t>1.其他财政资金</t>
  </si>
  <si>
    <t>2.地方债务资金</t>
  </si>
  <si>
    <t>3.易地扶贫搬迁资金</t>
  </si>
  <si>
    <t>4.定点帮扶资金</t>
  </si>
  <si>
    <t>5.东西部协作资金</t>
  </si>
  <si>
    <t>6.社会捐赠资金</t>
  </si>
  <si>
    <t>7.银行贷款资金</t>
  </si>
  <si>
    <t>8.自筹</t>
  </si>
  <si>
    <t>户数
(户)</t>
  </si>
  <si>
    <t>人数
（人）</t>
  </si>
  <si>
    <t>总 计</t>
  </si>
  <si>
    <t>一、产业发展</t>
  </si>
  <si>
    <t>1.生产项目</t>
  </si>
  <si>
    <t>生产项目</t>
  </si>
  <si>
    <t>2024年汉阴县城关镇五一村花卉产业园管护提升项目</t>
  </si>
  <si>
    <t>管护提升300亩牡丹的苗木花卉除草、病虫害防治、修枝、补植等长期管护。通过劳务输出促使群众稳增收，项目实施以工代赈方式为主。</t>
  </si>
  <si>
    <t>城关镇</t>
  </si>
  <si>
    <t>五一村</t>
  </si>
  <si>
    <t>2024年1月-12月</t>
  </si>
  <si>
    <t>城关镇人民政府</t>
  </si>
  <si>
    <t>黎亮</t>
  </si>
  <si>
    <t>否</t>
  </si>
  <si>
    <t>是</t>
  </si>
  <si>
    <t xml:space="preserve">土地流转、务工、产业带动
</t>
  </si>
  <si>
    <t>1.通过完成300亩牡丹业园区内的苗木花卉除草、病虫害防治、修枝、补植等长期管护行为，提高牡丹园营收效率70%。
2.通过完成管护提升项目，增加牡丹园增值产品的质量，以此提高牡丹园营收成果70%。
3.提供就业岗位46个以上，户均年增收4000元以上，增加农户收入100/天、用地流转800元/亩。收益56户203人，其中脱贫户6户14人。户均增收1000元以上。</t>
  </si>
  <si>
    <t>清河村六组2024年柿子产业园建设项目</t>
  </si>
  <si>
    <t xml:space="preserve">清河村6组新建柿子产业园约90亩，包括：砍灌、整地挖坑90余亩，大柿苗509株、小柿苗2000株、塔柏100株，以及路边清理杂草、补植、施肥、浇灌等工程内容，项目由村集体实施。                                                                            </t>
  </si>
  <si>
    <t>平梁镇</t>
  </si>
  <si>
    <t>清河村</t>
  </si>
  <si>
    <t>周海英</t>
  </si>
  <si>
    <t>务工增收，土地流转</t>
  </si>
  <si>
    <t>1.提升产业增收途径，发挥产业效益。2.带动脱贫户12户35人增收收入300元以上。3.受益群众满意度达95%以上。4.产权归村集体所有。</t>
  </si>
  <si>
    <t>铁佛寺镇安坪村生态稻米、水产养殖配套基础设施建设项目</t>
  </si>
  <si>
    <t xml:space="preserve">1.种植生态稻米120亩，建设管护用房1处300平方米，田坎修复3000米，修建引水渠1500米。2.安坪村寨沟堰塘清淤5000m³，护坡加固500m³，购置水泵一台。              </t>
  </si>
  <si>
    <t>铁佛寺镇</t>
  </si>
  <si>
    <t>安坪村</t>
  </si>
  <si>
    <t>铁佛寺镇人民政府</t>
  </si>
  <si>
    <t>马文佩</t>
  </si>
  <si>
    <t>以工代赈，提供就业岗位务工增收，土地流转，增加村集体收入。</t>
  </si>
  <si>
    <t>建设期通过劳务务工带动20户农户务工增收，壮大村集体经济收益，直接受益脱贫户350户980人。项目建成后能够使农户满意度95%以上，进一步提高全村产业发展，建成后资产归属安坪村。</t>
  </si>
  <si>
    <t>汉阴县菌粮菜共生套种示范基地建设二期项目</t>
  </si>
  <si>
    <t>在龙垭村新建大棚50个，配套建设园区水电路等基础实施，建设黄金木耳销售点1处、围栏400余米、烘干厂房1处。</t>
  </si>
  <si>
    <t>双河口镇</t>
  </si>
  <si>
    <t>龙垭村</t>
  </si>
  <si>
    <t>双河口镇人民政府</t>
  </si>
  <si>
    <t>陈礼朋</t>
  </si>
  <si>
    <t>租赁、参与经营、带动农户务工</t>
  </si>
  <si>
    <t>流转土地20亩，带动农户20户，可带动就业务工15人，可提高农户每户增收2000元。产权归集体所有。</t>
  </si>
  <si>
    <t>汉阴县蔬菜保供基地项目</t>
  </si>
  <si>
    <t>新建大棚50个，库房200㎡，园区道路1000m及其配套设施建设；产权为乡村振兴集团</t>
  </si>
  <si>
    <t>涧池镇</t>
  </si>
  <si>
    <t>洞河村</t>
  </si>
  <si>
    <t>汉阴县乡村振兴集团有限公司</t>
  </si>
  <si>
    <t>章海</t>
  </si>
  <si>
    <t>13325353686</t>
  </si>
  <si>
    <t>150</t>
  </si>
  <si>
    <t>解决劳动力就近务工，，土地流转增收。</t>
  </si>
  <si>
    <t>1.流转土地300亩。2.带动150户农民务工增收2000元以上；3.受益户满意度达到95%。</t>
  </si>
  <si>
    <t>汉阴县盘龙村壮大村集体经济项目</t>
  </si>
  <si>
    <t>建设80亩现代蚕桑示范基地，仓库50㎡，保鲜库50㎡，购置农机配套设施6套等；产权归村集体所有</t>
  </si>
  <si>
    <t>蒲溪镇</t>
  </si>
  <si>
    <t>盘龙村</t>
  </si>
  <si>
    <t>刘定龙</t>
  </si>
  <si>
    <t>务工、土地流转</t>
  </si>
  <si>
    <t>1.土地流转增加集体收入1万元以上。2.带动12户就地务工就业2000元以上</t>
  </si>
  <si>
    <t>汉阴县城关镇麒麟村壮大集体经济农旅融合项目</t>
  </si>
  <si>
    <t xml:space="preserve">1.新建菊花产业园200亩，种苗、地膜、排水设施、土地流转、务工等提升壮大村集体经济。                             2.桑园二次提升改造优化品种150亩。                           </t>
  </si>
  <si>
    <t>麒麟村</t>
  </si>
  <si>
    <t>杨春雷</t>
  </si>
  <si>
    <t>1.劳务用工2.土地流转3.壮大集体经济</t>
  </si>
  <si>
    <t>1.带动受益群众94户206人，其中：脱贫户17户18人，户均增收500元以上；2.村集体年均增收10万元；3.受益脱贫户满意度达到95%以上；4.产权归村集体所有。</t>
  </si>
  <si>
    <t>城关镇李家台社区壮大集体经济农旅融合</t>
  </si>
  <si>
    <t>40亩大棚有机蔬菜种植西蓝花种植基地及配套设施改造提升，壮大村集体经济。</t>
  </si>
  <si>
    <t>前进村</t>
  </si>
  <si>
    <t>吴登平</t>
  </si>
  <si>
    <t>1.壮大集体经济规模增加集体经济收入10万元以上2.通过土地流转，务工带动农户增收，户均增收500元以上，带动农户1230人，其中脱贫户67户281人。3.收益脱贫户满意度达%95以上。</t>
  </si>
  <si>
    <t>涧池镇蚕桑产业延链发展项目</t>
  </si>
  <si>
    <r>
      <rPr>
        <b/>
        <sz val="16"/>
        <rFont val="宋体"/>
        <charset val="134"/>
      </rPr>
      <t>对五坪村闲置小学进行提等改造升级，建设标准化小蚕共育室200</t>
    </r>
    <r>
      <rPr>
        <b/>
        <sz val="16"/>
        <rFont val="SimSun"/>
        <charset val="134"/>
      </rPr>
      <t>㎡</t>
    </r>
    <r>
      <rPr>
        <b/>
        <sz val="16"/>
        <rFont val="宋体"/>
        <charset val="134"/>
      </rPr>
      <t>，购置自动恒温设备2套，搅拌设备1台，冷藏设备1套，蚕丝被制作设备1套，桑叶茶制作车间50㎡，伺料收储车间50㎡。场地改造350㎡，产业道路提升改造600m，宽4.5m及完善相关配套设施。</t>
    </r>
  </si>
  <si>
    <t>五坪村</t>
  </si>
  <si>
    <t>县乡村振兴局</t>
  </si>
  <si>
    <t>涧池镇人民政府</t>
  </si>
  <si>
    <t>文飞</t>
  </si>
  <si>
    <t>15609159988</t>
  </si>
  <si>
    <t>务工、产业发展、加工销售，产业技术革新。</t>
  </si>
  <si>
    <t>1.增加村集体经济收入，打破传统养殖模式，增加群众收入。2.预计带动脱贫人口25户35人增加收入，预计人均增收600元以上。3.受益人口满意度达到95%以上。4.产权归五坪村股份经济合作社所有。</t>
  </si>
  <si>
    <t>铁佛寺镇乡村振兴示范村（四合村）产业基础设施建设项目</t>
  </si>
  <si>
    <t>1.四合村新建蚕室600余平方米，配套建设基础设施及购买相关养蚕设备（蚕架100余套、推车2辆等）。2.四合村堰塘湾至幼儿园修建灌溉堰渠1500米（解决150亩水田灌溉）。</t>
  </si>
  <si>
    <t>四合村</t>
  </si>
  <si>
    <t>务工增收，土地流转，增加集体经济收入。</t>
  </si>
  <si>
    <t xml:space="preserve">建设期通过劳务务工带动13户农户务工增收，建成后产权归村集体所有，通过进一步完善蚕室配套设施建设，带动村集体增收2万余元，项目建成后受益农户满意度95%以上。
</t>
  </si>
  <si>
    <t>铁佛寺镇长沟村养鸡场建设项目</t>
  </si>
  <si>
    <t>长沟村四组新建养鸡场一处700㎡，及基础设备配套建设（喂食、喂水、消毒等设备10余套，安装护栏400余米等）。</t>
  </si>
  <si>
    <t>长沟村</t>
  </si>
  <si>
    <t>以工代赈，务工增收，土地流转，增加集体经济收入1万余元。</t>
  </si>
  <si>
    <t>建设期预计带动周边5人务工，可提高农户收入300元/人/年，直接受益脱贫8户20人，建成后群众满意度达95%以上，产权归村集体所有，年增加村集体收入1万元。</t>
  </si>
  <si>
    <t>双乳镇三同村壮大村集体经济，“农光互补、渔光互补”养殖项目</t>
  </si>
  <si>
    <t>40亩水塘提升改造（水塘周边加固修复650米），进出水堰渠修复400米，建设补充水源抽水平台2座、养鱼增氧机10台、进排水管道350米*300MM）。</t>
  </si>
  <si>
    <t>双乳镇</t>
  </si>
  <si>
    <t>三同村</t>
  </si>
  <si>
    <t>双乳镇人民政府</t>
  </si>
  <si>
    <t>钟琦</t>
  </si>
  <si>
    <t>1890915466</t>
  </si>
  <si>
    <t>收益分红、务工、壮大村集体经济</t>
  </si>
  <si>
    <t>通过项目实施，有效利用农光互补土地，发展村集体产业，壮大集体经济，建设完成后，由村集体运营，产权归三同村所有，预计年产出20万斤鱼以上，村集体经济收入7万元，带动脱贫户4人长期在鱼塘稳定务工增收，带动脱贫户及一般户60余人务零工增收，人年均增收1000元。</t>
  </si>
  <si>
    <t>中坪村一组养殖圈舍粪便收集加工、青储饲料加工厂房建设及相关配套项目</t>
  </si>
  <si>
    <t>新建120平方厂房，配套12个千瓦干湿分离机及12个千瓦伺料粉碎机，配备新建100个立方清除伺料室。</t>
  </si>
  <si>
    <t>观音河镇</t>
  </si>
  <si>
    <t>中坪村</t>
  </si>
  <si>
    <t>农业农村局</t>
  </si>
  <si>
    <t>观音河镇人民政府</t>
  </si>
  <si>
    <t>吴菊花</t>
  </si>
  <si>
    <t>劳务用工，产业增收，分红</t>
  </si>
  <si>
    <t>1.带动群众135人，其中：脱贫户20户63人，户均增收700元；2.村集体年增收10万元；2.受益人口满意度达到95%以上；3.产权归村集体所有。</t>
  </si>
  <si>
    <t>观音河镇水田村“稻鱼共养”生态循环农业项目</t>
  </si>
  <si>
    <t>修缮鱼塘800㎡，购买鱼苗及发展五彩大米种植50亩。由水田村中草药种植专业合作社代为经营</t>
  </si>
  <si>
    <t>水田村</t>
  </si>
  <si>
    <t>颜复平</t>
  </si>
  <si>
    <t>劳务用工，产业增收</t>
  </si>
  <si>
    <t>1.带动群众130人，其中：脱贫户30户103人，户均增600元；
2.村集体年增收5万元；2.受益人口满意度达到98%以上；3.产权归村集体所有。</t>
  </si>
  <si>
    <t>东方希望双乳镇江河养殖I场供电项目</t>
  </si>
  <si>
    <t>10kv电源由123双乳线三同支线#039杆接入，新建10kv线路1.891km，新立杆塔16基，安装柱上断路器1台，10kv计量装置1套（工程涉及线路通道协调、杆塔位置协调、青赔占地补偿、协调村组村民关系等由发包人负责实施）</t>
  </si>
  <si>
    <t>县农业农村局</t>
  </si>
  <si>
    <t>吴大勇</t>
  </si>
  <si>
    <t>务工增收、产业发展带动</t>
  </si>
  <si>
    <t>1.建成年出栏6.25万头生猪育肥场一个，年产值可达2.5亿元。预计带动受益农户50户，解决100人就业，其中带动直接受益脱贫户10户，共20人，带动直接受益一般户40户，共80余人，户均增收1000元；2.产权归村上所有；</t>
  </si>
  <si>
    <t>东方希望双乳镇江河养殖II场供电项目</t>
  </si>
  <si>
    <t>①新增ZA-1-CX-D1，变压器12m,100kVA变压器1套；②新建10kV架空线路395米；③新建高压熔断器3只；④新建柱上断路器1套；⑤新建10KV交流三相隔离开光1组；⑥新建交流避雷器3台；⑦新建10KV计量箱1台；⑧新建0.4kV架空线路585米；⑨新立电杆20根；⑩新建拉线10组。</t>
  </si>
  <si>
    <t>1.建成年出栏6.25万头生猪育肥场一个，年产值可达2.5亿元。预计带动受益农户50户，解决100人就业，其中带动直接受益脱贫户4户，共12人，一般户46户，约90人，户均增收1000元；2.产权归村上所有；</t>
  </si>
  <si>
    <t>漩涡镇2024年三塘村高位养鱼壮大村集体经济项目</t>
  </si>
  <si>
    <t>新建500平方米高密度养鱼场1处、高位养鱼池5个(规格8m*1.2m)，配备增氧泵5个、1000m³蓄水池1个、供水管道500m等必要养殖配套。</t>
  </si>
  <si>
    <t>漩涡镇</t>
  </si>
  <si>
    <t>三塘村</t>
  </si>
  <si>
    <t>漩涡镇人民政府</t>
  </si>
  <si>
    <t>沈俭</t>
  </si>
  <si>
    <t>动员农户务工增加收入，产业发展壮大后落实分红增加农户收入。</t>
  </si>
  <si>
    <t>1.建成高密度养鱼场1处、高位养鱼池5个及完成相关养殖设备采购；2.预计带动20人通过务工增加收入，人均增收500元；3.产权属村集体所有；4.受益人口满意度达95%以上。</t>
  </si>
  <si>
    <t>2024年漩涡镇发扬村老旧堰塘改造养鱼项目</t>
  </si>
  <si>
    <t>发展高密度养鱼，改造原老旧堰塘1个，新建8m*1.5m高位水池8处，配备2Km供水管道等配套设施。</t>
  </si>
  <si>
    <t>发扬村</t>
  </si>
  <si>
    <t>1.建成高位水池5处，改造完成原老旧堰塘1个及完成其他配套设施建设；2.产权属村集体所有；3.受益人口满意度达95%以上。</t>
  </si>
  <si>
    <t>村企合作产业生态养殖项目</t>
  </si>
  <si>
    <t>23座水库水产养殖基础设施建设，配备增氧机23台、投饵机、抬网、拦网、放电机等设备，生产管理用房500平方米。</t>
  </si>
  <si>
    <t>城关镇、平梁镇</t>
  </si>
  <si>
    <t>汉阴县水利局</t>
  </si>
  <si>
    <t>汉阴县农村供水有限责任公司</t>
  </si>
  <si>
    <t>水库租用增加村集体收入，带动群众务工增收</t>
  </si>
  <si>
    <t>1.带动20个村集体增收不少于10000元；2.带动52名群众人均增收1000元。</t>
  </si>
  <si>
    <t>涧池镇军坝村壮大集体经济项目</t>
  </si>
  <si>
    <r>
      <rPr>
        <b/>
        <sz val="16"/>
        <rFont val="宋体"/>
        <charset val="134"/>
      </rPr>
      <t>通过投资入股的方式，投入到乡村振兴集团子公司汉阴县众联强村实业有限公司，共同开发建设涧池镇军坝村渔业产业农旅融合发展项目，按照运营计划，建设1个240</t>
    </r>
    <r>
      <rPr>
        <b/>
        <sz val="16"/>
        <rFont val="SimSun"/>
        <charset val="134"/>
      </rPr>
      <t>㎡</t>
    </r>
    <r>
      <rPr>
        <b/>
        <sz val="16"/>
        <rFont val="宋体"/>
        <charset val="134"/>
      </rPr>
      <t>美食广场，进行对外招租，整体运营。</t>
    </r>
  </si>
  <si>
    <t>军坝村</t>
  </si>
  <si>
    <t>入股，分红，发展集体经济，主体带动增收。</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</si>
  <si>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涧池镇军坝村渔业产业农旅融合发展项目，该项目建设后，按照入股资金比例，划分产权；3、项目建设期，通过务工，直接带动一般农户20户，脱贫户15户，增加农户工资性收入，800元/户以上，直接受益160人。3.项目完成后农户满意度95%达到以上。</t>
  </si>
  <si>
    <t>蒲溪镇盘龙村乡村客栈改造及配套项目（壮大集体经济项目）</t>
  </si>
  <si>
    <t>按运营计划对盘龙村18组原龙泰小学主教学楼进行改造装修、新建部分建设共计1300㎡，用做乡村客栈。</t>
  </si>
  <si>
    <t>蒲溪镇人民政府</t>
  </si>
  <si>
    <t>颜显琴</t>
  </si>
  <si>
    <t>发展集体经济主体带动增收。</t>
  </si>
  <si>
    <t>建设期通过劳务务工的方式提高农户收入500元/人/年，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225户526人，项目完成后农户满意度95%达到以上。</t>
  </si>
  <si>
    <t>蒲溪镇东升村壮大村集体经济项目</t>
  </si>
  <si>
    <t>通过投资入股的方式，投入到蒲溪镇盘龙村乡村客栈改造及配套项目（壮大集体经济项目），按运营计划对盘龙村18组原龙泰小学主教学楼进行改造装修、新建部分建设共计1300㎡，用做乡村客栈。</t>
  </si>
  <si>
    <t>东升村</t>
  </si>
  <si>
    <t>毛德美</t>
  </si>
  <si>
    <t>务工、入股分红</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</si>
  <si>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脱贫户、监测对象共58户124人，受益总人口320人，项目完成后农户满意度95%达到以上。</t>
  </si>
  <si>
    <t>蒲溪镇先锋村壮大村集体经济项目</t>
  </si>
  <si>
    <t>先锋村</t>
  </si>
  <si>
    <t>李军</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</si>
  <si>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12户35人，受益总人口420人，项目完成后农户满意度95%达到以上。</t>
  </si>
  <si>
    <t>漩涡镇2024年双河村壮大村集体经济项目（“飞鸟集”民宿建设）</t>
  </si>
  <si>
    <t>通过村集体投资入股的方式，将资金投入汉阴县漩涡镇众联责任有限公司，在双河村三组改造民房5处300余平方米，培育“飞鸟集”“元白”品牌民宿，企业管理运营，村级收益分红。</t>
  </si>
  <si>
    <t>双河村</t>
  </si>
  <si>
    <t>县文广旅游局</t>
  </si>
  <si>
    <t>1.带动农户增收50户，户均增收200元以上；2.产权归集体所有；3.受益人口满意度达95%以上。</t>
  </si>
  <si>
    <t>漩涡镇2024年发扬村壮大村集体经济项目（“飞鸟集”民宿建设）</t>
  </si>
  <si>
    <t>通过村集体投资入股的方式，将资金投入汉阴县漩涡镇众联责任有限公司，在双河村三组改造民房4处270余平方米，培育建成“飞鸟集”“元白”品牌民宿，企业管理运营，村级收益分红。</t>
  </si>
  <si>
    <t>1.带动农户增收48户，户均增收200元以上；2.产权归集体所有；3.受益人口满意度达95%以上。</t>
  </si>
  <si>
    <t>漩涡镇2024年三塘村壮大村集体经济项目（“飞鸟集”民宿建设）</t>
  </si>
  <si>
    <t>通过村集体投资入股的方式，将资金投入汉阴县漩涡镇众联责任有限公司，在双河村三组改造民房3处240余平方米，培育“飞鸟集”“元白”品牌民宿，企业管理运营，村级收益分红。</t>
  </si>
  <si>
    <t>1.带动农户增收45户，户均增收200元以上；2.产权归集体所有；3.受益人口满意度达95%以上。</t>
  </si>
  <si>
    <t>漩涡镇2024年中银村壮大村集体经济项目（“飞鸟集”民宿建设）</t>
  </si>
  <si>
    <t>通过村集体投资入股的方式，将资金投入汉阴县漩涡镇众联责任有限公司，在双河村三组改造民房4处270余平方米，培育“飞鸟集”“元白”品牌民宿，企业管理运营，村级收益分红。</t>
  </si>
  <si>
    <t>中银村</t>
  </si>
  <si>
    <t>1.带动农户增收52户，户均增收200元以上；2.产权归集体所有；3.受益人口满意度达95%以上。</t>
  </si>
  <si>
    <t>汉阳镇大坝村2024年民宿群运营服务综合提升项目（壮大集体经济项目）</t>
  </si>
  <si>
    <t>发展民宿700平方，建筑尺寸14.35*19.2m，占地面积243.74㎡，建筑面积718.57㎡。建筑风格现代风格，结构形式为框架结构。</t>
  </si>
  <si>
    <t>汉阳镇</t>
  </si>
  <si>
    <t>大坝村</t>
  </si>
  <si>
    <t>县发改局</t>
  </si>
  <si>
    <t>汉阳镇人民政府</t>
  </si>
  <si>
    <t>张书波</t>
  </si>
  <si>
    <t>务工增收、产品代销</t>
  </si>
  <si>
    <t>1.通过发展民宿，促进当地农旅融合发展，带动村集体年增收10万元；2.促进合作社及农户农副产品销售额显著增长，直接带动脱贫人口和监测户劳动务工，带动周围180户310人农户农产品销售，户均增收500元以上；3.项目形成的资产归村集体所有。</t>
  </si>
  <si>
    <t>汉阳镇集镇社区2024年壮大村集体经济项目</t>
  </si>
  <si>
    <t>投入资金到国企，由国企对集镇社区经营性主体28户统一规划，发展特色农家乐2家，统一规划打造夜市一条街，通过引流，促进集体经济发展。</t>
  </si>
  <si>
    <t>集镇社区</t>
  </si>
  <si>
    <t>县振兴局</t>
  </si>
  <si>
    <t>务工增收、收益分红</t>
  </si>
  <si>
    <t>1.通过国企统一规划经营性主体，发展农家乐、美食一条街，带动当地居民务工增收；2.提供就业岗位，直接带动脱贫人口和监测户共计30户121人受益，户均增收2500元以上；3.每年按照不低于同期贷款利率进行收益分红，分红4.2%以上。</t>
  </si>
  <si>
    <t>铁佛寺镇集中村产业园配套设施提升项目（二期）</t>
  </si>
  <si>
    <t>集中村产业园进行二期建设，具体包括：鱼塘坝基加固拓宽5000余m³，产业园步道300余米，对鱼塘周边环境整治300余米。</t>
  </si>
  <si>
    <t>集中村</t>
  </si>
  <si>
    <t>以工代赈，务工增收，土地流转，完善村基础设施。</t>
  </si>
  <si>
    <t>建设期通过劳务务工的方式提高农户收入500元/人/年，同时增强集中村配套建设基础设施，扩大产业园发展规模，建成后产权归村集体所有，受益脱贫户54户156人，项目完成后农户满意度95%达到以上。</t>
  </si>
  <si>
    <t>双河口镇花田里农旅融合发展项目（幸和村发展壮大村集体经济项目）</t>
  </si>
  <si>
    <t>农旅融合发展，对花田里基础设施完善，改造龙家院子500平方米，安装路灯20盏，老院子进行整体开发，收储闲置农房，改造提升，完善公共配套设施，发展壮大村集体经济。</t>
  </si>
  <si>
    <t>幸和村</t>
  </si>
  <si>
    <t>李小明</t>
  </si>
  <si>
    <t>13669154338</t>
  </si>
  <si>
    <t>收储闲置农房，解决就业岗位，参与务工，收益分红</t>
  </si>
  <si>
    <t>项目建成后进一步改善古镇旅游基础设施条件，可带动脱贫人口10人就业，务工带动25人增收，人均达5000元。</t>
  </si>
  <si>
    <t>双河口镇幸和村老街文旅融合发展项目（发展壮大村集体经济项目）</t>
  </si>
  <si>
    <t>村股份合作社对古镇老街10户闲置农房进行收储，注入双汉实业有限公司进行开发，改造提升，培育成业态，进行营业增收。</t>
  </si>
  <si>
    <t>人民政府</t>
  </si>
  <si>
    <t>带动群众务工增收、农产品销售</t>
  </si>
  <si>
    <t>项目务工带动15人，人均增收8000元，通过资产注入国企公司，年分红10万元以上。解决剩余劳动力15人务工增收。</t>
  </si>
  <si>
    <t>三柳村田园综合体三产融合发展示范园项目</t>
  </si>
  <si>
    <t>完善稻田时光农旅融合点配套设施，增设凳子、石条等，打造健康步道；配套完善综合体周边排水渠300米，改造提升人居环境200米，铺设沥青路面一条500米，治理排污管道1处。</t>
  </si>
  <si>
    <t>三柳村</t>
  </si>
  <si>
    <t>带动群众务工增收、壮大村集体经济</t>
  </si>
  <si>
    <t>改善人居环境面貌，提升全村整体基础设施，方便群众生产生活，通过农旅融合发展，带动合作社龙虾，水稻销售，及草莓采摘等，预计村集体年增收8万元。</t>
  </si>
  <si>
    <t>双乳镇千亩荷塘产业园道路改造项目</t>
  </si>
  <si>
    <t>对荷塘内原老旧道路进行提升改造，（水泥路面改造为沥青路面），全长2.3km（包含新0.3km），宽度为4米，弱电入地500米。</t>
  </si>
  <si>
    <t>双乳村</t>
  </si>
  <si>
    <t>潘泽安</t>
  </si>
  <si>
    <t>13906153505</t>
  </si>
  <si>
    <t>改善群众出行条件</t>
  </si>
  <si>
    <t>通过项目实施，促进当地农旅融合发展，促进合作社及农户农副产品销售，预计带动脱贫户130户360人年均增收200元以上。</t>
  </si>
  <si>
    <t>涧池镇枞岭客乡农旅融合发展项目</t>
  </si>
  <si>
    <t>收储枞岭村南郡产业园内、沈氏家训展览馆后周边房屋11栋，注入汉阴县众联强村实业有限公司进行开发，并进行提升改造，培育成业态，进行营业增收，壮大村集体经济。</t>
  </si>
  <si>
    <t>枞岭村</t>
  </si>
  <si>
    <t>农旅融合、产业发展、土地流转、务工</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</si>
  <si>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涧池镇枞岭客乡农旅融合发展项目，该项目建设后，按照入股资金比例，划分产权；3、项目建设期，通过务工，直接带动一般农户40户，脱贫户15户，增加农户工资性收入，800元/户以上，直接受益240人。3.项目完成后农户满意度95%达到以上。</t>
  </si>
  <si>
    <t>2.加工流通项目</t>
  </si>
  <si>
    <t>加工流通项目</t>
  </si>
  <si>
    <t>2024年汉阴县城关镇月河村农产品仓储保鲜冷链基础设施建设项目</t>
  </si>
  <si>
    <t>建设仓储冷链气调库150㎡。冷链气调库的结构为保温层、冷库、气调库。保温层聚氨酯泡沫、聚苯乙烯泡沫、岩棉、玻璃纤维用于保持恒定的温度，冷库库体用钢板、铝板、不锈钢板等材质，用于储存冷藏产品，气调库则可以控制储存环境中的氧气、二氧化碳和乙烯含量，延长农产品的保鲜期，经营方式为农民专业合作经营，可以集中农产品资源，统一采购、储存和销售，提高农产品的整体竞争力，实现产业链的延伸和农产品的增值。</t>
  </si>
  <si>
    <t>月河村</t>
  </si>
  <si>
    <t>沈虹</t>
  </si>
  <si>
    <t>带动产业发展、促进农户增收</t>
  </si>
  <si>
    <t>1.项目建成后吸纳20人稳定就业，年人均增收2000元以上。流转45户农户土地300亩，年户均增收1000元。2.187户农户以资金入股，项目收益后按占股分红。3.受益脱贫户满意度在95%以上。4.产权按照股份由村集体和合作社共有，集体份额比重占主导，壮大集体经济。总受益脱贫人口187户870人，监测户19人</t>
  </si>
  <si>
    <t>2024年汉阴县城关镇中堰村农副产品加工储存基础设施建设项目</t>
  </si>
  <si>
    <t>农副产品加工管理配套用房建设300㎡、农副产品储存、分拣、包装厂房车间建设1350㎡、附属设备用房100㎡、及配套中转场地硬化400㎡，资产权属为村集体所有</t>
  </si>
  <si>
    <t>中堰村</t>
  </si>
  <si>
    <t>邓超</t>
  </si>
  <si>
    <t>集体经济主体带动、务工增收</t>
  </si>
  <si>
    <t>项目建成后可以为200亩黄桃、100亩蜂糖李、70亩蔬菜大棚的产品解决储存、包装场地问题，能够有效延长产品销售时间，形成错峰销售。同时可带动务工就业10人 。带动总受益群众580户1850人，其中：直接带动脱贫户监测户16户42人，户均增收500元以上。</t>
  </si>
  <si>
    <t>凤柳村壮大村集体经济产业提升项目</t>
  </si>
  <si>
    <t>配套建设凤柳村气调库附属用房80平方米，硬化场地600平方米，挡砍30米；铺设金银花产业园防草100亩；对150亩猕猴桃产业园实施灌溉，水肥一体化，打造智慧果园。形成后的资产属于凤柳村集体。</t>
  </si>
  <si>
    <t>凤柳村</t>
  </si>
  <si>
    <t>双河口人民政府</t>
  </si>
  <si>
    <t>18292522226</t>
  </si>
  <si>
    <t>带动脱贫户稳定增收，增加村集体收益</t>
  </si>
  <si>
    <t>通过业态运营气调库，每年给村集体带来租金1.2万元，带动本村村民20余人长期在气调库务工增收，金银化、猕猴桃产业园带动30余人务工，人均增6000元，村集体增收5万元。</t>
  </si>
  <si>
    <t>汉阴县果蔬加工仓储物流交易中心配套设施建设项目</t>
  </si>
  <si>
    <t>配套建设包材库一个，规格为单层现浇钢筋混凝土框架结构建筑521.64平方米，主体平面柱尺寸16*32米，一层层高8米，抗震等级4级；主要建设内容：包材库土建工程、电器工程、火灾报警工程、给排水及消防工程，该项目建成后权属为汉阴县乡村振兴集团有限公司所有。</t>
  </si>
  <si>
    <t>小街村</t>
  </si>
  <si>
    <t>汉阴县现代农业园区服务中心</t>
  </si>
  <si>
    <t>王亮</t>
  </si>
  <si>
    <t>产业发展带动、务工</t>
  </si>
  <si>
    <t>预计年存储交易果蔬1万吨，直接解决就业人口50人，后续通过提供就业岗位、农产品购销等方式带动农户80户155人，户均增收800元以上。脱贫户86人、监测户12人。</t>
  </si>
  <si>
    <t>漩涡镇田凤村壮大集体经济产品加工、展销项目</t>
  </si>
  <si>
    <t>通过村集体投资入股的方式，将资金投入汉阴县漩涡镇众联责任有限公司，新建面积600余平方米标准化富硒大米加工厂房一座及采购稻谷菜籽油烘干设备2套、100吨稻谷储存装置1套等相关设备，由企业运营，落实分红资金，壮大村集体经济收入。</t>
  </si>
  <si>
    <t>田凤村</t>
  </si>
  <si>
    <t>合作社经营，通过收购农户农产品带动农户增收，资产归村集体所有。</t>
  </si>
  <si>
    <t>1.新建完成600余平方米加工厂一座机加工设备采购；2.解决农户劳动力就近务工，户均年增收500元；3.产权归村集体所有；4.受益人口满意度达95%。</t>
  </si>
  <si>
    <t>涧池镇五星村壮大村集体经济项目</t>
  </si>
  <si>
    <t>新建食用玫瑰加工车间和销售中心400㎡，购置冷库112m3、12kw烘干机设备1台、全自动包装机、封口机各1台、挑拣台6台，等辅助设备，形成资产，五星村村集体经济合作社和第三方经营主体合作，共同来经营运作，固定收益分红，带动村集体经济发展。</t>
  </si>
  <si>
    <t>五星村</t>
  </si>
  <si>
    <t>务工、产业发展、加工销售</t>
  </si>
  <si>
    <t xml:space="preserve">1.实现土地流转、务工带动120余人增收，其中脱贫户15户，人均增收600元/人/年。2.受益人口满意度达到95%以上。3.产权归五星村村集体。4.固定分红（分红资金按照1：3：6模式，即10%作为风险金，30%作为壮大村集体经济，60%向群众进行分红（脱贫户，监测户享有优先分红权利）。
</t>
  </si>
  <si>
    <t>涧池镇五坪村壮大村集体经济项目</t>
  </si>
  <si>
    <t>通过投资入股的方式，投入到乡村振兴集团子公司汉阴县众联强村实业有限公司，共同开发建设涧池镇卤菜深加工项目，按照运营计划，改造生产车间2000㎡，购置卤菜生产加工生产线，配套建设卤菜标准店3家，约210㎡。</t>
  </si>
  <si>
    <t>入股分红，发展集体经济，主体带动增收</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</si>
  <si>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30户，脱贫户15户，增加农户工资性收入，800元/户以上，直接受益125人。3.项目完成后农户满意度95%达到以上。</t>
  </si>
  <si>
    <t>涧池镇栋梁村壮大集体经济项目</t>
  </si>
  <si>
    <t>栋梁村</t>
  </si>
  <si>
    <t>入股，分红，发展集体经济，主体带动增收</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</si>
  <si>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26户，脱贫户12户，增加农户工资性收入，800元/户以上，直接受益119人。3.项目完成后农户满意度95%达到以上。</t>
  </si>
  <si>
    <t>沙河村壮大村集体经济项目</t>
  </si>
  <si>
    <t>在沙河二组小学建设果蔬烘干、包装、销售一体化工程，改扩建社区工厂300平方米，自动果蔬清洗机1台、果蔬自动切片机2台、全自动豆腐机1台及其他设备，产权归集体所有，交由平泰公司建设运营，形成收益后分红。</t>
  </si>
  <si>
    <t>沙河村</t>
  </si>
  <si>
    <t>欧波</t>
  </si>
  <si>
    <t>务工、产品代销、分红</t>
  </si>
  <si>
    <t>1.农户就近务工及产业发展，带动农户增收600元以上。2.为群众发展产业及生产生活打下坚实基础。3.受益脱贫户110户320人，满意度95%以上。4.国企带镇村运营分红，壮大村集体经济。建成后产权归村集体所有。</t>
  </si>
  <si>
    <t>漩涡镇金星村壮大村集体经济茶叶加工厂项目</t>
  </si>
  <si>
    <t>改建茶叶加工场470㎡，采购1台茶叶滚筒杀青机、1台网带回潮机、1套茶叶输送机、4台茶叶理条机等茶叶生产相关设备。</t>
  </si>
  <si>
    <t>金星村</t>
  </si>
  <si>
    <t>1.改建完成470㎡茶叶加工场及茶叶生产相关设备采购；2.带动20户农户年均增收500元以上；3.产权属村集体所有；4.受益人口满意度达95%。</t>
  </si>
  <si>
    <t>漩涡镇2024年双河村壮大集体经济项目</t>
  </si>
  <si>
    <t>建设占地500㎡的新型燃料（生物质颗粒）生产加工厂房，购置生产加工设备，包含1台破碎机、1台压缩机、1台成型机、1台输送机、1台包装机等。</t>
  </si>
  <si>
    <t>通过项目建设带动农户增加收入，务工增收,资产归村集体所有。</t>
  </si>
  <si>
    <t>1.建成生产加工厂房；2.解决农户劳动力就近务工，户均年增收500元；3.形成资产归村集体所有；4.受益人口满意度达95%以上。</t>
  </si>
  <si>
    <t>漩涡镇2024年中银村壮大集体经济项目</t>
  </si>
  <si>
    <t>建设占地300㎡的菜籽油生产加工厂房，购置油菜籽烘干机1台、筛选机1台、菜籽油加工机1套、离心机1套、菜籽油仓储设备1套等生产加工设备。</t>
  </si>
  <si>
    <t>解决农户劳动力就近务工，户均年增收500元。形成资产归村集体所有。</t>
  </si>
  <si>
    <t>漩涡镇2024年朝阳村壮大集体经济项目</t>
  </si>
  <si>
    <t>新建1000㎡干菜及农副产品初加工厂房1处，配备2台风干机、1台脱皮机、1台清洗机等干菜加工生产设备及其他配套设施建设。</t>
  </si>
  <si>
    <t>朝阳村</t>
  </si>
  <si>
    <t>动员农户务工增加收入。</t>
  </si>
  <si>
    <t>1.建成加工厂房1处、干菜加工生产线1条及其他配套设施；2.受益人口满意度95%以上；3.产权属村集体所有。</t>
  </si>
  <si>
    <t>汉阳镇2024年长岭村壮大集体经济项目</t>
  </si>
  <si>
    <t>新建土特产加工管理配套用房200㎡、土特产分拣、包装、储存等车间建设600㎡、新增加工设备称重剔除机6台L1100w1700H1400、烘干机3台nd-6000、包装机2台SX-300K。</t>
  </si>
  <si>
    <t>长岭村</t>
  </si>
  <si>
    <t>汉阴县乡村振兴局</t>
  </si>
  <si>
    <t>务工、产品代销</t>
  </si>
  <si>
    <t>1.通过建设土特产加工厂，带动周边脱贫人口和监测户28户72人劳动力务工；2.购买农户农副产品加工，解决75户263人脱贫人口农产品销售问题；3.产权归村集体所有，人均增收500元以上。</t>
  </si>
  <si>
    <t>汉阳镇2024年集镇社区壮大集体经济项目</t>
  </si>
  <si>
    <t>新建蒸盆子生产车间及附属用房面积2000㎡，建成预制菜生产线一条：智能切菜机、分拣机、震动运输机、涡流清洗机、风干机、去皮机等设备各1台，车间无菌化处理设备1套1000*280*380mm，配备大型杀菌锅-5661台、蒸箱4门4台、冰柜100-200kg2台等设施。</t>
  </si>
  <si>
    <t>1.通过新建蒸盆子生产车间和附属用房，推动汉阳蒸盆子产业化建设，提高汉阳蒸盆子美食影响力；2.提供就业岗位20个,带动镇内脱贫人口和监测户50户110人销售土猪、土鸡、土鸡蛋等农副产品，增加收入500元以上；3.产权归集体所有，户均增收600元以上。</t>
  </si>
  <si>
    <t>铁佛寺镇2024年共同村壮大集体经济项目</t>
  </si>
  <si>
    <t>建设熏鸡加工厂房300㎡，院场硬化100平方米及挡坎20余立方米并购置烘干设备1套和冷冻保鲜设备1套。</t>
  </si>
  <si>
    <t>共同村</t>
  </si>
  <si>
    <t>以工代赈，务工增收，土地流转。</t>
  </si>
  <si>
    <t>建设期可提高农户收入300元/人/年，直接收益脱贫户28户97人，并每年实现村集体收入2万元。产权归村集体所有，建成后群众满意度达95%以上。</t>
  </si>
  <si>
    <t>铁佛寺镇合一村天麻产业配套设施建设项目</t>
  </si>
  <si>
    <t>新建烘储一体建设用房300平方米，并购买烘干设备1套，储藏设备1套，推车1辆，院场硬化100余平方米及绿化配套相关设施建设。</t>
  </si>
  <si>
    <t>合一村</t>
  </si>
  <si>
    <t>劳务带动周边群众增收，土地流转。</t>
  </si>
  <si>
    <t>建设期可提高农户收入300元/人/年，直接收益脱贫户190户500人，并实现村集体收入1万元，产权归村集体所有，建成后群众满意度达95%以上。</t>
  </si>
  <si>
    <t>铁佛寺镇双喜村粮油加工建设项目</t>
  </si>
  <si>
    <t>厂房建设250㎡，购置油料加工机械一台、打米加工机器一台、面粉加工机器一台、面条加工机械一台、红薯粉条加工机械设备一台</t>
  </si>
  <si>
    <t>双喜村</t>
  </si>
  <si>
    <t xml:space="preserve">务工就业增收，土地流转，增加村集体收入。
</t>
  </si>
  <si>
    <t>建设期通过劳务务工带动13人务工，可提高脱贫户10户，户均增收4000元，村集体年增收5万元。建成后产权归村集体所有，项目建成后能够使农户满意度95%以上</t>
  </si>
  <si>
    <t>铁佛寺镇安坪村香椿及粮食作物分拣、加工、烘干厂房建设项目</t>
  </si>
  <si>
    <t>安坪村二组村部后新建砖混烘干室40平方米，新建砖混分拣厂房及加工厂房120余平方米，硬化场地350余平方米，修建浆砌挡砍450余立方米，硬化道路30余米。</t>
  </si>
  <si>
    <t xml:space="preserve">务工，土地流转，增加村集体收入。
</t>
  </si>
  <si>
    <t>建设期通过劳务务工带动30人务工，可提高脱贫户收入400元/人/年，村集体年增收2万元。建成后产权归村集体所有。项目建成后能够使农户满意度95%以上</t>
  </si>
  <si>
    <t>南窑村壮大村集体经济项目</t>
  </si>
  <si>
    <t>新建加工厂房及仓储800平方米，购置烘干机一套、加工流水线设备一套（3吨/日），品牌注册商标包装、基地建设。</t>
  </si>
  <si>
    <t>南窑村</t>
  </si>
  <si>
    <t>章聪</t>
  </si>
  <si>
    <t>收益分红、务工</t>
  </si>
  <si>
    <t>通过项目实施，可壮大村集体经济，促进合作社及农户农副产品销售额显著增长，项目形成的资产归村集体所有。预计带动脱贫户25户120人年均增收200元以上，为农户提供就业岗位。</t>
  </si>
  <si>
    <t>双乳村壮大村集体经济项目</t>
  </si>
  <si>
    <t>新建荷叶茶生产厂房及仓储800平方米，购置一条荷叶茶生产加工流水线设备，品牌注册商标包装、基地建设。</t>
  </si>
  <si>
    <t>通过项目实施，可壮大村集体经济，促进合作社及农户农副产品销售额显著增长，项目形成的资产归村集体所有。预计带动脱贫户130人、一般农户320人年均增收200元以上，为农户提供就业岗位。</t>
  </si>
  <si>
    <t>观音河镇猕猴桃产业深加工项目</t>
  </si>
  <si>
    <t>对观音河村加工厂房改造修缮，平整附属场地硬化460㎡。修缮建筑面积600平方米，附属场地300平方米，建成加工生产线一条。</t>
  </si>
  <si>
    <t>观音河村</t>
  </si>
  <si>
    <t>入股分红、劳务用工</t>
  </si>
  <si>
    <t>1.带动群众1220人，其中：脱贫户19户47人，户均增收200元；2.村集体年增收5万元；
3.受益人口满意度达到98%以上；4.产权归村集体所有。</t>
  </si>
  <si>
    <t>观音河镇猕猴桃分拣厂房及成品果储藏室项目</t>
  </si>
  <si>
    <t>新建设猕猴桃分拣厂房400㎡，购买高性能单通道分拣设备一套及相关配套设施。</t>
  </si>
  <si>
    <t>1.带动群众2874人，其中：脱贫户345户998人，户均增收500元；2.村集体年增收10万元；2.受益人口满意度达到98%以上；
3.产权归村集体所有。</t>
  </si>
  <si>
    <t>蒲溪镇汉仓屠宰场及系列产品加工厂输电线路项目</t>
  </si>
  <si>
    <t>将屠宰场红线内原131中昌线#097杆-#103杆进行迁移，拆除原蒲溪砖厂用电配变，新组立12m电杆7根，10m电杆1根，利用旧杆2基，建设10kv线路0.750km（工程涉及线路通道协调、杆塔位置协调、青赔占地补偿、协调村组村民关系等由发包人负责实施）</t>
  </si>
  <si>
    <t>1.建成年屠宰100万头屠宰场一个，同时建成肝素钠提取有机肥生产线一条，与机带动受益农户30户，解决60人就业，其中带动直接受益脱贫户4户，共12人，带动直接受益一般户26户，共48人，户均增收1500元；2.产权归村上所有；</t>
  </si>
  <si>
    <t>铁佛寺镇2024年产业园基础设施提升项目</t>
  </si>
  <si>
    <t>1.共同村新建烘干鸡厂房100余平方米，并配套建设相关设施（场地硬化100余平方米，挡坎加固50余立方米）；2.对蚕丝被厂房进行改造60余平方米；
3.长沟村四组新建养鸡场一处700㎡，及基础设备配套建设（喂食、喂水、消毒等设备10余套，安装护栏400余米等）。</t>
  </si>
  <si>
    <t>共同村
四合村
集中村</t>
  </si>
  <si>
    <t>建设期可提高农户收入500元/人/年，直接收益脱贫户55户270人，并增加村集体收入1万元。建成后群众满意度达95%以上。</t>
  </si>
  <si>
    <t>2024年漩涡镇凤堰茶业产业园提质增效项目</t>
  </si>
  <si>
    <t>村集体投资，改造长500米、宽1米采茶步道1条，购置炒干机2台、理条机2台、揉捻机2台、摇青机2台等茶叶加工设备。</t>
  </si>
  <si>
    <t>堰坪村</t>
  </si>
  <si>
    <t>务工、分红、产业发展带动</t>
  </si>
  <si>
    <t>1.完成茶园改造提升200亩；2.带动农户增收，户均增收200元；3.受益人口满意度达95%以上。4.可提供10个就业岗位，持续带动农户增收；5.投入资金，村集体经济收入分红。</t>
  </si>
  <si>
    <t>双河口镇幸和村农产品销售中心（发展壮大村集体经济项目）</t>
  </si>
  <si>
    <t>对古镇500平方米农产品销售店进行改造提升，完善综合服务功能，对水电实行改造，新增安防设备等。</t>
  </si>
  <si>
    <t>项目带动务工人数30人，人均增收8000元；项目建成后解决剩余劳动力15人就业增收，人均3万元；有效带动各合作社、家庭农场及农户农产品销售，预计带动幸和村集体年增收3万元。</t>
  </si>
  <si>
    <t>消费帮扶销售中心建设项目</t>
  </si>
  <si>
    <t>依托汉阴特色农副产品、文创产品、特色年货等。打造消费帮扶销售中心，集中优势资源，推动一二三产融合发展，打开产品销售环节，帮助企业农户发展增收。</t>
  </si>
  <si>
    <t>果园村</t>
  </si>
  <si>
    <t>汉阴县供销联社</t>
  </si>
  <si>
    <t>杨晓琴</t>
  </si>
  <si>
    <t xml:space="preserve">本项目建设能够带动全县80多家企业、1000余户农户销售农副产品，发展增收
</t>
  </si>
  <si>
    <t>继续落实好上级消费帮扶政策，通过消费帮扶增加脱贫群众为目的。精选具有汉阴特色的农产品、文创产品、扶贫产品，通过订单生产、生产托管、产品代销、保护价收购等方式，建立契约型、股权型联结机制，探索产业帮扶利润分配模式，多渠道促进脱贫群众稳定增收。采取“公司＋基地＋农户”的方式，开展消费帮扶。带动脱贫户、“三类户”增收通过线上线下销售，预计年收益3000万元以上。</t>
  </si>
  <si>
    <t>3.配套设施项目</t>
  </si>
  <si>
    <t>配套设施项目</t>
  </si>
  <si>
    <t>蒲溪镇先锋村富硒粮油产业渠道建设项目</t>
  </si>
  <si>
    <t>新建灌溉水渠及损毁水渠修复5000米，沟槽人工土方开挖1140立方米，C20混凝土渠道576立方米，渠坎面硬化（10CM厚）167立方米。</t>
  </si>
  <si>
    <t>务工、解决群众农田灌溉问题、扩大农户种植面积</t>
  </si>
  <si>
    <t>通过对水利设施的建设，带动275户农户发展种植。产权归村集体所有。修建期可提高农户收入150元/人/年，修建成后可提高农户收入200元以上/人/年，受益的脱贫户、监测户共9户12人，共受益450人，项目完成后农户满意度95%达到以上。</t>
  </si>
  <si>
    <t>平梁镇2024年兴隆村农田水利灌溉项目（蚕桑及农业产业）</t>
  </si>
  <si>
    <t>兴隆村一组堰塘清淤、渠道修复、道路硬化180米及土方开挖工程。</t>
  </si>
  <si>
    <t>兴隆村</t>
  </si>
  <si>
    <t>助推产业发展，带动农户增收</t>
  </si>
  <si>
    <t>1.为村民发展蚕桑及农田生产用水提供保障。2.建设期间可带动脱贫户10户15人，人均增收300元以上，3.受益群众满意度达95%以上。4.项目建成后产权归村集体所有。</t>
  </si>
  <si>
    <t>汉阴县双乳镇江河村生猪养殖供水工程</t>
  </si>
  <si>
    <t>新建拦河坝1座，集水井1座，管网2.3公里，浮筒取水设施1套，泵房2座。</t>
  </si>
  <si>
    <t>江河村</t>
  </si>
  <si>
    <t>土地流转、务工</t>
  </si>
  <si>
    <t>通过项目实施，进一步完善产业配套，促进当地生猪养殖产业发展，带动周边群众就近就业，预计带动脱贫户84人、一般农户126人年均增收500元以上。</t>
  </si>
  <si>
    <t>城关镇五一村牡丹产业园基础设施配套项目</t>
  </si>
  <si>
    <t>新建生态配套基础设施4000平方米，配建护档。（建设内容护裆数量及规格以设计图纸为准）</t>
  </si>
  <si>
    <t>18992553383</t>
  </si>
  <si>
    <t>8</t>
  </si>
  <si>
    <t>67</t>
  </si>
  <si>
    <t xml:space="preserve">
务工、土地流转</t>
  </si>
  <si>
    <t xml:space="preserve">1.建设园区科普馆带动牡丹产业园营收效率提高30%。2.通过园区务工形式，带动农户增收1600元/人。3.通过土地流转带动15户农户增收500元以上4.提高游客满意度98%（受益户16华67人，其中脱贫户6户8人），户均遵守1000元以上。
</t>
  </si>
  <si>
    <t>城关镇五一村牡丹园产业配套设施项目</t>
  </si>
  <si>
    <t>牡丹产业园生产管护、农副产品储存、车间建设及附属设备用房394㎡，资产权属为村集体所有</t>
  </si>
  <si>
    <t>务工、土地流转。</t>
  </si>
  <si>
    <t xml:space="preserve">
1.通过土地流转带动15户农户增收500元以上；2.通过园区务工形式，带动农户增收800元/人；带动农户260人，其中脱贫户30户65人。3.提高受益户满意度98%。</t>
  </si>
  <si>
    <t>漩涡镇牛耕文化产业园建设项目</t>
  </si>
  <si>
    <t>项目建设主要内容包括，新建长200米、宽3.5米砂石路1条，新建长500米、宽1米产业步道1条，新建长200米、宽2米塑胶步道1条，改造2000㎡牛耕文化体验园1处，采购牛6头，建设牛棚3间，配套建设长200米、高1.5米围墙等。</t>
  </si>
  <si>
    <t>东河村</t>
  </si>
  <si>
    <t>1.带动农户增收15户，户均增收1000元以上；2.产权归集体所有；3.受益人口满意度达95%以上。</t>
  </si>
  <si>
    <t>观音河镇义兴村猕猴桃产业园水肥一体化项目</t>
  </si>
  <si>
    <t>在义兴村一、三、七、八组新建200亩猕猴桃园水肥一体化设施。新建拦河坝2处，新建泵房和操作间1间、新建高位水池2口、集水井1口，猕猴桃园区埋设供水管道、架设喷淋管道、喷淋头及配套管件等。</t>
  </si>
  <si>
    <t>义兴村</t>
  </si>
  <si>
    <t>苟小宁</t>
  </si>
  <si>
    <t>1.通过义兴村猕猴桃产业园水肥一体化项目的实施来提高义兴村猕猴桃产业园的管理水平及猕猴桃产量、质量。
2.带动群众456人，通过劳务用工的方式户均增收  元，村集体进行收益分红，分红   %以上。其
3.受益人口满意度达到98以上%。
4.产权归村集体所有。</t>
  </si>
  <si>
    <t>观音河镇药王村猕猴桃产业配套建设项目</t>
  </si>
  <si>
    <t>1.新建水源工程集水井3个；2.对全村300亩猕猴桃园区新建水肥一体化设施。新建拦河坝1处，新建泵房和操作间1间、新建高位水池1口、猕猴桃园区埋设供水管道、架设喷淋管道、喷淋头及配套管件等工程。</t>
  </si>
  <si>
    <t>药王村</t>
  </si>
  <si>
    <t>李昂</t>
  </si>
  <si>
    <t>1.带动群众343人，其中：脱贫户88户235人，户均增收200元；2.受益人口满意度达到98%以上;
3.产权归村集体所有。</t>
  </si>
  <si>
    <t>观音河镇合心村猕猴桃及蚕桑产业配套建设项目</t>
  </si>
  <si>
    <t>1.新建50亩猕猴桃园水肥一体化设施；2.合心村五组烘茧房新增变压器一套。</t>
  </si>
  <si>
    <t>合心村</t>
  </si>
  <si>
    <t>王健康</t>
  </si>
  <si>
    <t>13992580404</t>
  </si>
  <si>
    <t>1.带动群众622人，其中：脱贫户58户201人，户均增收300元；2.受益人口满意度达到95%以上;
3.产权归村集体所有。</t>
  </si>
  <si>
    <t>观音河镇猕猴桃产业园提质增效项目</t>
  </si>
  <si>
    <t>对全镇集体猕猴桃产业园提质增效。购买肥料400吨改良土壤2000亩，补植苗木2000株。</t>
  </si>
  <si>
    <t>观音河镇观音河村、合心村、进步村、水田村、义兴村、药王村、中坪村</t>
  </si>
  <si>
    <t xml:space="preserve">1.对全镇集体猕猴桃产业园进行施肥改良土壤，对病死苗木进行补植，提高观音河镇猕猴桃的产量及质量，获得更多收益资金。
2.带动群众2914人通过劳务用工的方式人均增收  元，村集体进行收益分红，分红   %以上
3.受益人口满意度达到95%以上。
4.产权归村集体所有。
</t>
  </si>
  <si>
    <t>2024年观音河镇观音河村蜂糖李子园产业配套建设项目</t>
  </si>
  <si>
    <t>1.观音河村蜂糖李子园产业路破损修复1㎞米，宽3米，厚18厘米。并配套挡坎、五组水沟修复800米。2.修复硬化吴茱萸中药材产业园堰塘2口，清淤700方，括建排洪渠50米。</t>
  </si>
  <si>
    <t>县交通局</t>
  </si>
  <si>
    <t>方毅</t>
  </si>
  <si>
    <t>18992524567</t>
  </si>
  <si>
    <t>1.通过对观音河村四组产业路的改造，推动本村产业发展，带动52户户脱贫人口受益；
2.建成后产权归村集体所有。
3.工程完工率、合格率达100%
4.受益人口满意度达到95%以上。</t>
  </si>
  <si>
    <t>涧池镇紫云南郡社区工厂和农业园区完善提升项目</t>
  </si>
  <si>
    <t>1.社区工厂道路照明、安防，等设施完善提升建设。2.对农业产业园枞岭片区标准化育苗棚前方院场改造提升。3.为果蔬分拣车间配套建设1个消防一体化泵房一座，其中消防水池总容积为125m3，泵房总容积37.5m3，采用不锈钢材质。</t>
  </si>
  <si>
    <t>紫云南郡社区</t>
  </si>
  <si>
    <t>促进村集体经济发展，产业发展</t>
  </si>
  <si>
    <t>1、改善产业发展基础条件。2、带动群众增收，其中预计脱贫群众24户36人，人均增收600元/人/年。3、受益人口满意度达到95%以上。4、产权归村集体所有。</t>
  </si>
  <si>
    <t>涧池镇麻柳村金花宫产业园提升改造项目</t>
  </si>
  <si>
    <t>对目前已建成150亩（桃园、李子园、石榴园、30亩鱼塘）园区内周边沟渠、路边、鱼塘坝坎进行修缮加固，其中浆砌石档护面420m3，渠道改造980m，D30管涵30个，鱼塘加装增氧机5套、投食机5套，及其他配套设施。</t>
  </si>
  <si>
    <t>麻柳村</t>
  </si>
  <si>
    <t>通过务工、土地流转、分红等方式增加农民收入、壮大村集体经济</t>
  </si>
  <si>
    <t>1、改善园区周边环境，增加园区经济效益，壮大村集体经济。2、带动52户农户增收，其中预计脱贫群众10户36人，人均增收600元/人/年。3、受益人口满意度达到95%以上。4、产权归麻柳村集体所有。</t>
  </si>
  <si>
    <t>蒲溪镇田禾村猕猴桃产业园提升项目（壮大村集体经济）</t>
  </si>
  <si>
    <t>田禾村一二三组猕猴桃产业修建两个3立方米的蓄水塘，新建长1500米、160MM管道引水工程（含管道安装、土建工程、三相电力安装、取水口修建、远程高压扬程水泵6个等配套设备）；修建泵房1个7平方米；田禾村二组产业园修建长20米，宽5米，厚30厘米的产业桥用于猕猴桃的采摘、运输。</t>
  </si>
  <si>
    <t>田禾村</t>
  </si>
  <si>
    <t>石业群</t>
  </si>
  <si>
    <t>集体经济主体带动农户增收</t>
  </si>
  <si>
    <t>建设期通过劳务务工带动15户农户务工增收，建成后产权归村集体所有，通过进一步完善猕猴桃园的发展，壮大村集体经济收益，通过利益分红的方式带动全村农户收入200元以上/人/年，直接受益15户32人。项目建成后能够使农户满意度95%以上，进一步提高全村产业发展。</t>
  </si>
  <si>
    <t>4.产业服务支撑项目</t>
  </si>
  <si>
    <t>产业服务支撑项目</t>
  </si>
  <si>
    <t>2024年汉阴县城关镇中堰村农业信息一体化配套设施建设项目</t>
  </si>
  <si>
    <t>笃敬产业园40亩2期大棚蔬菜配套设施提升，（农业智能信息化1套、水肥一体化1套、病虫害防治1套、土壤监测1套、可视化管理1套、智能通风1套、气象监测1套）壮大村集体经济。</t>
  </si>
  <si>
    <t>务工、                     解决生活出行问题、土地流转</t>
  </si>
  <si>
    <t>1.完善园区功能布局，以此带动产业发展效率提升30%。2.通过完善园区功能布局，提供10个就业岗位，增加农户纯收入19200元/年/人。3.通过建设道路解决500人生活出行问题。4.通过提升道路等级，以此带动周边经济发展50%以上，拉动村集体经济。5.通过土地流转形式提升80户增加纯收入500元/户。带动总受益群众630户2000人，其中：直接带动脱贫户监测户16户42人，户均增收500元以上；</t>
  </si>
  <si>
    <t>2024年汉阴县城关镇中堰村智慧大棚三期及研学教育一二三产融合发展建设项目</t>
  </si>
  <si>
    <t>农耕文化品牌打造及销售中心主体建设200㎡，配套设施场地800㎡。新建智能化大棚50亩及相关配套设施100㎡。</t>
  </si>
  <si>
    <t xml:space="preserve">土地流转、务工、发展带动
</t>
  </si>
  <si>
    <t>1.通过建设农耕文化展示中心，带动周边产业发展，提高集体经济60%以上。2.通过建设农耕文化展示中心，带动周边产业发展，以此促进农户增收达到40%以上。3.通过土地流转增加11户农户收入550元/户。4.提供10个长期就业岗位，36000元/年/人。5.通过农耕文化展示中心，拉动周边农户发展经济，提高农户收入3000元以上。带动总受益群众600户1950人，其中：直接带动脱贫户监测户16户42人，户均增收1000元以上；</t>
  </si>
  <si>
    <t>5.金融保险配套项目</t>
  </si>
  <si>
    <t>金融保险配套项目</t>
  </si>
  <si>
    <t>2024年汉阴县脱贫人口及监测户小额信贷贴息</t>
  </si>
  <si>
    <t>脱贫人口及监测户小额信贷贴息</t>
  </si>
  <si>
    <t>各相关镇</t>
  </si>
  <si>
    <t>各相关村</t>
  </si>
  <si>
    <t>李超</t>
  </si>
  <si>
    <t>改善发展条件、增强发展内生农户自主发展增收</t>
  </si>
  <si>
    <t>对发展产业小额贷款农户进行贴息</t>
  </si>
  <si>
    <t>2024年互助资金借款占用费补贴</t>
  </si>
  <si>
    <t>互助资金借款占用费补贴</t>
  </si>
  <si>
    <t>6.高质量庭院经济</t>
  </si>
  <si>
    <t>高质量庭院经济</t>
  </si>
  <si>
    <t>蒲溪镇人居环境改造提升项目</t>
  </si>
  <si>
    <t>在盘龙村等村利用房前屋后闲散土地发展庭院经济，培育庭院经济示范户100户，改造农户院落1000平方米，栽种绿植5000株。</t>
  </si>
  <si>
    <t>小街村、蒲溪村、先锋村、公星村、三堰村、东升村、盘龙村</t>
  </si>
  <si>
    <t>叶建明</t>
  </si>
  <si>
    <t>13909156125</t>
  </si>
  <si>
    <t>务工、产业增收</t>
  </si>
  <si>
    <t>1.打造庭院经济示范户100户；2.带动受益人数2205人，直接受益脱贫人数143户458人；3.带动就业200人次，人均增收1000元；4.受益人口满意度达到95%以上；5.产权归村集体所有。</t>
  </si>
  <si>
    <t>2024年庭院经济发展项目</t>
  </si>
  <si>
    <t>按照2022年20号文件及2023年6号文件为依据，对59个示范村果树、藤蔓类及养殖类采购，种养殖奖补政策和标准。一是按照统一规划、统一品种的要求，对农户自愿发展的庭院林(瓜)果品种(每户一般控制在5-15株)，按照种苗政府补贴 80%，个人承担20%进行补助。对需免费提供种苗的农户，由农户和村集体经济组织签订合作协议，种植果树达到盛产期后，按照产量的20%(或折合现金)上交村委会，作为村集体经济收入，连续执行5年。二是对发展藤蔓立体种植的农户(每户一般控制在4-10平方米)，镇村统一建设标准，经验收合格后按照建造费用每平方米30元进行奖补，每户奖补金额最高不超过 300元。三是对发展畜禽养殖的，标准化鸡笼、免笼按每立方米60元进行奖补，每户奖补金额最高不超过600元;对订单养兔的，协调龙头企业可先提供兔仔(每户一般控制在20-50只)，农户每只交纳押金20元，企业按市场价订单收购时退还押金;有条件的农户可在房后建陆基高位水池养鱼，有关企业可无偿提供养殖设备,农户根据规模大小支付设备安装费用2000元左右。</t>
  </si>
  <si>
    <t>10个镇</t>
  </si>
  <si>
    <t>59个庭院经济示范村果树及藤蔓类采购.</t>
  </si>
  <si>
    <t>500</t>
  </si>
  <si>
    <t>奖补、产业发展带动</t>
  </si>
  <si>
    <t>促进产业发展，预计带动5000户增收，其中带动直接受益户200余户，脱贫户80余户，监测户10余户，户均增收1200元.</t>
  </si>
  <si>
    <t>7.新型农村集体经济发展项目</t>
  </si>
  <si>
    <t>新型农村集体经济发展项目</t>
  </si>
  <si>
    <t>前进村壮大集体经济农旅融合项目</t>
  </si>
  <si>
    <t>塘坝档坎修复300m³，新建库坝砂石路300米及垂钓配套设施。（修建塘坝档坎过程中，可解决农户就近务工，增加收入，配套设施完善后，通过休闲垂钓，可增加集体收益。）</t>
  </si>
  <si>
    <t>改善生产生活条件，通过务工带动农户增收1000元/人。</t>
  </si>
  <si>
    <t>1.带动受益群众571户1750人，其中：脱贫户23户39人，户均增收1000元以上；2.村集体年均增收5万元；3.受益脱贫户满意度达到95%以上；4.产权归村集体所有。</t>
  </si>
  <si>
    <t>三元村2024年壮大集体经济项目</t>
  </si>
  <si>
    <t>入股国企（乡村振兴集团），投入汉阴县仓储冷链物流屋顶光伏发电建设项目，按年收益3%-5%分红，增加集体经济收入。</t>
  </si>
  <si>
    <t>三元村</t>
  </si>
  <si>
    <t>城关镇政府</t>
  </si>
  <si>
    <t>陈忠秋</t>
  </si>
  <si>
    <t>发展集体经济主体带动增收，分红</t>
  </si>
  <si>
    <t>1.村集体经济增收5万元以上。2.受益人口923户，2779人；其中脱贫户79户168人，监测户5户7人，收益满意度95%以上，户均增收500元以上。</t>
  </si>
  <si>
    <t>涧池镇新华村集体经济合作社渔业产业园提升项目</t>
  </si>
  <si>
    <t>对产业园50亩鱼塘进行清淤，加固，防渗处理，加装护栏，改造3.0亩的标准苗种孵化池及保温大棚，建设30个5米宽路基高位鱼池，并完善产业园相关配套设施。</t>
  </si>
  <si>
    <t>新华村</t>
  </si>
  <si>
    <t>务工、收益分红</t>
  </si>
  <si>
    <t>1、解决水产养殖基地基础设施薄弱问题，带动群众增收。2带动周边群众增收，其中：脱贫户53户85人，预计年均户增收600元，形成资产归村集体所有，群众满意度达95%</t>
  </si>
  <si>
    <t>二郞村壮大村集体经济项目</t>
  </si>
  <si>
    <t>入股国企（乡村振兴集团），投入汉阴县仓储冷链物流屋顶光伏发电建设项目，该项目可利用建设面积约11375 平方米，总功率1.4157M。按照年收益3%-5%分红，增加集体经济收入。</t>
  </si>
  <si>
    <t>二郞村</t>
  </si>
  <si>
    <t>1.按照年收益3%-5%分红，村集体收益年4万元以上，2.按照1.3.7模式分红，3.村集体经济壮大、群众分红，直接受益52户156人，4.项目完成后农户满意度95%达到以上。5.形成资产归资金投入村所有。</t>
  </si>
  <si>
    <t>1.按照年收益3%-5%分红，村集体收益年4万元以上，2.按照1.3.7模式分红，村集体经济壮大、群众分红，3.直接受益52户156人，项目完成后农户满意度95%达到以上。5.形成资产归资金投入村所有。</t>
  </si>
  <si>
    <t>蒲溪镇胜利村猕猴桃产业园提升项目（壮大村集体经济）</t>
  </si>
  <si>
    <t>胜利村二三八组猕猴桃产业园产业路长2.2公里宽3.5米铺设砂石路，便于猕猴桃的采摘、运输；猴桃产业园80亩后期灌溉，主管道长约2000米，分支管道长1万米。</t>
  </si>
  <si>
    <t>胜利村</t>
  </si>
  <si>
    <t>曾杰</t>
  </si>
  <si>
    <t>建设期可提高农户收入400元/户/年，建成后可提高农户收入500元以上/户/年。项目能够便利猕猴桃采摘，方便游客观光.解决胜利村二三八组猕猴桃产业园80亩后续灌溉难问题，项目建成后能够使农户满意度95%以上，进一步提高全村产业发展。</t>
  </si>
  <si>
    <t>漩涡镇2024年东河村壮大村集体经济隧道口安置点民宿项目</t>
  </si>
  <si>
    <t>采取农旅融合模式，村集体投入资金到汉阴县漩涡镇众联责任有限公司，利用隧道安置点剩余地块打造共1165平方米民宿2处，建设配套基础设施，由企业运营，落实分红资金，壮大村集体经济收入。</t>
  </si>
  <si>
    <t>务工、发展带动</t>
  </si>
  <si>
    <t>1.通过分红壮大村集体经济收入，年增加收入5万元以上；2.产权属于村集体所有；3.受益人口满意度达95%以上4.合作社经营，鼓励农户通过务工增加收入，项目建成后新增公益性岗位5名，年均增收2000元。5.通过运营商销售农户产品，户均年增收500元。</t>
  </si>
  <si>
    <t>漩涡镇2024年集镇社区、群英村壮大村集体经济项目</t>
  </si>
  <si>
    <t>村集体投入资金，改建漩涡老卫生院闲置房屋100余间，留足卫生院职工宿舍以外，招商市场主体，对外开放住宿营业增收，壮大村集体经济。产权归县乡村振兴集团公司，运营权归镇乡村振兴集团公司。</t>
  </si>
  <si>
    <t>集镇社区、群英村</t>
  </si>
  <si>
    <t>通过项目建设带动农户务工增收,村集体收入分红增收。</t>
  </si>
  <si>
    <t>1.通过村集体入股分红、劳务用工，增加农户收入，户均年增收500元；2.资产归集体所有；3.受益人口满意度达95%以上。</t>
  </si>
  <si>
    <t>汉阳镇2024年长岭村、健康村、泗发村发展壮大村集体经济项目</t>
  </si>
  <si>
    <t>国企带镇村发展，通过入股方式投入汉阴县汉安实业有限责任公司，在汉水明珠小区1-4号楼及社区办公楼楼顶安装光伏发电板5200平方米。发电出售获得收益，按照投入比例进行分红，促进村集体经济发展，形成资产归长岭村、健康村、泗发村共同所有。</t>
  </si>
  <si>
    <t>集镇社区长岭村  健康村  泗发村</t>
  </si>
  <si>
    <t xml:space="preserve">18909151980   </t>
  </si>
  <si>
    <t>1.通过三个村投入国企300万元，发展社区光伏项目，带动村集体年增收10万元；2.提供岗位，带动脱贫户58户务工，户均增收300元以上；3.受益人口满意度达95%以上；4.形成资产归资金投入村所有。</t>
  </si>
  <si>
    <t>双河口镇兴春村、梨树河村、幸和村发展壮大村集体经济项目</t>
  </si>
  <si>
    <t>分别给予兴春村股份制经济合作社50万元，梨树和村股份制经济合作社30万元，幸和村50万元，属于村集体资产，注入双汉实业有限公司，用于双河口古镇老街文旅融合发展，采取投资入股形式享受每年分红。</t>
  </si>
  <si>
    <t>兴春村、幸和村、梨树河村</t>
  </si>
  <si>
    <t>兴春村 梨树河村 幸和村</t>
  </si>
  <si>
    <t xml:space="preserve">否 </t>
  </si>
  <si>
    <t>每年可给幸和村分红1万元以上，梨树河、兴春村分红各2万元以上，同时项目可以带动30人就业务工。</t>
  </si>
  <si>
    <t>汉阴县双乳镇新塘村产业园壮大村集体经济项目</t>
  </si>
  <si>
    <t>发展黄桃100亩；猕猴桃产业园改造提升102亩，102亩水泥桩网架设施，水肥一体喷灌设施202亩（PE110主管道2000米，PE63管道4000米，灌溉支管7000米，自动化施肥系统1套，过滤、增压系统1套、智能自控及量测系统1套，阀门检修井12座）。</t>
  </si>
  <si>
    <t>新塘村</t>
  </si>
  <si>
    <t>增加脱贫劳动力产业园务工岗位30余个，带动劳动力就近务工，月2000元以上增收，壮大村集体经济。</t>
  </si>
  <si>
    <t>清河村“一村一品”柿子产业园配套建设</t>
  </si>
  <si>
    <t>清河村五组花谷水池周边场地硬化及其他农旅融合提升配套设施建设。柿树产业园灌溉水池修复一口，柿子产业园道路改造扩建3.5公里，650亩柿子病虫害防治，补植柿树5500株，日常管护及技术培训。产权归集体所有，产业园投产后自主经营+招商第三方深加工柿子产品销售，增加村集体收入预计年收入5万元。</t>
  </si>
  <si>
    <t>平梁</t>
  </si>
  <si>
    <t>易昌武</t>
  </si>
  <si>
    <t>13772971121</t>
  </si>
  <si>
    <t>群众直接参与，增加收入</t>
  </si>
  <si>
    <t>1.提升农民生活品质，实现产业生态。2.环境美化、设施完善。3、生活富裕、乡风文明。4.直接受益15户36人，满意度达到95%以上。5.形成资产归资金投入村所有。</t>
  </si>
  <si>
    <t>汉阴县2024年壮大村集体经济发展项目（二期）</t>
  </si>
  <si>
    <t>按每村70万元的资金规模投入14个村集体，通过以债权投资形式投入汉阴县乡村振兴集团发展分布式光伏产业，增加村集体经济收入，年分红不低于4.2%，带动农户增收。</t>
  </si>
  <si>
    <t>4个镇</t>
  </si>
  <si>
    <t>鲤鱼村、双坪村、白庙村、金红村、斑竹园村、火棺子树村、石家沟村、黄土岗村、新星村、三坪村、月河村、王家河村、马鞍桥村、东风村</t>
  </si>
  <si>
    <t>乡村振兴局</t>
  </si>
  <si>
    <t>壮大村集体经济，带动农户增收。</t>
  </si>
  <si>
    <t>1、增加村集体经济收入，年分红不低于4.2% 。2、带动300户增收500元以上。</t>
  </si>
  <si>
    <t>汉阴县2024年壮大村集体经济发展项目（一期）</t>
  </si>
  <si>
    <t>按每村70万元的资金规模投入10个村集体，通过以投资入股形式投入汉阴县供销联社发展安康果蜜红、绿茶精制、富硒白茶及黄茶生产、茶多酚提取等产业，增加村集体经济收入，带动农户增收。产权归村集体所有。</t>
  </si>
  <si>
    <t>5个镇</t>
  </si>
  <si>
    <t>观音河村、合心村、朝阳村、上七村、龙泉村、鳌头村、高峰村、铜钱村、合一村、胜利村</t>
  </si>
  <si>
    <t>通过投资入股，自主发展产业的方式带动农户增收。一是吸纳脱贫户，监测户到公司务工，增加工资性收入。二是通过收购鲜茶叶提高农户生产性经营收入。三是按照总入股资金每年度不低于5%进行分红。</t>
  </si>
  <si>
    <t>汉阴县双乳镇新塘村新型壮大村集体经济项目</t>
  </si>
  <si>
    <t>村集体合作社以投资入股形式投入镇属国企荷韵实业有限责任公司，用于开发建设双乳村千亩荷塘景区基础建设，对荷塘内原老旧基础设施进行提等升级。</t>
  </si>
  <si>
    <t>带动脱贫户31户160人年人均增收200元以上。</t>
  </si>
  <si>
    <t>双河口镇幸和村发展壮大村集体经济项目</t>
  </si>
  <si>
    <t>给予幸和村股份制经济合作社100万元，注入双汉实业有限公司，依托古镇旅游资源，走文旅融合之路，发展旅游业，采取投资入股形式享受每年分红，增强村集体经济。</t>
  </si>
  <si>
    <t>双河
口镇</t>
  </si>
  <si>
    <t>幸和</t>
  </si>
  <si>
    <t>带动群众务工增收</t>
  </si>
  <si>
    <t>带动就业人数20人就业，人均增收2万元，进一步丰富旅游业态，带动更多群众增收致富。</t>
  </si>
  <si>
    <t>蒲溪村公星村农光旅高密度养鱼项目</t>
  </si>
  <si>
    <t>公星村五六七八组100亩鱼塘进行清淤，加固，防渗处理，加装护栏，改造20亩的标准苗种孵化池，建设50个5米宽路基高位鱼池，建设1米长1米宽的80个钓位，并完善产业园相关配套设施。</t>
  </si>
  <si>
    <t>公星村</t>
  </si>
  <si>
    <t>罗传勇</t>
  </si>
  <si>
    <t>13359156000</t>
  </si>
  <si>
    <t>1、解决水产养殖基地基础设施薄弱问题，带动群众增收。2带动周边群众增收，其中：脱贫户31户125人，预计年均户增收200元，形成资产归村集体所有，群众满意度达95%</t>
  </si>
  <si>
    <t>汉阴县2024年壮大村集体经济发展项目（三期）</t>
  </si>
  <si>
    <t>按每村70万元的资金规模投入10个村集体，通过以债权投资形式投入汉阴县乡村振兴集团发展功能蔬菜等产业，增加村集体经济收入，带动农户增收。</t>
  </si>
  <si>
    <t>天星村、芹菜沟村、登天村、酒店村、新四村、义河村、江河村、进步村、义兴村、双喜村</t>
  </si>
  <si>
    <t>1、增加10个村集体经济收入，年分红不低于4.2%。 2、带动250户增收500元以上。</t>
  </si>
  <si>
    <t>二、就业项目</t>
  </si>
  <si>
    <t>8.务工补助</t>
  </si>
  <si>
    <t>务工补助</t>
  </si>
  <si>
    <t>跨省就业一次性交通补助。</t>
  </si>
  <si>
    <t>落实省外务工人员交通补贴14050人，每人500元。</t>
  </si>
  <si>
    <t>各镇</t>
  </si>
  <si>
    <t>各村</t>
  </si>
  <si>
    <t>县人社局</t>
  </si>
  <si>
    <t>钟华</t>
  </si>
  <si>
    <t>给予跨省务工补助，鼓励14050名脱贫群众外出务工增收。</t>
  </si>
  <si>
    <t>带动14050人务工就业，人均增收500元。</t>
  </si>
  <si>
    <t>跨县就业一次性交通补助</t>
  </si>
  <si>
    <t>落实省内跨县务工人员交通补贴1650人，省内市外300元每人，
市内县外200元每人。</t>
  </si>
  <si>
    <t>给予跨县务工补助，鼓励1650名脱贫群众外出务工增收。</t>
  </si>
  <si>
    <t>带动1650人务工就业，人均增收300元。</t>
  </si>
  <si>
    <t>9.就业</t>
  </si>
  <si>
    <t>就业</t>
  </si>
  <si>
    <t>社区工厂补助</t>
  </si>
  <si>
    <t>落实40家社区工厂房租水电补贴。每吸纳一名脱贫人口和监测对象给予一次性岗位补助2000元；毛绒玩具房租、水电费按100%补助，其他类房租、水电费按50%给予补助。</t>
  </si>
  <si>
    <t>给予社区工厂房租、水电费补贴，稳定就业岗255个，吸纳脱贫人口（含监测户）就业255人。</t>
  </si>
  <si>
    <t>稳定搬迁群众吸纳脱贫人口及帮扶监测对象255人就业，帮助就业困难群体就近就地就业，人均增收12000元.</t>
  </si>
  <si>
    <t>帮扶车间建设补助</t>
  </si>
  <si>
    <t>帮扶车间每吸纳一名脱贫人口和监测对象给予一次性岗位补助2000元。</t>
  </si>
  <si>
    <t>稳定脱贫户、监测户就业岗位。务工增收。</t>
  </si>
  <si>
    <t>1.每吸纳一名脱贫人口和监测对象给予一次性岗位补助2000元。（1家帮扶车间吸纳人数超过5人，脱贫户、监测户在企业工作超过6个月及以上可享受，已享受过的脱贫户监测户不在另一家车间享受。）2.稳定脱贫人口、监测人口500以上的人口就业岗位。3.助力500人以上的脱贫人口、监测人口人均增收9000元以上。</t>
  </si>
  <si>
    <t>汉阴县脱贫群众劳动技能培训暨创业孵化基地项目</t>
  </si>
  <si>
    <t>对太行村四坊项目进行改造升级，建设培训教室2座，服务中心一座，原废弃太行小学改造为餐厅；购置教学培训设施设备，计划年培训2000人；为10个镇子公司及月河经开区建设零工驿站等</t>
  </si>
  <si>
    <t>太行村</t>
  </si>
  <si>
    <t>孔玉玺</t>
  </si>
  <si>
    <t>13399156687</t>
  </si>
  <si>
    <t>务工收入、产业发展收入</t>
  </si>
  <si>
    <t>1、年培训2000人次；2、带动37户年均年增收500元以上。3、场地租金带动村集体增收10000元以上。4、产权归乡村振兴集体所有。</t>
  </si>
  <si>
    <t>12.公益性岗位</t>
  </si>
  <si>
    <t>公益性岗位</t>
  </si>
  <si>
    <t>新设公益性岗位681个。包括乡村公益性岗位400个、易地搬迁社区城镇公益性岗位81个、易地搬迁安置小区乡村公益性岗位200个。</t>
  </si>
  <si>
    <t>各村
（社区）</t>
  </si>
  <si>
    <t>开发公益性岗位安置脱贫人口（含监测户）就业681人</t>
  </si>
  <si>
    <t>开发公益性岗位安置681名脱贫人口及帮扶监测对象就业，人均增收7200元.</t>
  </si>
  <si>
    <t>三、乡村建设行动</t>
  </si>
  <si>
    <t>13.农村基础设施（含产业配套基础设施）</t>
  </si>
  <si>
    <t>农村基础设施（含产业配套基础设施）</t>
  </si>
  <si>
    <t>2024年汉阴县城关镇平安村农村道路建设</t>
  </si>
  <si>
    <t>修建通村主干道及军民路水泥道路宽3.5米 长1.2km、修建6、7组通组路水毁修复总计长2km、修建便民桥1座长4米、宽3.5米</t>
  </si>
  <si>
    <t>平安村</t>
  </si>
  <si>
    <t>文尚利</t>
  </si>
  <si>
    <t>13992526667</t>
  </si>
  <si>
    <t>解决农业生产、生活出行困难问题、为产业发展提供条件</t>
  </si>
  <si>
    <t>1.受益人口316户1036人，其中脱贫户186户615人，监测户9户25人，解决农业生产、生活出行困难问题。
2.为村集体主导产业1200亩拐枣提供发展条件，年收益10万。
3.为9户农户发展养殖家庭农场提供发展条件，养牛年出栏10头，年收益15万元，养鸡年出栏1500只，年收益10万元。4.产权归村集体所有。5.受益户满意度95%以上，户均增收500元以上。</t>
  </si>
  <si>
    <t>涧池镇灾后重建项目</t>
  </si>
  <si>
    <t>涧池镇东风等13个村水毁道路修复，M7.5浆砌石档坎7749.1m3、C30砼路面修复245m3。</t>
  </si>
  <si>
    <t>东风村等13个村</t>
  </si>
  <si>
    <t>务工收入，基础设施补短板</t>
  </si>
  <si>
    <t>1.解决群众安全出行；带动农民增收。2.预计带动脱贫人口68户92人增加收入，预计人均增收800元以上。3.受益人口满意度达到95%以上。4.产权归村集体所有。</t>
  </si>
  <si>
    <t>义河村2024年道路硬化项目</t>
  </si>
  <si>
    <t>义河村9、10、11组道路硬化C30砼路面长1100米，宽3.5米。</t>
  </si>
  <si>
    <t>义河村</t>
  </si>
  <si>
    <t>喻贵华</t>
  </si>
  <si>
    <t>务工增收、保障出行安全</t>
  </si>
  <si>
    <t>1.完成全部建设内容，可有效提高群众出行便利度。2.建设期间通过组织务工预计可带动脱贫户25户60人，人均增收300元以上。3.有助于项目受益群众满意度。4.项目建成后产权归村集体所有。</t>
  </si>
  <si>
    <t>清河村2024年道路硬化项目</t>
  </si>
  <si>
    <t>清河村2、3、4组道路C20砼路面硬化3.3公里，宽3.5米。</t>
  </si>
  <si>
    <t xml:space="preserve">平梁镇 </t>
  </si>
  <si>
    <t>1.完成全部建设内容，可有效提高群众出行便利。2.建设期间通过组织务工预计可带动脱贫户30户65人，人均增收300元以上。3.有助于项目受益群众满意度。4.项目建成后产权归村集体所有。</t>
  </si>
  <si>
    <t>清河路口及清河至义河水毁道路修复项目</t>
  </si>
  <si>
    <t>道路需修护挡墙5处，处理路面面板14处。挖除旧面板 795米、软弱路基换填556.79立方米、C30混凝土路面修复795米、新建圆管涵34米。</t>
  </si>
  <si>
    <t>1.完成全部建设内容，解决群众生产生活出行难题，改善居民生产生活条件。2.建设期间通过组织务工预计可带动40户86人，人均增收300元以上。3.有助于项目受益群众满意度。4.项目建成后产权归村集体所有。</t>
  </si>
  <si>
    <t>清河村至义河村便民桥改造提升项目</t>
  </si>
  <si>
    <t>平梁镇清河村至义河村K4+200米便民桥拓宽改建项目。桥面总宽7米,净宽6米，总长16米。</t>
  </si>
  <si>
    <t>13309153863</t>
  </si>
  <si>
    <t>1.完成全部建设内容解决三个村的群众生产生活出行和产业发展难题。2.解决群众急难愁盼问题。3.受益户356户，有助于项目受益群众满意度。4.项目建成后产权归村集体所有。</t>
  </si>
  <si>
    <t>蔡家河村至义河村便民桥改造提升项目</t>
  </si>
  <si>
    <t>蔡家河村4、9组便民桥加装安全护栏及桥面铺装。新建义河村双叉河便民桥。4组修复路面宽4米，总长10米,9组桥梁净宽4.5M,总宽5.5M.桥梁总长为15.04米，引线长18.46米。双叉河修复桥面4米，长12米。</t>
  </si>
  <si>
    <t>蔡家河</t>
  </si>
  <si>
    <t>1.完成全部建设内容解决的群众生产生活出行和产业发展难题。2.解决群众急难愁盼问题。3.受益户25户56人有助于项目受益群众满意度。4.项目建成后产权归村集体所有。</t>
  </si>
  <si>
    <t>义河村2024年基础设施补短项目</t>
  </si>
  <si>
    <t>义河村三组拆迁安置点通组路长250米，宽5米1座便民桥（实心板桥）新建及附属工程道路硬化，桥宽5米，总长7.5米，；义河村四组产业路硬化，混凝土路面宽5米，长1.132公里。</t>
  </si>
  <si>
    <t xml:space="preserve">平梁 </t>
  </si>
  <si>
    <t xml:space="preserve">义河 </t>
  </si>
  <si>
    <t>1.通过项目的实施解决三组群众生产生活出行和产业发展难题；2.有助于项目受益群众满意度。3.项目建成后产权归村集体所有。</t>
  </si>
  <si>
    <t>平梁镇登天村砂石生产道路项目</t>
  </si>
  <si>
    <t>修建通组砂石道路2900米（二组2300米，七组600米），包含路基开挖、回填、M7.5浆砌石挡墙，铺设管涵等工程，路线长度2.9公里  3.5米宽砂石路。</t>
  </si>
  <si>
    <t>登天</t>
  </si>
  <si>
    <t>平梁镇人民政府</t>
  </si>
  <si>
    <t>1.农业生产提质增收。2.机械化生产，降低成本，户均增收300元。3.可提高农户收入300元以上/年，直接受益651人。4.项目完成后农户满意度95%达到以上。5.项目建成后产权归村集体所有。</t>
  </si>
  <si>
    <t>蒲溪镇蒲溪村十一组道路建设项目</t>
  </si>
  <si>
    <t>实施雨污分流管道500余米，换填软基2000立方米，完成道路20CM厚水泥稳定碎(砾)石层1000平方米和20CM厚C30混凝土路面900平方米。</t>
  </si>
  <si>
    <t>蒲溪村</t>
  </si>
  <si>
    <t xml:space="preserve">黄明富 </t>
  </si>
  <si>
    <t>13571448860</t>
  </si>
  <si>
    <t>解决溪畔社区周边村居民出行安全及行车安全问题。</t>
  </si>
  <si>
    <t>1.通过实施道路建设，改善人居环境，提升蒲溪村十一组沿线居民生活品质，直接受益32户74人；2.建成后连接红色教育基地，提高便利度；3.受益人口达95%以上；4.产权归村集体所有。</t>
  </si>
  <si>
    <t>蒲溪镇农村道路水毁修复项目</t>
  </si>
  <si>
    <t>在盘龙村、胜利村、响洞河村、田禾村、天星村、芹菜沟村、蒲溪村、小街村修复水毁道路路基缺口2000立方米；道路内外挡墙修复M7.5浆砌片石2400立方米；面板修复600平方米；排水沟300米。</t>
  </si>
  <si>
    <t>盘龙村、胜利村、响洞河村、田禾村、天星村、芹菜沟村、蒲溪村、小街村</t>
  </si>
  <si>
    <t>直接支持脱贫农户发展生产活动,改善群众出行交通条件</t>
  </si>
  <si>
    <t>1.完成全部建设内容，可有效提高群众出行便利度；2.建设期间通过组织务工预计可带动脱贫户42户86人，人均增收300元以上；3.有助于增加项目受益群众满意度；4.项目建成后产权归村集体所有。</t>
  </si>
  <si>
    <t>蒲溪镇芹菜沟村至盘龙村道路提升项目</t>
  </si>
  <si>
    <t>盘龙村虎形桥至芹菜沟村村部道路长4.5公里，现有3.5宽的路面加宽1米至4.5米，厚度0.18米，水泥路面。</t>
  </si>
  <si>
    <t>芹菜沟村</t>
  </si>
  <si>
    <t>况铁周</t>
  </si>
  <si>
    <t>务工收入带动农户增收，改善群众出行交通条件。</t>
  </si>
  <si>
    <t>解决群众安全出行和产业发展问题。道路修建期间可带动农户通过务工增收计收入，建成后带动15户32人收入400元以上/人/年，项目完成后农户满意度95%达到以上。</t>
  </si>
  <si>
    <t>2024年漩涡镇金星村通村路修复项目</t>
  </si>
  <si>
    <t>金星村一组1.1公里损毁道路修复，包含面板修复0.18m*8000㎡，道路里挡坎5000m³，路肩长1100m、宽0.5m、厚0.2m，标示牌5个等。</t>
  </si>
  <si>
    <t>项目建设期间组织当地农户到工地务工，帮助增收</t>
  </si>
  <si>
    <t>1.完成1.1公里道路损毁修复；2.受益人口满意度95%以上；3.产权属村集体所有。</t>
  </si>
  <si>
    <t>2024年漩涡镇鳌头村道路水毁修复项目</t>
  </si>
  <si>
    <t>鳌头村通组道路水毁修复，含浆砌石1500m³、路面硬化300米等。</t>
  </si>
  <si>
    <t>鳌头村</t>
  </si>
  <si>
    <t>1.完成800米道路损毁修复；2.受益人口满意度95%以上；3.产权属村集体所有。</t>
  </si>
  <si>
    <t>2024年漩涡镇水毁道路修复项目</t>
  </si>
  <si>
    <t>对因灾受损水毁道路进行修复，含C20砼边沟2公里、M7.5桨砌片石挡土墙4000m³、C30混凝土面板1公里、垮方清理10000m³等。</t>
  </si>
  <si>
    <t>鳌头村、上七村、三塘村、大涨河村、朝阳村、塔岭村、东河村、田凤村</t>
  </si>
  <si>
    <t>1.完成全部建设内容；2.受益人口满意度95%以上；3.产权属村集体所有。</t>
  </si>
  <si>
    <t>汉阳镇2024年交大路、漩汉路道路修复改造项目</t>
  </si>
  <si>
    <t>1.交大路沿线13.4千米新修错车道44处，修复破损路面7处1800㎡，安装重建生命防护工程150米；                                    2.漩汉路沿线15.3千米，新建错车道46处，修复破损路面9处1640㎡，修复涵洞一处，长6米，，修复M7.5浆砌石挡墙6处601.5m³</t>
  </si>
  <si>
    <t>交通村  鲤鱼村  大坝村  金红村</t>
  </si>
  <si>
    <t>王竟松</t>
  </si>
  <si>
    <t>1.通过对交大路、漩汉路错车道的新建、路面、涵洞、挡墙的修复，保障当地农户出行安全，带动务工增收，1108户脱贫人口受益；2.受益人口满意度达98%以上；3.建成之后产权归村集体所有。</t>
  </si>
  <si>
    <t>汉阳镇2024年笔架村南江河大桥建设项目</t>
  </si>
  <si>
    <t>新建桥梁长82米，宽6.5米，护栏高1.1米，宽0.5米，引线163米，路基宽为4.5米，路面宽3.5米，两侧各50cmc20混凝土路肩。</t>
  </si>
  <si>
    <t>笔架村</t>
  </si>
  <si>
    <t>务工增收、、带动产业发展保障出行安全</t>
  </si>
  <si>
    <t>1.通过南江河大桥的修建，保障当地农户出行安全，带动务工增收，186户脱贫人口受益；2.推动本村产业发展，户均增收500元以上；3.受益人口满意度达98%以上；4.建成后产权归村集体所有。</t>
  </si>
  <si>
    <t>铁佛寺镇水毁道路修复工程项目</t>
  </si>
  <si>
    <t>1.安坪村（二、四、五、八组）水毁道路面板修复500余米，并修建浆砌石砍约600m³；2.双喜村五组修复水沟及道路面板700m²，修建浆砌坎800m³，二组道路面板修复100m²、修建浆砌坎约1000m³；3.集中村一、二、三组路面改造约500米³。</t>
  </si>
  <si>
    <t>安坪村
双喜村
集中村</t>
  </si>
  <si>
    <t>成小峰</t>
  </si>
  <si>
    <t>以工代赈，务工增收，方便群众日常出行。</t>
  </si>
  <si>
    <t>通过建设，可有效提高群众出行便利度，建设期间通过组织务工预计可带动脱贫户150余人，人均增收300元以上，项目建成后有助于增加项目受益群众满意度。</t>
  </si>
  <si>
    <t>汉阴县锦竹沟桥拆除重建工程</t>
  </si>
  <si>
    <t>汉阴县观音河镇药王村金竹沟桥主要内容为：拆除新建一座 1-20m预应力混凝土空心板桥，桥梁全长22.42m，桥梁宽度净6.5m+2x0.5m(护栏)，设计荷载公路一Ⅱ级，设计洪水频率 1/50;桥梁纵坡为-0.837%，桥梁横坡为2%。</t>
  </si>
  <si>
    <t>汉阴县交通运输局</t>
  </si>
  <si>
    <t>唐继虎</t>
  </si>
  <si>
    <t>巩固提升交通脱贫攻坚成果，提升农村公路通畅率</t>
  </si>
  <si>
    <t>目标1：完成汉阴县观音河镇药王村金竹沟桥项目；目标2：改善63户贫困户出行条件，缩短平均出行时间0.5小时；目标3：受益群众满意度达到98%。</t>
  </si>
  <si>
    <t>2024年漩涡镇三塘村错车道补短项目</t>
  </si>
  <si>
    <t>建设三塘村环线3公里60个错车道，解决原有道路错车难问题，有效解决群众出行安全。</t>
  </si>
  <si>
    <t>1.完成60个错车道建设；2.受益人口满意度95%以上；3.产权属村集体所有。</t>
  </si>
  <si>
    <t>涧池镇王家河村通村道路综合提升项目</t>
  </si>
  <si>
    <t>对通村破损道路进行拓宽改造升级，长1.52km，宽5米，包括18cm，C30现浇混凝混泥土面层3474平方米，路边石210立方米，土方开挖9300立方米，石方开挖4000立方米，M7.5号浆砌石档砍1600立方米，C20现浇混凝土边沟60立方米，5cm中粒式沥青混泥土7860立方米，10处1-0.80m钢筋混泥土圆涵管及其他辅助设施。</t>
  </si>
  <si>
    <t>王家河村</t>
  </si>
  <si>
    <t>务工</t>
  </si>
  <si>
    <t>1、提升王家河村沿线群众生活质量，提升人居环境。2、预计带动脱贫人口40户52人增加收入，预计人均增收800元以上，3、受益人口满意度达到95%以上。5、产权归村集体所有。</t>
  </si>
  <si>
    <t>双河口镇幸和村农旅产业配套设施建设项目</t>
  </si>
  <si>
    <t>新建吊桥1座长27米、配套基础设施道路工程435.0米，U盖板排水渠600.0米，M7.5浆砌片石挡墙工程2026.0m³，仿生态护栏220.0米。</t>
  </si>
  <si>
    <t>幸和村、火棺子树村</t>
  </si>
  <si>
    <t>带动群众务工增收。</t>
  </si>
  <si>
    <t>改善火棺子树村20人的出行条件，带动务工人数35人，每人增加务工收入2600元，带动双河口古镇旅游发展。</t>
  </si>
  <si>
    <t>太行村四坊基础设施配套项目</t>
  </si>
  <si>
    <t>新建棉太路至四坊产业园340米道路建设，水泥路面宽5M,厚度0.6CM,护栏480米；配套公共照明设施30套，进行雨污分流改造，修建排洪、排污检查井,连接200米排污排水管道。</t>
  </si>
  <si>
    <t>1.村集体增加收入15万元、户均500以上。2.建设期间通过组织务工预计可带动脱贫户45户62人，人均增收300元以上。3.有助于项目受益群众满意度。4.项目建成后产权归村集体所有。</t>
  </si>
  <si>
    <t>清河村2024年产业园改造提升项目</t>
  </si>
  <si>
    <t>清河村二、三、四组柿子产业园区长1.56公里、宽3米产业园沥青道路，路基宽4.5米、混凝土0.5米路间，水沟3处（底宽50CM、高25CM、底厚20CM、壁厚25CM涵洞3处：箱涵1-2.0米跨径，圆管涵2个：1-0.5米跨径。</t>
  </si>
  <si>
    <t>交通局</t>
  </si>
  <si>
    <t>1.完成全部建设内容，可有效提高产业园生产。2.建设期间通过组织务工预计可带动脱贫户20户58人，人均增收300元以上。3.有助于项目受益群众满意度。4.项目建成后产权归村集体所有。</t>
  </si>
  <si>
    <t>城关镇中堰村产业道路扩展及基础设施配套项目</t>
  </si>
  <si>
    <t>350米产业扩展道路建设，设计宽度3.5米其中车行道4米。利用集体土地资源新建2000㎡物流仓库及农产品晾晒场。</t>
  </si>
  <si>
    <t>1.铺设360米产业路，降低产品销售运输等成本30%。2.新建2000㎡物流仓库，提高产品质量保证，增加村集体收入180000元以上。
3.通过产业分红形式，增加160人纯收入800元以上，其中脱贫户15户34人。4.提供5个就业岗位，提高农户纯收入19200元/年/人。5.提高受益户满意度98%。</t>
  </si>
  <si>
    <t>2024年汉阴县城关镇新星村2组花椒产业园砂石路建设项目</t>
  </si>
  <si>
    <t>铺设2组花椒产业园长1.4公里，宽4米的产业砂石路，包含一段20米长、4米高的挡坎修砌及排水沟修建。</t>
  </si>
  <si>
    <t>新星村</t>
  </si>
  <si>
    <t>龙结</t>
  </si>
  <si>
    <t>土地流转、分红、就业</t>
  </si>
  <si>
    <t xml:space="preserve">1.带动产业发展、通过土地流转形式提高120户农户收入500元以上。2.提供30个就业岗位，人均纯收入提升2000元以上。3.通过产业分红提高120户农户纯收入200元，其中脱贫户40户80人。4.受益脱贫户满意度达到100%
</t>
  </si>
  <si>
    <t>2024年汉阴县城关镇三坪村三个一李子园产业道路硬化项目</t>
  </si>
  <si>
    <t>三个一合作社李子产业园道路硬化成水泥路，长2.1公里，宽3.5米，厚20CM</t>
  </si>
  <si>
    <t>三坪村</t>
  </si>
  <si>
    <t>陈勇</t>
  </si>
  <si>
    <t>13891534882</t>
  </si>
  <si>
    <t>改善生产生活条件、务工、土地流转</t>
  </si>
  <si>
    <t>1.铺设2.1公里产业路硬化，提高30%产业园产销数量，带动集体经济增收50%。2.通过土地流转、农户在园区务工等形式带动增收300元以上/户。3.解决550名群众出行难等问题，其中脱贫户83户286人。</t>
  </si>
  <si>
    <t>城关镇麒麟村一组和尚坪至毛蜡沟道路硬化项目</t>
  </si>
  <si>
    <t>麒麟村一组和尚坪至毛蜡沟道路硬化成水泥路，宽3.5米，长1.2公里，厚20cm</t>
  </si>
  <si>
    <t>通过改善道路情况，带动周边农户发展经济</t>
  </si>
  <si>
    <t>1.提升改造产业园道路，解决道路出行问题。
2.增加产销量40%，带动农户280人，其中脱贫户32户120人。</t>
  </si>
  <si>
    <t>蒲溪镇盘龙村桃园产业路建设项目</t>
  </si>
  <si>
    <t>盘龙村二十组修建桃园长度500米，宽5米，厚0.18米，沥青路面。</t>
  </si>
  <si>
    <t>通过流转土地、租赁房屋等方式带动农户增收</t>
  </si>
  <si>
    <t>建设期可提高农户收入300元/人/年，建成后可提高农户收入400元以上/人/年。项目能够便利桃园采摘，方便游客观光，带动5户农户发展，户增收游客1000元，产权归村集体所有。</t>
  </si>
  <si>
    <t>汉阴县双乳镇三同村产业路项目</t>
  </si>
  <si>
    <t>1.从316国道至原沃得利猪场0.177km（宽6.5M，高36CM（水稳层30CM，沥青6CM）,沿河堤入场沥青道路，道路挡护及挡坎修复0.1km（高5M，宽1.2M），绿化40平方米及新建路灯14盏，路基填方366m³。2.古石湾生产道路建设1千米（3.5M宽，20CM厚）、东方新希望集团进场路扩宽改建650米（原路3.5m宽，加宽到6m）。</t>
  </si>
  <si>
    <t>曾传林</t>
  </si>
  <si>
    <t>18291522897</t>
  </si>
  <si>
    <t>通过完善周边基础设置，提升招商引资的吸引力，盘活原沃得利公司废弃厂房（占地200亩权属64户），预计村集体经济收入2万，同时可带动周边群众就近务工。</t>
  </si>
  <si>
    <t>汉阴县双乳镇江河村通村产业路改造</t>
  </si>
  <si>
    <t>2、7、8、9组产业路断板500米2000立方，浆砌石400立方。</t>
  </si>
  <si>
    <t>程鹏</t>
  </si>
  <si>
    <t>15191503</t>
  </si>
  <si>
    <t>项目建成后可解决850名群众出行安全及车辆行驶安全。</t>
  </si>
  <si>
    <t>汉阳镇2024年产业路修复项目</t>
  </si>
  <si>
    <t xml:space="preserve">1.笔架村茶叶产业路破损修复600米，宽3米，厚18厘米。                       2.长新村2、3、5组茶叶产业路硬化长2800千米、宽3米、厚18厘米。3.健康村六组700米产业路硬化，宽3米，厚18厘米。4.松林村10组硬化蜂糖李产业路1000米，宽3米，厚18厘米。  </t>
  </si>
  <si>
    <t>笔架村      长新村  健康村  松林村</t>
  </si>
  <si>
    <t>1.通过对笔架村、长新村、健康村、松林村产业道路的建设，推动本村产业发展，带动112户脱贫人口受益；2.建成后产权归村集体所有，由笔架村、长新村、健康村、松林村负责管护。</t>
  </si>
  <si>
    <t>涧池镇花果村产业园基础设施配套项目</t>
  </si>
  <si>
    <t>对东坝至花果段进行庭院经济打造。硬化道路510米，其中，新建道路长110米，宽3.5米，，原机耕路修整c30混泥土硬化道路长400米，宽3.5米，包括路基石方开挖，回填，砂砾石垫层，修建排水沟510米及管涵2处。</t>
  </si>
  <si>
    <t>花果村</t>
  </si>
  <si>
    <t>1、配套建设产业园基础设施，扩大产业园发展规模，带动产业发展，预计带动一般农户17户、脱贫户8户，户均增收800元。2、形成的固定资产为村集体所有3、群众满意度达95%。</t>
  </si>
  <si>
    <t>2024年汉阴县城关镇前进村猕猴挑、桃李产业园道路提升改造项目</t>
  </si>
  <si>
    <t>前进村猕猴桃200亩、蜂糖李500亩、红桃200亩产业园基础设施配套，新铺设5.8公里沥青路面，宽3.5米。安装防护网5.8公里，提升产业园生产便捷服务和环境，减少劳动成本。</t>
  </si>
  <si>
    <t>通过提升改造产业园道路，带动周边农户发展，打造乡村振兴示范点。带动劳务用工增收。</t>
  </si>
  <si>
    <t>1.带动受益群众571户1750人，其中：脱贫户23户39人，户均增收1000元以上；2.村集体年均增收10万元；3.受益脱贫户满意度达到95%以上；4.产权归村集体所有。</t>
  </si>
  <si>
    <t>城关镇中堰村道路硬化项目</t>
  </si>
  <si>
    <t>中堰村蚂蟥沟水库道路硬化0.48公里，宽3.5米；中堰村六、七组道路硬化1.4公里，宽3.5米</t>
  </si>
  <si>
    <t>通过土地流转、农户在园区务工等形式带动增收1000元以上/户。</t>
  </si>
  <si>
    <t xml:space="preserve"> 1.提升改造产业园道路，解决300户农户道路出行问题
2.增加产销量，带动脱贫户44户167人，户均增收1000元以上。</t>
  </si>
  <si>
    <t>城关镇中坝村道路硬化项目</t>
  </si>
  <si>
    <t>中坝村凉水泉路及堰沟路道路硬化，宽3.5米，长1.8公里</t>
  </si>
  <si>
    <t>中坝村</t>
  </si>
  <si>
    <t>张代权</t>
  </si>
  <si>
    <t>13909158739</t>
  </si>
  <si>
    <t>解决286户群众出行难等问题</t>
  </si>
  <si>
    <t>改善产业园区发展条件，硬化产业园区道路，通过土地流转、入社务工，等形式带动农户增收，并解决部分农户道路出行安全等问题，户均增收500元以上。带动农户400人，其中脱贫户56户209人</t>
  </si>
  <si>
    <t>2024年城关镇草桥村集体经济合作社养鸡场暨金龙湾李子产业园产业道路硬化项目建设项目</t>
  </si>
  <si>
    <t>村集体李子产业园200亩，村合作社养猪场，产业配套，新建长2.5公里*宽3米*厚20厘米产业路，用于产业运输。</t>
  </si>
  <si>
    <t>草桥村</t>
  </si>
  <si>
    <t>李垂宝</t>
  </si>
  <si>
    <t>通过产业分红、劳务用工、土地流转带动农户增收</t>
  </si>
  <si>
    <t>1.壮大集体经济规模增加集体经济收入约2万元2.通过土地流转600元/亩，务工带动100元/天，促农户增收。3.收益脱贫户满意度达%95以上 4.带动脱贫户108户220人，其中监测户5户16人，户均增收500元以上。</t>
  </si>
  <si>
    <t>铁佛寺镇乡村振兴示范村（四合村）产业园基础道路提等改造及安防工程建设项目</t>
  </si>
  <si>
    <t>1.四合村七组蚕桑产业园（幼儿园门口至义山）产业路提等改造2000余米，并配套安装太阳能路灯40盏；2.产业园河堤安防设施（护栏500余米）及沿线绿化500余米。</t>
  </si>
  <si>
    <t>以工代赈，务工带动增收，土地流转。</t>
  </si>
  <si>
    <t>建设期通过劳务务工可提高农户收入500元/人/年，建成后产权归村集体所有，通过进一步完善产业园的发展，壮大村集体经济收益，直接受益脱贫户30户75人，项目建成后能够使农户满意度95%以上，进一步提升农旅融合发展，助推乡村振兴。</t>
  </si>
  <si>
    <t>平梁镇2024年安全饮水项目二期</t>
  </si>
  <si>
    <t>供水PE管道Ø140长4.0Km,Ø110长7.8Km,Ø90长1.4Km,Ø63长1.0Km,Ø50长4500m。</t>
  </si>
  <si>
    <t>沙河村、酒店村、登天村、石门寺村、太行村</t>
  </si>
  <si>
    <t>改善群众安全饮水，提升生活质量。</t>
  </si>
  <si>
    <t>1.提升5672人安全饮水及品质。2.建设期间通过组织务工预计可带动脱贫户120户200人，人均增收400元以上。3.有助于项目受益群众满意度。4.项目建成后产权归村集体所有</t>
  </si>
  <si>
    <t>2024年汉阴县城关镇农村安全饮水水质提升改造项目</t>
  </si>
  <si>
    <t>①新星村水厂二期工程净化池1处、硬化路1km、反应沉淀池1处（30t/h），稳压池56.36m³、C25钢筋砼打底14.05m³。  ②月河村铺设φ75-1.60Mpa 1100米管道、φ50-1.60Mpa 1078米管道、φ40-1.60Mpa 1650米管道、φ32-1.60Mpa 788米管道、φ25-1.60Mpa 920米管道。 ③赵家河蓄水池C30钢筋砼浇筑 5.46m³ 铺设φ110-1.25Mpa排污管50米、φ63-1.6Mpa管道500米。     ④麒麟村人饮管网工程，铺设φ110-1.6Mpa排污管650米、φ90-1.6Mpa排污管5米、φ75-1.6Mpa管道10米、φ63-1.6Mpa排污管10米、φ50-1.6Mpa管道1000米、φ40-1.6Mpa管道930米、φ32--1.6Mpa管道900米。   ⑤太平村人饮管网工程铺设φ25-1.6Mpa管道315米、φ32-1.6Mpa管道2020米、φ40-1.6Mpa管道138米、φ50-1.6Mpa管道849米、φ63-1.6Mpa管道284米、φ75-1.6Mpa管道755米、φ90-1.6Mpa管道380米、φ110-1.6Mpa管道1830米。  ⑥解放村锚固沟建设 C20素砼 40.2m³、六边形车体拆除、铺装297.1m³⑦平安村不锈钢净化器2台（30万）⑧五一村十一组人饮工程项目铺设管道长度1.3（㎞）</t>
  </si>
  <si>
    <t>新星村 月河村 赵家河村麒麟村 太平村 解放村 平安村 五一村</t>
  </si>
  <si>
    <t>龙杰
沈虹
熊莉
杨春雷
兰本超
兰忠文文上利黎亮</t>
  </si>
  <si>
    <t>18700428284 15309150278   13891578807    1399256397713571448866138915711821399252666718992553383</t>
  </si>
  <si>
    <t>1.提高全村316户1036人村民饮水安全保障</t>
  </si>
  <si>
    <t xml:space="preserve">1.提高全村316户1036人村民饮水安全保障，其中脱贫户186户615人
2.解决水压偏低供不上去，导致十一组几十户村民日常饮用水无法满足。
</t>
  </si>
  <si>
    <t>铁佛寺镇供水受灾损毁修复项目</t>
  </si>
  <si>
    <t>1.安坪村集水井清淤，更换水泵1处；2.李庄村两处集水井清淤，更换滤料2个，更换管道1400米；3.在高峰村二组（村部后）新建集水井1个，铺设管网600米等；4.铜钱村青林水厂更换消毒机1套，对两处集水井和两处水池清淤，管道更换1000米，管道包裹700米。</t>
  </si>
  <si>
    <t>安坪村
李庄村
高峰村
铜钱村</t>
  </si>
  <si>
    <t>保障群众安全饮水，务工增收，带动务工增收。</t>
  </si>
  <si>
    <t>建设期可带动15户务工，提高农户收入300元/人/年，直接受益脱贫242户907人，同时提升饮用水水质，建成后群众满意度达95%以上。</t>
  </si>
  <si>
    <t>铁佛寺镇小型水利设施建设项目</t>
  </si>
  <si>
    <t>1.集镇水厂改建修复，建设水厂沉淀池阳光棚及安全网，四合村饮水管道更换1800米，集水井清淤7座，管道包裹3000米；2.双喜村六组、七组、八组管道修复3600米，修建集水井1座；3.长沟村水厂更换消毒设备（30克次氯酸钠消毒设备）；4.合一村5处水厂更换损毁消毒设备。</t>
  </si>
  <si>
    <t>双喜村
四合村
长沟村
合一村</t>
  </si>
  <si>
    <t>保障群众安全饮水，带动务工增收。</t>
  </si>
  <si>
    <t>建设期可带动13户务工，提高农户收入300元/人/年，直接受益脱贫409户1243人，同时改善饮用水水质，建成后群众满意度达95%以上。</t>
  </si>
  <si>
    <t>双河口镇水质提升项目</t>
  </si>
  <si>
    <t>石家沟村白庙水厂新建集水井1座，截流坝1处，铺设Ø63管网1400米，更换电解食盐消毒设备一台；兴春村四、五组铺设Ø25管网200米，龙垭村铺设Ø32管网1500米，Ø32管网450m，龙垭水厂厂房墙面维修，黄岗水厂更换电解食盐消毒设备一台，Ø50管道维护更换。</t>
  </si>
  <si>
    <t>石家沟村兴春村、黄土岗、龙垭村</t>
  </si>
  <si>
    <t>陈明兵</t>
  </si>
  <si>
    <t>15609155998</t>
  </si>
  <si>
    <t>解决群众饮水安全</t>
  </si>
  <si>
    <t>解决556人的安全饮水问题。补齐脱贫群众“两不愁三保障”短板。</t>
  </si>
  <si>
    <t>双河口镇2024年度安全饮水整体提升项目</t>
  </si>
  <si>
    <t>石家沟村东沟新建集水井及水厂改造1处，龙垭村集镇水厂改造提升1处，凤柳村新建集水井一处及水厂改造1处，黄龙村新建集水井一处铺设32管网1500m，梨树河村改建集水井2处，水厂改造提升2处，幸和村集水井维修及水厂扩容1处，斑竹园村5组改造集水井一处，改造提升4组、5组水厂两处；全镇供水工程主管网铺设改造63-90管道6000m。</t>
  </si>
  <si>
    <t>石家沟村、龙垭村、凤柳村、黄龙村、梨树河村、幸和村、斑竹园村</t>
  </si>
  <si>
    <t>解决全镇7个村2300户农户安全饮水问题，补齐“两不愁三保障”短板</t>
  </si>
  <si>
    <t>观音河村全村安全人饮水质提升保障项目</t>
  </si>
  <si>
    <t>全村安全人饮水质提升保障：在观音河村三、四、五组新建水厂2处。</t>
  </si>
  <si>
    <t>县水利局</t>
  </si>
  <si>
    <t>劳务用工，改善居民生活环境</t>
  </si>
  <si>
    <t xml:space="preserve">
1.通过水厂建设保障农户用水安全，改善农户居民生活环境。
2.受益人口满意度达到95%以上。
3.建成后产权归村集体所有。</t>
  </si>
  <si>
    <t>汉阴县2024年农村饮水工程水质监测项目</t>
  </si>
  <si>
    <t>采集并检测农村供水工程水样900份。</t>
  </si>
  <si>
    <t>汤自超</t>
  </si>
  <si>
    <t>检测农村饮水工程水样900份，保障全县27.2万人饮水水质安全。</t>
  </si>
  <si>
    <t>汉阴县农村供水管网改造项目</t>
  </si>
  <si>
    <t>1、老旧管网改造8公里。2、更换老旧净水设备及消毒设备6台。3、入户管网改造3000户。</t>
  </si>
  <si>
    <t>平梁、城关、铁佛、涧池、蒲溪</t>
  </si>
  <si>
    <t>80</t>
  </si>
  <si>
    <t>460</t>
  </si>
  <si>
    <t>保障群众安全用水、带动群众务工增收</t>
  </si>
  <si>
    <t>解决460人饮水安全问题；受益群众满意率达到95%以上。</t>
  </si>
  <si>
    <t>2024年漩涡镇集镇安全饮水水质提升改善项目</t>
  </si>
  <si>
    <t>对茨沟村水库进行清淤50000方，改善饮水水质；对集镇水厂供水设备进行维护、更新，主要包括采购碳粉投加器2台、铺设茨沟水库至水厂φ110PE引水管道4350m等。</t>
  </si>
  <si>
    <t>茨沟村</t>
  </si>
  <si>
    <t>解决茨沟村水库水质，保障安全饮水。</t>
  </si>
  <si>
    <t>1.完成清淤及集镇水厂供水设备的更行、维护；2.解决全村安全饮水；3.鼓励周围百姓务工增加收入人预计带动10人，人均增收500元；4.产权归村集体所有；5.受益人口满意度达95%以上。</t>
  </si>
  <si>
    <t>2024年漩涡镇堰坪村安全饮水二期项目</t>
  </si>
  <si>
    <t>堰坪村新建水厂到老水厂2.1公里φ90pe管道埋设；进厂路600米，宽3.5米路面进行硬化，建一道漫水桥涵（桥长14米，宽6米，共用直径1米的混凝土管36米）。</t>
  </si>
  <si>
    <t>解决堰坪村百姓安全饮水问题</t>
  </si>
  <si>
    <t>1.完成2.1公里饮水管道铺设；2.完成600米进厂路道路硬化及两处漫水桥涵建设；3.解决全村安全饮水，4.鼓励周围百姓务工增加收入人预计带动10人，人均增收500元；5.产权归村集体所有；6.受益人口满意度达95%以上。</t>
  </si>
  <si>
    <t>汉阴县双乳镇玉河村水厂提升改造项目</t>
  </si>
  <si>
    <t>玉河水厂扩建净水设施用房4间，新修围墙100米，场地硬化260平方米，新增净化设备一套、消毒设备一套。</t>
  </si>
  <si>
    <t>玉河村</t>
  </si>
  <si>
    <t>改善群众生活条件</t>
  </si>
  <si>
    <t>通过项目实施提升水质水量，改善群众饮水条件，供水有保障等问题。</t>
  </si>
  <si>
    <t>汉阴县漩涡镇田凤村黄龙水厂改造提升项目</t>
  </si>
  <si>
    <t>厂内地面硬化80m2；生物观察池拆除重建；拆除原一体化净水器，更换为10m3/d智能净水设备；将原二氧化氯发生器更换为50g次氯酸钠消毒设备；新增30m3清水池1座；为民宿新建20m3高位水池1座，配套扬程100m水泵2台，抽水自动控制系统1套，铺设Φ50PE扬水管道1000m，新建Φ32PE入户管道3000m。</t>
  </si>
  <si>
    <t>保障1500人饮水安全</t>
  </si>
  <si>
    <t>改造提升供水工程1处，保障1500人饮水安全</t>
  </si>
  <si>
    <t>汉阴县城关镇中坝供水工程</t>
  </si>
  <si>
    <t>新建水质消毒间、加药间、化验室，200m3圆形清水池2个，60m3/h 重力无阀滤池2座，60m3/h旋流孔室反应池2座，生物观测池1个。絮凝加药设备1套，ISW40-200 卧式离心泵1台，DN150管段式超声波流量计1套，液位传感器2套，九项水质检测仪1套，0.8MPa-Φ160PE引水管道425m，08MPa-Φ160PE管输水管道86m，入户管道PBΦ50管道3km、PEΦ32管道3km、PEΦ25管道21km，进厂道路162m等。</t>
  </si>
  <si>
    <t>保障10354人饮水安全</t>
  </si>
  <si>
    <t>新建供水工程1处，保障10354人饮水安全。</t>
  </si>
  <si>
    <t>涧池镇水源地治理项目</t>
  </si>
  <si>
    <t>1、修复涧池水厂水源地沉淀池、水源地取水口，更换月河边集水井滤料层，进行清淤，更换自动 水泵控制柜1台；2、修复仁沙水厂节流坝1处，更换集水井滤料层；3、对中营水厂集水井进行清淤和更换滤料，更换PE110供水管道1000m；4、修复新华水厂进场冲毁道路300m，宽3.5m更换PE110供水总管道2000m。</t>
  </si>
  <si>
    <t>仁河、沙坝、西坝、中营、新华</t>
  </si>
  <si>
    <t>1、通过对水源地的修复及饮水设施的建设，解决3210户农户饮水安全问题。2、受益人口满意度达98%以上。3、产权归村集体所有。</t>
  </si>
  <si>
    <t>蒲溪镇盘龙村十七组产业用电建设项目</t>
  </si>
  <si>
    <t>改造盘龙村十七组蚕室、民宿电路，十九组桃产品展示设施配电，完成线路长度2km，控制柜1个，BLX-50mm2电缆1.3km，YJV22-4*50mm电缆1.3km,电表3块。</t>
  </si>
  <si>
    <t>建设期可提高农户收入500元/人/年，建成后可提高农户收入800元以上/人/年。带动20户农户发展，户增收游客1200元，产权归村集体所有。</t>
  </si>
  <si>
    <t>铁佛寺镇合一村五组安置点基础设施项目</t>
  </si>
  <si>
    <t>合一村五组安置点修建护坡挡墙约900m³，消除安置点住房安全隐患。</t>
  </si>
  <si>
    <t>蒋瑞雪</t>
  </si>
  <si>
    <t>劳务带动增收，保障安置点住房安全。</t>
  </si>
  <si>
    <t>建设完成后直接收益脱贫户12户24人，保障安置点群众住房安全，建成后群众满意度达95%以上。</t>
  </si>
  <si>
    <t>龙垭村脱贫人口临工就业中心配套基础设施项目。</t>
  </si>
  <si>
    <t>修建挡坎，平整土地，修建污水处理1处，硬化路面2000平方米。</t>
  </si>
  <si>
    <t>为全村305人进行就业培训，解决本村剩余劳动力50人的就业问题，同时壮大村集体收益2万元每年。</t>
  </si>
  <si>
    <t>14.人居环境整治</t>
  </si>
  <si>
    <t>人居环境整治</t>
  </si>
  <si>
    <t>汉阳镇2024年长岭村、天池村、交通村、泗发村人居环境整治项目</t>
  </si>
  <si>
    <t>1.长岭村铺设污水管网800m，新建泵站1处污水处理量1000m³/h；                                          2.天池村天池污水处理厂扩容200m³，铺设污水管网500m；                                                 3.交通村铺设污水管网380m；                          4.泗发村修建15m³化粪池一个，铺设排污管网350m。</t>
  </si>
  <si>
    <t>长岭村  天池村  交通村  泗发村</t>
  </si>
  <si>
    <t>吴皎</t>
  </si>
  <si>
    <t>带动务工，改善居民生活环境</t>
  </si>
  <si>
    <t>1.通过修建排污池，提高农户生活需求，改善农户居民生活环境，带动1208人受益，其中脱贫人口356户860人；2.受益人口满意度达98%以上；3.产权归村集体所有。</t>
  </si>
  <si>
    <t>汉阳镇2024年人居环境整治项目</t>
  </si>
  <si>
    <t>1.全镇新增路灯550盏； 2.垃圾箱45个，垃圾桶1040个。</t>
  </si>
  <si>
    <t>集镇社区松林村  白庙村  健康村  泗发村  天池村  长新村  交通村  鲤鱼村  大坝村  长红村</t>
  </si>
  <si>
    <t>集中处理群众生产生活垃圾，道路亮化，改善出行条件，提升人居环境</t>
  </si>
  <si>
    <t>1.通过安装路灯。购买垃圾箱、垃圾桶，改善各村居住环境，村容村貌提升，提升居民生活品质，覆盖受益人口2100人；2.受益人口满意度达98%以上。</t>
  </si>
  <si>
    <t>观音河镇观音河村人居环境改善污水治理项目</t>
  </si>
  <si>
    <t>1.新建2座三格式污水收集池50m³；2.埋设污水管道1000米；3.10套分散式污水处理设备。</t>
  </si>
  <si>
    <t>水利局</t>
  </si>
  <si>
    <t>劳务用工</t>
  </si>
  <si>
    <t xml:space="preserve">
1.通过新建污水处理，提高农户生活需求，改善农户居民生活环境，带动430人受益，其中脱贫人口35户120人；
2.受益人口满意度达到98%。
3.建成后产权归村集体所有。</t>
  </si>
  <si>
    <t>2024年汉阴县农村污水治理抽粪车购置项目</t>
  </si>
  <si>
    <t>购置抽粪车3辆</t>
  </si>
  <si>
    <t>相关镇</t>
  </si>
  <si>
    <t>相关村</t>
  </si>
  <si>
    <t>沈涛</t>
  </si>
  <si>
    <t>务工，改善生活条件</t>
  </si>
  <si>
    <t>1.改善人居环境、提供就业岗位。2.受益群众满意度95%以上。</t>
  </si>
  <si>
    <t>双河口镇人居环境整治项目</t>
  </si>
  <si>
    <t>新增村组垃圾池30个，新建花坛500米，污水管网300米，改造提升农户院落20个，栽植花卉植物5000株，硬化破损路面1000平方米，打造标准化庭院经济示范户40户。</t>
  </si>
  <si>
    <t>幸和村、石家沟、黄龙、三柳村、龙垭村</t>
  </si>
  <si>
    <t>改善750户农户人居环境，提升民众生活质量，解决2160人环境卫生提升及夜间出行安全问题。</t>
  </si>
  <si>
    <t>改善300户农户人居环境，提升民众生活质量，带动40户群众增收，户均增收500元。</t>
  </si>
  <si>
    <t>2024年漩涡镇群英村、集镇社区人居环境提升改造项目</t>
  </si>
  <si>
    <t>购置垃圾压缩车2辆、勾臂式垃圾箱100个、漩涡老街上街头铺设污水管网1公里等环境提升项目。</t>
  </si>
  <si>
    <t>群英村</t>
  </si>
  <si>
    <t>改善人民生活质量和出行方便程度</t>
  </si>
  <si>
    <t>1.完成垃圾车、垃圾桶采买及其他项目建设；2.改善集镇周边人居环境，提升人民群众满意度，受益人口满意度达95%以上；3.产权归村集体所有。</t>
  </si>
  <si>
    <t>汉阴县2024年“千万工程”示范人居环境整治项目</t>
  </si>
  <si>
    <t>购置40升垃圾桶500个，5立方垃圾箱300个，5立方壁挂式垃圾车15辆。修建管网6000米，检查井200座及其配套设施，50立方/座的污水处理设施10座（日处理污水5吨）。</t>
  </si>
  <si>
    <t>20个村</t>
  </si>
  <si>
    <t>200</t>
  </si>
  <si>
    <t>600</t>
  </si>
  <si>
    <t>800</t>
  </si>
  <si>
    <t>收集处理服务、改善生产生活条件</t>
  </si>
  <si>
    <t>提升改善10个镇20个村人居环境，改善农村居民生产生活条件，完善农村生活垃圾收运及污水处理体系，提升农村居民的幸福指数，受益800余人。</t>
  </si>
  <si>
    <t>汉阴县城关镇前进村庭院经济及人居环境整治项目</t>
  </si>
  <si>
    <t>发展庭院经济115户（每户10平方米，2*5的规格），道路改造1200米及基础设施改善（实施地点前进村二组、五组共计长1200米，宽3.5米，厚度20厘米，底层是砂石垫层）。</t>
  </si>
  <si>
    <t>通过改善道路情况及发展庭院经济,带动农户增收1000元。</t>
  </si>
  <si>
    <t>1.带动受益群众115户260人，其中：脱贫户7户12人，户均增收1000元以上；2.村集体年均增收6万元；3.受益脱贫户满意度达到95%以上，户均增收1000元以上；4.产权归村集体所有。</t>
  </si>
  <si>
    <t>涧沈路人居环境综合整治项目</t>
  </si>
  <si>
    <t>结合庭院经济、农旅融合，对涧沈路涧池集镇段至马鞍桥村4.6公里实施人居环境整治。栽种经济果木4000株，门前屋后整治6500平方米，栽植绿篱1000平方米，竹篱2000米，石头挡坎护墙1500立方米，垃圾箱50个，垃圾收集站3处，供水管道改造D90pE管道铺设3000米及水源地改造，污水处理池及管网3处300立方米，太阳能路灯150盏，仿木生态桩3000米，破损场地修复2000平方米。</t>
  </si>
  <si>
    <t>东坝村、三星村、马鞍桥村</t>
  </si>
  <si>
    <t>572</t>
  </si>
  <si>
    <t>1.提升东坝村、马鞍桥村、三星村、沿线群众生活质量，提升人居环境。2.建设期预计带动脱贫人口40户52人增加收入，预计人均增收800元以上。3.受益人口满意度达到95%以上。5.产权归村集体所有。</t>
  </si>
  <si>
    <t>太行村人居环境治理项目</t>
  </si>
  <si>
    <t>太行村主干道8.2公里人居环境综合整治，南家庄，糖坊院落庭院经济及环境综合，村容村貌综合提升，整治护坡2.2万平方米，苗木种植3万株。庭院经济示范户瓜果架30户，基础设施修复500平方米。</t>
  </si>
  <si>
    <t>卿文</t>
  </si>
  <si>
    <t>1.发展农旅，村集体增加收入15万元，户均500以上。2.建设期间通过组织务工预计可带动脱贫户121户225人，人均增收200元以上。3.有助于项目受益群众满意度。4.项目建成后产权归村集体所有。</t>
  </si>
  <si>
    <t>漩涡镇2024年鳌头山沿线人居环境提升项目</t>
  </si>
  <si>
    <t>鳌头山沿线补栽、管护200亩杜鹃花，提升人居环境。</t>
  </si>
  <si>
    <t>鼓励农户务工增加收入，改善周边环境。</t>
  </si>
  <si>
    <t>1.补栽、管护200亩杜鹃花；2.新增就业岗位4个，年均增收3000元以上；3.产权属村集体所有；4.受益人口满意度达95%以上。</t>
  </si>
  <si>
    <t>汉阴县铁佛寺镇集镇生活宜居人居环境综合提升项目（二期）</t>
  </si>
  <si>
    <t>集镇社区工厂桥头至胡家棚子沿线人居环境提升整治60余户，具体包括沿线道路路面改造拓宽300余米、新建排污管道300余米、弱电入地、环境提升、破旧设施拆除20余处等。</t>
  </si>
  <si>
    <t>四合村
集镇社区</t>
  </si>
  <si>
    <t>以工代赈，带动务工增收，改善周边人居环境。</t>
  </si>
  <si>
    <t>通过项目实施改善集镇居住环境，打造美丽乡村，促进乡村振兴示范村建设，收益脱贫人口60户200人，项目简称后群众满意度大95%以上。</t>
  </si>
  <si>
    <t>中坪村二组到六组人居环境整治</t>
  </si>
  <si>
    <t>修复破损路面13处750平方米，排水沟970米，修建浆砌石挡坎650平方米，增设160排污管道400米。</t>
  </si>
  <si>
    <t>1.完成二至六组主干道增设道路排水沟，道路垮塌路段进行破损修缮，对道路沿线进行修葺美化，五组二姑洞安置点排水管道增设，六组安置点房前屋后塌方点砌筑浆砌石挡坎等
2.受益人口满意度达到98%以上。</t>
  </si>
  <si>
    <t>观音河镇药王村人居环境整治项目</t>
  </si>
  <si>
    <t>修复村部周边500米残垣断壁及对30余户农户房前屋后进行环境整治等。栽树500平方米，新增垃圾桶50个，院场硬化300平方米。</t>
  </si>
  <si>
    <t>1.带动群众312人，其中：脱贫户67户212人；
2.受益人口满意度达到95%以上；
3.产权归村集体所有。</t>
  </si>
  <si>
    <t>进步村人居环境提升项目</t>
  </si>
  <si>
    <t>对进步村汉药路沿线1公里进行人居环境和质量改造。增设垃圾桶20个，庭院经济搭设架子15户，对该段乱堆乱放进行整治。</t>
  </si>
  <si>
    <t>进步村</t>
  </si>
  <si>
    <t>张哲</t>
  </si>
  <si>
    <t>13359155538</t>
  </si>
  <si>
    <t>1.带动群众621人，其中：脱贫户40户78人；
2.受益人口满意度达到98%以上；
3.产权归村集体所有。</t>
  </si>
  <si>
    <t>清河村人居环境整治二期项目</t>
  </si>
  <si>
    <t>清河村主干道铺设沥青道路1.8公里，装安全护栏及档墙1.8公里，路间及水沟修复1.8公里，二级路口至村部2公里环境综合整治雨污处理，沿途农户庭院栽种石榴树200株，配套绿化建设。</t>
  </si>
  <si>
    <t>带动务工，改善居民生活环境。</t>
  </si>
  <si>
    <t>1.村集体多元化发展集体经济，达到集体经济增长，农户增收目标，2。建设期间通过组织务工预计可带动脱贫户38人，人均增收300元。3.有助于项目受益群众满意度.4.项目建成后产权归村集体所有。</t>
  </si>
  <si>
    <t>2024年汉阴县城关镇中堰村人居环境提升项目</t>
  </si>
  <si>
    <t>利用村集体闲置房屋大约20套约6000平米住房进行改造，设施提升，沿道路两侧500米基础配套设施提升改造后对外出租、打造小作坊、小庭院、壮大村集体经济。</t>
  </si>
  <si>
    <t>15929510089</t>
  </si>
  <si>
    <t>务工、分红、产业带动</t>
  </si>
  <si>
    <t>1.通过庭院经济改变村容村貌，提升休闲农业和乡村旅游知晓度90%。2.通过庭院经济，拉动产业投资几率80%以上。3.通过庭院经济,提供2个就业岗位，增加农户纯收入2100元/年。4.通过土地流转形式增加18户70人增收550元/户。5.通过庭院经济产业分红，增加62户220人收入800元/人。带动总受益群众630户2000人，其中：直接带动脱贫户监测户16户42人，户均增收2000元以上。</t>
  </si>
  <si>
    <t>汉阴县城关镇2024年农村庭院经济及人居环境整治项目</t>
  </si>
  <si>
    <t>三坪村、花扒、麒麟、草桥、中坝村发展庭院经济共计100户（每户10平方，2*5的规格），沿路人居环境改造提升</t>
  </si>
  <si>
    <t>三坪村花扒村麒麟村草桥村中坝村</t>
  </si>
  <si>
    <t>陈伟  汪晓成杨春雷李垂宝张代权</t>
  </si>
  <si>
    <t>13891534882   13891547640 13992563977 13571446380 13909158739</t>
  </si>
  <si>
    <t>通过发展庭院经济及改善道路环境情况，带动农户增收800元。</t>
  </si>
  <si>
    <t>1.带动受益群众100户220人，其中：脱贫户12户21人，户均增收800元以上；2.通过务工带动农户增收。         3.收益脱贫户满意度达%95以上</t>
  </si>
  <si>
    <t>蒲溪镇蒲田路沿线人居环境改造提升项目</t>
  </si>
  <si>
    <t>蒲田路口至响洞河村沿线摆放垃圾箱40个（高一米，宽一米五，长两米）。完善人居配套基础设施。</t>
  </si>
  <si>
    <t>盘龙村、胜利村、田禾村、响洞河村</t>
  </si>
  <si>
    <t>蒲溪人民政府</t>
  </si>
  <si>
    <t>13309187878</t>
  </si>
  <si>
    <t>完善村级基础设施建设，方便蒲溪村、盘龙村、胜利村、田禾村、响洞河群众夜间出行，提高盘龙村桃花谷景区服务水平。安装垃圾桶改善人居环境。</t>
  </si>
  <si>
    <t>1、完善区域基础设施，提升招商引资吸引力。2、路灯安装完成后，可以改善蒲溪村八组、盘龙村一、三、四、五、十六、十七、十八、十九、二十组、胜利村一、二、三组、八组沿线群众夜晚出行问题。3、安装垃圾桶有利于提升农村人居环境。4、受益人口满意度达到95%以上。5、产权归村集体所有。</t>
  </si>
  <si>
    <t>16.村庄规划编制(含修编)</t>
  </si>
  <si>
    <t>村庄规划编制(含修编)</t>
  </si>
  <si>
    <t>2024年汉阴县村庄规划编制项目</t>
  </si>
  <si>
    <t>乡村建设规划先行，按要乡村建设需要，对省级重点帮扶村及有乡村建设任务的村，结合当地风土人情、自然环境等进行村庄规划编制。</t>
  </si>
  <si>
    <t>东河村、凤柳村、幸和村、龙垭村、中坪村
、观音河村、月河村、三坪村、三元村、龙岭村、五坪村、栋梁村、紫云村、五星村、二郎村、清河村、沙河村、新河村、东升村、先锋村、新塘村、义兴村、堰坪村、安坪村、赵家河村、大涨河村、枞岭村</t>
  </si>
  <si>
    <t>规划编制</t>
  </si>
  <si>
    <t>为乡村建设提供前期规划的技术支持，推动乡村振兴发展。产权归村集体所有。</t>
  </si>
  <si>
    <t>四、易地搬迁后扶</t>
  </si>
  <si>
    <t>17.易地搬迁后扶</t>
  </si>
  <si>
    <t>易地搬迁后扶</t>
  </si>
  <si>
    <t>汉阴县易地搬迁安置小区房屋维修、污水管网等配套设施项目</t>
  </si>
  <si>
    <t>汉阳镇天池小区新建顶楼隔层2000㎡；平梁镇兴隆佳苑社区房屋漏水7处，污水处理10处，新建小区公共停车棚6个；蒲溪镇溪畔社区清理化粪池10个，维修排污管道10处、雨水管道8处，修建公共厕所56㎡，停车棚360㎡；城关镇中坝搬迁社区4-12号楼屋顶防水修复、化粪池改造27个；双乳镇社区排污管道2000米，修复破损路面800㎡；铁佛寺镇易地搬迁四合小区地下污水收集池及排污管网改造，化粪池增容，新建地下排水系统，达到雨污分离处理；双河口镇龙垭、幸和搬迁小区雨污管网及房屋、公共设施维修，安防设施。</t>
  </si>
  <si>
    <t>汉阳镇、平梁镇、蒲溪镇、城关镇、双乳镇、铁佛寺镇、双河口镇</t>
  </si>
  <si>
    <t>天池家园社区、兴隆佳苑社区、溪畔社区、中坝社区、双乳集镇社区、四合社区、龙垭村、幸和村</t>
  </si>
  <si>
    <t>杨运宝</t>
  </si>
  <si>
    <t>13389154918</t>
  </si>
  <si>
    <t>8340</t>
  </si>
  <si>
    <t>用以工代赈方式进行推进，增加搬迁群众收入</t>
  </si>
  <si>
    <t>完善搬迁安置房使用功能，增加搬迁群众收入，提升群众满意度。</t>
  </si>
  <si>
    <t>五、巩固三保障成果</t>
  </si>
  <si>
    <t>19.教育</t>
  </si>
  <si>
    <t>教育</t>
  </si>
  <si>
    <t>2024年汉阴县“雨露计划”补助项目</t>
  </si>
  <si>
    <t>预计完成1730人次脱贫户监测户家庭子女教育“雨露计划”资助</t>
  </si>
  <si>
    <t>改善基础条件、农户自主发展增收</t>
  </si>
  <si>
    <t>1.对中高职阶段教育学生进行教育补助，每生补助3000元，减轻监测户、脱贫户教育支出负担。2.帮助农户提升教育水平，增强发展内生动力，自主发展增收。2.受益户满意度95%以上。</t>
  </si>
  <si>
    <t>六、乡村治理和精神文明建设</t>
  </si>
  <si>
    <t>22.乡村治理</t>
  </si>
  <si>
    <t>乡村治理</t>
  </si>
  <si>
    <t>双河口镇数字乡村治理示范基地创建项目</t>
  </si>
  <si>
    <t>乡村治理示范村创建：乡村治理宣传页印制、各种标牌制作、重要路段、重要路口加装监控摄像头、安装乡村治理云平台等；推行“积分制”管理：'积分管理宣传册印制、积分货物货架、货物、积分管理等</t>
  </si>
  <si>
    <t>黄土岗村、斑竹园村、龙垭村</t>
  </si>
  <si>
    <t>赵一铭</t>
  </si>
  <si>
    <t>18909157269</t>
  </si>
  <si>
    <t>提高智慧型数字化乡村治理水平</t>
  </si>
  <si>
    <t>加强农村基层基础工作，健全自治、法治、德治相结合的乡村治理体系。</t>
  </si>
  <si>
    <t>七、项目管理费</t>
  </si>
  <si>
    <t>24项目管理费</t>
  </si>
  <si>
    <t>项目管理费</t>
  </si>
  <si>
    <t>2024年衔接资金项目管理费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</si>
  <si>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t>
  </si>
  <si>
    <t>通过加强项目管理，提高衔接项目管理水平，管护好用好衔接资金</t>
  </si>
  <si>
    <t>扶贫（衔接）项目资产后续管理相关支出</t>
  </si>
  <si>
    <t>委托乡村振兴集团服务，对脱贫攻坚及巩固衔接期间形成的公益类资产、经营性资产实施县级层面的统筹管理、运营。对部分公益类设施进行补短维修维护。</t>
  </si>
  <si>
    <t>管好扶贫资产同时，间接带动脱贫人口和监测户增收</t>
  </si>
  <si>
    <t>1.管好扶贫资产同时，间接带动脱贫人口和监测户增收。2.保障扶贫资产运维条件，持续发挥效益。3.收益群众满意度95%以上。</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</si>
</sst>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3">
    <font>
      <sz val="11"/>
      <color theme="1"/>
      <name val="等线"/>
      <charset val="134"/>
      <scheme val="minor"/>
    </font>
    <font>
      <sz val="12"/>
      <color theme="1"/>
      <name val="Arial"/>
      <charset val="134"/>
    </font>
    <font>
      <sz val="12"/>
      <color theme="1"/>
      <name val="黑体"/>
      <charset val="134"/>
    </font>
    <font>
      <sz val="12"/>
      <color theme="1"/>
      <name val="仿宋"/>
      <charset val="134"/>
    </font>
    <font>
      <sz val="12"/>
      <color theme="1"/>
      <name val="仿宋_GB2312"/>
      <charset val="134"/>
    </font>
    <font>
      <sz val="72"/>
      <color theme="1"/>
      <name val="方正小标宋简体"/>
      <charset val="134"/>
    </font>
    <font>
      <sz val="28"/>
      <color theme="1"/>
      <name val="方正小标宋简体"/>
      <charset val="134"/>
    </font>
    <font>
      <sz val="16"/>
      <color theme="1"/>
      <name val="黑体"/>
      <charset val="134"/>
    </font>
    <font>
      <sz val="16"/>
      <name val="仿宋"/>
      <charset val="134"/>
    </font>
    <font>
      <sz val="16"/>
      <name val="黑体"/>
      <charset val="134"/>
    </font>
    <font>
      <b/>
      <sz val="16"/>
      <name val="宋体"/>
      <charset val="134"/>
    </font>
    <font>
      <sz val="16"/>
      <name val="Arial"/>
      <charset val="134"/>
    </font>
    <font>
      <b/>
      <sz val="16"/>
      <name val="仿宋_GB2312"/>
      <charset val="134"/>
    </font>
    <font>
      <sz val="16"/>
      <name val="仿宋_GB2312"/>
      <charset val="134"/>
    </font>
    <font>
      <sz val="12"/>
      <name val="Arial"/>
      <charset val="134"/>
    </font>
    <font>
      <sz val="10.5"/>
      <color rgb="FF333333"/>
      <name val="Segoe UI"/>
      <charset val="134"/>
    </font>
    <font>
      <b/>
      <sz val="16"/>
      <name val="仿宋"/>
      <charset val="134"/>
    </font>
    <font>
      <b/>
      <sz val="14"/>
      <name val="宋体"/>
      <charset val="134"/>
    </font>
    <font>
      <b/>
      <sz val="12"/>
      <name val="宋体"/>
      <charset val="134"/>
    </font>
    <font>
      <b/>
      <sz val="13"/>
      <name val="宋体"/>
      <charset val="134"/>
    </font>
    <font>
      <b/>
      <sz val="11"/>
      <name val="宋体"/>
      <charset val="134"/>
    </font>
    <font>
      <sz val="16"/>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16"/>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3" borderId="11" applyNumberFormat="0" applyAlignment="0" applyProtection="0">
      <alignment vertical="center"/>
    </xf>
    <xf numFmtId="0" fontId="31" fillId="4" borderId="12" applyNumberFormat="0" applyAlignment="0" applyProtection="0">
      <alignment vertical="center"/>
    </xf>
    <xf numFmtId="0" fontId="32" fillId="4" borderId="11" applyNumberFormat="0" applyAlignment="0" applyProtection="0">
      <alignment vertical="center"/>
    </xf>
    <xf numFmtId="0" fontId="33" fillId="5"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cellStyleXfs>
  <cellXfs count="5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0" xfId="0" applyFont="1" applyFill="1" applyAlignment="1">
      <alignment horizontal="left" vertical="center" wrapText="1"/>
    </xf>
    <xf numFmtId="49" fontId="1" fillId="0" borderId="0" xfId="0" applyNumberFormat="1" applyFont="1" applyFill="1" applyAlignment="1">
      <alignment horizontal="center" vertical="center" wrapText="1"/>
    </xf>
    <xf numFmtId="49" fontId="4" fillId="0" borderId="0"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lignment vertical="center"/>
    </xf>
    <xf numFmtId="0" fontId="10" fillId="0" borderId="1"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justify" vertical="center" wrapText="1"/>
    </xf>
    <xf numFmtId="0" fontId="16"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xf>
    <xf numFmtId="176" fontId="14" fillId="0" borderId="1" xfId="0" applyNumberFormat="1" applyFont="1" applyFill="1" applyBorder="1" applyAlignment="1">
      <alignment horizontal="left" vertical="center" wrapText="1"/>
    </xf>
    <xf numFmtId="176" fontId="14" fillId="0" borderId="0" xfId="0" applyNumberFormat="1" applyFont="1" applyFill="1" applyAlignment="1">
      <alignment horizontal="left" vertical="center" wrapText="1"/>
    </xf>
    <xf numFmtId="176" fontId="12" fillId="0" borderId="1" xfId="0" applyNumberFormat="1" applyFont="1" applyFill="1" applyBorder="1" applyAlignment="1">
      <alignment vertical="center"/>
    </xf>
    <xf numFmtId="176" fontId="14" fillId="0" borderId="0" xfId="0" applyNumberFormat="1" applyFont="1" applyFill="1" applyAlignment="1">
      <alignment horizontal="center" vertical="center" wrapText="1"/>
    </xf>
    <xf numFmtId="176" fontId="1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19"/>
  <sheetViews>
    <sheetView tabSelected="1" zoomScale="55" zoomScaleNormal="55" topLeftCell="A41" workbookViewId="0">
      <selection activeCell="H41" sqref="H41"/>
    </sheetView>
  </sheetViews>
  <sheetFormatPr defaultColWidth="6.875" defaultRowHeight="15"/>
  <cols>
    <col min="1" max="1" width="7.625" style="1" customWidth="1"/>
    <col min="2" max="2" width="18.1666666666667" style="5" customWidth="1"/>
    <col min="3" max="3" width="27.9666666666667" style="1" customWidth="1"/>
    <col min="4" max="4" width="75.625" style="1" customWidth="1"/>
    <col min="5" max="5" width="16" style="1" customWidth="1"/>
    <col min="6" max="6" width="15.9333333333333" style="1" customWidth="1"/>
    <col min="7" max="10" width="14.375" style="1" customWidth="1"/>
    <col min="11" max="11" width="20.9583333333333" style="1" customWidth="1"/>
    <col min="12" max="12" width="22.4916666666667" style="1" customWidth="1"/>
    <col min="13" max="13" width="24.6833333333333" style="1" customWidth="1"/>
    <col min="14" max="17" width="16.075" style="1" customWidth="1"/>
    <col min="18" max="25" width="12.5" style="1" customWidth="1"/>
    <col min="26" max="32" width="9.375" style="1" customWidth="1"/>
    <col min="33" max="33" width="8.40833333333333" style="1" customWidth="1"/>
    <col min="34" max="34" width="9.375" style="1" customWidth="1"/>
    <col min="35" max="37" width="12.1833333333333" style="1" customWidth="1"/>
    <col min="38" max="38" width="27.8166666666667" style="1" customWidth="1"/>
    <col min="39" max="39" width="70.7333333333333" style="1" customWidth="1"/>
    <col min="40" max="40" width="24.9166666666667" style="1" customWidth="1"/>
    <col min="41" max="41" width="9.96666666666667" style="1" customWidth="1"/>
    <col min="42" max="42" width="2.725" style="1" customWidth="1"/>
    <col min="43" max="270" width="8" style="1" customWidth="1"/>
    <col min="271" max="16384" width="6.875" style="1"/>
  </cols>
  <sheetData>
    <row r="1" s="1" customFormat="1" ht="19" customHeight="1" spans="2:2">
      <c r="B1" s="6"/>
    </row>
    <row r="2" s="1" customFormat="1" ht="116" customHeight="1" spans="2:40">
      <c r="B2" s="7" t="s">
        <v>0</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1" customFormat="1" ht="35" customHeight="1" spans="2:40">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row>
    <row r="4" s="2" customFormat="1" ht="30" customHeight="1" spans="1:40">
      <c r="A4" s="9" t="s">
        <v>1</v>
      </c>
      <c r="B4" s="9" t="s">
        <v>2</v>
      </c>
      <c r="C4" s="10" t="s">
        <v>3</v>
      </c>
      <c r="D4" s="10" t="s">
        <v>4</v>
      </c>
      <c r="E4" s="10" t="s">
        <v>5</v>
      </c>
      <c r="F4" s="10"/>
      <c r="G4" s="11" t="s">
        <v>6</v>
      </c>
      <c r="H4" s="10" t="s">
        <v>7</v>
      </c>
      <c r="I4" s="11" t="s">
        <v>8</v>
      </c>
      <c r="J4" s="11" t="s">
        <v>9</v>
      </c>
      <c r="K4" s="11" t="s">
        <v>10</v>
      </c>
      <c r="L4" s="27" t="s">
        <v>11</v>
      </c>
      <c r="M4" s="28"/>
      <c r="N4" s="28"/>
      <c r="O4" s="28"/>
      <c r="P4" s="28"/>
      <c r="Q4" s="28"/>
      <c r="R4" s="28"/>
      <c r="S4" s="28"/>
      <c r="T4" s="28"/>
      <c r="U4" s="28"/>
      <c r="V4" s="28"/>
      <c r="W4" s="28"/>
      <c r="X4" s="28"/>
      <c r="Y4" s="35"/>
      <c r="Z4" s="10" t="s">
        <v>12</v>
      </c>
      <c r="AA4" s="10" t="s">
        <v>13</v>
      </c>
      <c r="AB4" s="10" t="s">
        <v>14</v>
      </c>
      <c r="AC4" s="10" t="s">
        <v>15</v>
      </c>
      <c r="AD4" s="10" t="s">
        <v>16</v>
      </c>
      <c r="AE4" s="11" t="s">
        <v>17</v>
      </c>
      <c r="AF4" s="11" t="s">
        <v>18</v>
      </c>
      <c r="AG4" s="11" t="s">
        <v>19</v>
      </c>
      <c r="AH4" s="11" t="s">
        <v>20</v>
      </c>
      <c r="AI4" s="10" t="s">
        <v>21</v>
      </c>
      <c r="AJ4" s="10"/>
      <c r="AK4" s="10" t="s">
        <v>22</v>
      </c>
      <c r="AL4" s="10" t="s">
        <v>23</v>
      </c>
      <c r="AM4" s="10" t="s">
        <v>24</v>
      </c>
      <c r="AN4" s="10" t="s">
        <v>25</v>
      </c>
    </row>
    <row r="5" s="2" customFormat="1" ht="54" customHeight="1" spans="1:40">
      <c r="A5" s="9"/>
      <c r="B5" s="9"/>
      <c r="C5" s="10"/>
      <c r="D5" s="10"/>
      <c r="E5" s="10" t="s">
        <v>26</v>
      </c>
      <c r="F5" s="10" t="s">
        <v>27</v>
      </c>
      <c r="G5" s="12"/>
      <c r="H5" s="10"/>
      <c r="I5" s="12"/>
      <c r="J5" s="12"/>
      <c r="K5" s="12"/>
      <c r="L5" s="11" t="s">
        <v>28</v>
      </c>
      <c r="M5" s="10" t="s">
        <v>29</v>
      </c>
      <c r="N5" s="10"/>
      <c r="O5" s="10"/>
      <c r="P5" s="10"/>
      <c r="Q5" s="10"/>
      <c r="R5" s="10" t="s">
        <v>30</v>
      </c>
      <c r="S5" s="10"/>
      <c r="T5" s="10"/>
      <c r="U5" s="10"/>
      <c r="V5" s="10"/>
      <c r="W5" s="10"/>
      <c r="X5" s="10"/>
      <c r="Y5" s="10"/>
      <c r="Z5" s="10"/>
      <c r="AA5" s="10"/>
      <c r="AB5" s="10"/>
      <c r="AC5" s="10"/>
      <c r="AD5" s="10"/>
      <c r="AE5" s="12"/>
      <c r="AF5" s="12"/>
      <c r="AG5" s="12"/>
      <c r="AH5" s="12"/>
      <c r="AI5" s="10"/>
      <c r="AJ5" s="10"/>
      <c r="AK5" s="10"/>
      <c r="AL5" s="10"/>
      <c r="AM5" s="10"/>
      <c r="AN5" s="10"/>
    </row>
    <row r="6" s="2" customFormat="1" ht="139" customHeight="1" spans="1:40">
      <c r="A6" s="9"/>
      <c r="B6" s="9"/>
      <c r="C6" s="10"/>
      <c r="D6" s="10"/>
      <c r="E6" s="10"/>
      <c r="F6" s="10"/>
      <c r="G6" s="13"/>
      <c r="H6" s="10"/>
      <c r="I6" s="13"/>
      <c r="J6" s="13"/>
      <c r="K6" s="13"/>
      <c r="L6" s="13"/>
      <c r="M6" s="10" t="s">
        <v>31</v>
      </c>
      <c r="N6" s="10" t="s">
        <v>32</v>
      </c>
      <c r="O6" s="10" t="s">
        <v>33</v>
      </c>
      <c r="P6" s="10" t="s">
        <v>34</v>
      </c>
      <c r="Q6" s="10" t="s">
        <v>35</v>
      </c>
      <c r="R6" s="10" t="s">
        <v>36</v>
      </c>
      <c r="S6" s="10" t="s">
        <v>37</v>
      </c>
      <c r="T6" s="10" t="s">
        <v>38</v>
      </c>
      <c r="U6" s="10" t="s">
        <v>39</v>
      </c>
      <c r="V6" s="10" t="s">
        <v>40</v>
      </c>
      <c r="W6" s="10" t="s">
        <v>41</v>
      </c>
      <c r="X6" s="10" t="s">
        <v>42</v>
      </c>
      <c r="Y6" s="10" t="s">
        <v>43</v>
      </c>
      <c r="Z6" s="10"/>
      <c r="AA6" s="10"/>
      <c r="AB6" s="10"/>
      <c r="AC6" s="10"/>
      <c r="AD6" s="10"/>
      <c r="AE6" s="13"/>
      <c r="AF6" s="13"/>
      <c r="AG6" s="13"/>
      <c r="AH6" s="13"/>
      <c r="AI6" s="10" t="s">
        <v>44</v>
      </c>
      <c r="AJ6" s="10" t="s">
        <v>45</v>
      </c>
      <c r="AK6" s="10"/>
      <c r="AL6" s="10"/>
      <c r="AM6" s="10"/>
      <c r="AN6" s="10"/>
    </row>
    <row r="7" s="3" customFormat="1" ht="44" customHeight="1" spans="1:40">
      <c r="A7" s="14"/>
      <c r="B7" s="15" t="s">
        <v>46</v>
      </c>
      <c r="C7" s="14">
        <f>C8+C117+C127+C207+C210+C213+C217</f>
        <v>188</v>
      </c>
      <c r="D7" s="16"/>
      <c r="E7" s="16"/>
      <c r="F7" s="16"/>
      <c r="G7" s="16"/>
      <c r="H7" s="16"/>
      <c r="I7" s="16"/>
      <c r="J7" s="16"/>
      <c r="K7" s="16"/>
      <c r="L7" s="29">
        <f>L8+L117+L127+L207+L210+L213+L217</f>
        <v>34086.08</v>
      </c>
      <c r="M7" s="29">
        <f t="shared" ref="L7:Q7" si="0">M8+M117+M127+M207+M210+M213+M217</f>
        <v>30376.08</v>
      </c>
      <c r="N7" s="29">
        <f t="shared" si="0"/>
        <v>12939.5</v>
      </c>
      <c r="O7" s="29">
        <f t="shared" si="0"/>
        <v>8409.2</v>
      </c>
      <c r="P7" s="29">
        <f t="shared" si="0"/>
        <v>2219.53</v>
      </c>
      <c r="Q7" s="29">
        <f t="shared" si="0"/>
        <v>6807.85</v>
      </c>
      <c r="R7" s="29">
        <f t="shared" ref="R7:Y7" si="1">R8+R117+R127+R207+R210+R213+R217</f>
        <v>90</v>
      </c>
      <c r="S7" s="29">
        <f t="shared" si="1"/>
        <v>0</v>
      </c>
      <c r="T7" s="29">
        <f t="shared" si="1"/>
        <v>0</v>
      </c>
      <c r="U7" s="29">
        <f t="shared" si="1"/>
        <v>0</v>
      </c>
      <c r="V7" s="29">
        <f t="shared" si="1"/>
        <v>0</v>
      </c>
      <c r="W7" s="29">
        <f t="shared" si="1"/>
        <v>0</v>
      </c>
      <c r="X7" s="29">
        <f t="shared" si="1"/>
        <v>0</v>
      </c>
      <c r="Y7" s="29">
        <f t="shared" si="1"/>
        <v>3620</v>
      </c>
      <c r="Z7" s="16"/>
      <c r="AA7" s="16"/>
      <c r="AB7" s="16"/>
      <c r="AC7" s="16"/>
      <c r="AD7" s="16"/>
      <c r="AE7" s="16"/>
      <c r="AF7" s="16"/>
      <c r="AG7" s="16"/>
      <c r="AH7" s="16"/>
      <c r="AI7" s="16"/>
      <c r="AJ7" s="16"/>
      <c r="AK7" s="16"/>
      <c r="AL7" s="16"/>
      <c r="AM7" s="16"/>
      <c r="AN7" s="16"/>
    </row>
    <row r="8" s="3" customFormat="1" ht="44" customHeight="1" spans="1:40">
      <c r="A8" s="14"/>
      <c r="B8" s="17" t="s">
        <v>47</v>
      </c>
      <c r="C8" s="14">
        <f>C9+C45+C74+C89+C92+C95+C98</f>
        <v>101</v>
      </c>
      <c r="D8" s="16"/>
      <c r="E8" s="16"/>
      <c r="F8" s="16"/>
      <c r="G8" s="16"/>
      <c r="H8" s="16"/>
      <c r="I8" s="16"/>
      <c r="J8" s="16"/>
      <c r="K8" s="16"/>
      <c r="L8" s="29">
        <f>L9+L45+L74+L89+L92+L95+L98</f>
        <v>19621.7</v>
      </c>
      <c r="M8" s="29">
        <f>M9+M45+M74+M89+M92+M95+M98</f>
        <v>16411.7</v>
      </c>
      <c r="N8" s="29">
        <f t="shared" ref="N8:Y8" si="2">N9+N45+N74+N89+N92+N95+N98</f>
        <v>10859.5</v>
      </c>
      <c r="O8" s="29">
        <f t="shared" si="2"/>
        <v>5552.2</v>
      </c>
      <c r="P8" s="29">
        <f t="shared" si="2"/>
        <v>0</v>
      </c>
      <c r="Q8" s="29">
        <f t="shared" si="2"/>
        <v>0</v>
      </c>
      <c r="R8" s="29">
        <f t="shared" si="2"/>
        <v>90</v>
      </c>
      <c r="S8" s="29">
        <f t="shared" si="2"/>
        <v>0</v>
      </c>
      <c r="T8" s="29">
        <f t="shared" si="2"/>
        <v>0</v>
      </c>
      <c r="U8" s="29">
        <f t="shared" si="2"/>
        <v>0</v>
      </c>
      <c r="V8" s="29">
        <f t="shared" si="2"/>
        <v>0</v>
      </c>
      <c r="W8" s="29">
        <f t="shared" si="2"/>
        <v>0</v>
      </c>
      <c r="X8" s="29">
        <f t="shared" si="2"/>
        <v>0</v>
      </c>
      <c r="Y8" s="29">
        <f t="shared" si="2"/>
        <v>3120</v>
      </c>
      <c r="Z8" s="16"/>
      <c r="AA8" s="16"/>
      <c r="AB8" s="16"/>
      <c r="AC8" s="16"/>
      <c r="AD8" s="16"/>
      <c r="AE8" s="16"/>
      <c r="AF8" s="16"/>
      <c r="AG8" s="16"/>
      <c r="AH8" s="16"/>
      <c r="AI8" s="16"/>
      <c r="AJ8" s="16"/>
      <c r="AK8" s="16"/>
      <c r="AL8" s="16"/>
      <c r="AM8" s="16"/>
      <c r="AN8" s="16"/>
    </row>
    <row r="9" s="4" customFormat="1" ht="44" customHeight="1" spans="1:40">
      <c r="A9" s="18"/>
      <c r="B9" s="19" t="s">
        <v>48</v>
      </c>
      <c r="C9" s="20">
        <v>35</v>
      </c>
      <c r="D9" s="21"/>
      <c r="E9" s="21"/>
      <c r="F9" s="21"/>
      <c r="G9" s="21"/>
      <c r="H9" s="21"/>
      <c r="I9" s="21"/>
      <c r="J9" s="16"/>
      <c r="K9" s="16"/>
      <c r="L9" s="30">
        <f>SUM(L10:L44)</f>
        <v>9236.7</v>
      </c>
      <c r="M9" s="30">
        <f t="shared" ref="M9:Y9" si="3">SUM(M10:M44)</f>
        <v>6116.7</v>
      </c>
      <c r="N9" s="30">
        <f t="shared" si="3"/>
        <v>3244.5</v>
      </c>
      <c r="O9" s="30">
        <f t="shared" si="3"/>
        <v>2872.2</v>
      </c>
      <c r="P9" s="30">
        <f t="shared" si="3"/>
        <v>0</v>
      </c>
      <c r="Q9" s="30">
        <f t="shared" si="3"/>
        <v>0</v>
      </c>
      <c r="R9" s="30">
        <f t="shared" si="3"/>
        <v>0</v>
      </c>
      <c r="S9" s="30">
        <f t="shared" si="3"/>
        <v>0</v>
      </c>
      <c r="T9" s="30">
        <f t="shared" si="3"/>
        <v>0</v>
      </c>
      <c r="U9" s="30">
        <f t="shared" si="3"/>
        <v>0</v>
      </c>
      <c r="V9" s="30">
        <f t="shared" si="3"/>
        <v>0</v>
      </c>
      <c r="W9" s="30">
        <f t="shared" si="3"/>
        <v>0</v>
      </c>
      <c r="X9" s="30">
        <f t="shared" si="3"/>
        <v>0</v>
      </c>
      <c r="Y9" s="30">
        <f t="shared" si="3"/>
        <v>3120</v>
      </c>
      <c r="Z9" s="16"/>
      <c r="AA9" s="16"/>
      <c r="AB9" s="16"/>
      <c r="AC9" s="16"/>
      <c r="AD9" s="16"/>
      <c r="AE9" s="16"/>
      <c r="AF9" s="16"/>
      <c r="AG9" s="16"/>
      <c r="AH9" s="16"/>
      <c r="AI9" s="16"/>
      <c r="AJ9" s="16"/>
      <c r="AK9" s="16"/>
      <c r="AL9" s="16"/>
      <c r="AM9" s="16"/>
      <c r="AN9" s="36"/>
    </row>
    <row r="10" s="4" customFormat="1" ht="348" customHeight="1" spans="1:40">
      <c r="A10" s="18">
        <v>1</v>
      </c>
      <c r="B10" s="19" t="s">
        <v>49</v>
      </c>
      <c r="C10" s="22" t="s">
        <v>50</v>
      </c>
      <c r="D10" s="22" t="s">
        <v>51</v>
      </c>
      <c r="E10" s="22" t="s">
        <v>52</v>
      </c>
      <c r="F10" s="22" t="s">
        <v>53</v>
      </c>
      <c r="G10" s="17" t="s">
        <v>54</v>
      </c>
      <c r="H10" s="22" t="s">
        <v>55</v>
      </c>
      <c r="I10" s="22" t="s">
        <v>53</v>
      </c>
      <c r="J10" s="22" t="s">
        <v>56</v>
      </c>
      <c r="K10" s="23">
        <v>18992553383</v>
      </c>
      <c r="L10" s="31">
        <v>100</v>
      </c>
      <c r="M10" s="31">
        <v>100</v>
      </c>
      <c r="N10" s="31"/>
      <c r="O10" s="31">
        <v>100</v>
      </c>
      <c r="P10" s="31"/>
      <c r="Q10" s="31"/>
      <c r="R10" s="31"/>
      <c r="S10" s="31"/>
      <c r="T10" s="31"/>
      <c r="U10" s="31"/>
      <c r="V10" s="31"/>
      <c r="W10" s="31"/>
      <c r="X10" s="31"/>
      <c r="Y10" s="31"/>
      <c r="Z10" s="17" t="s">
        <v>57</v>
      </c>
      <c r="AA10" s="17" t="s">
        <v>58</v>
      </c>
      <c r="AB10" s="17" t="s">
        <v>57</v>
      </c>
      <c r="AC10" s="17" t="s">
        <v>58</v>
      </c>
      <c r="AD10" s="17" t="s">
        <v>57</v>
      </c>
      <c r="AE10" s="17" t="s">
        <v>57</v>
      </c>
      <c r="AF10" s="17" t="s">
        <v>57</v>
      </c>
      <c r="AG10" s="17" t="s">
        <v>58</v>
      </c>
      <c r="AH10" s="17" t="s">
        <v>58</v>
      </c>
      <c r="AI10" s="17">
        <v>6</v>
      </c>
      <c r="AJ10" s="17">
        <v>14</v>
      </c>
      <c r="AK10" s="17">
        <v>203</v>
      </c>
      <c r="AL10" s="17" t="s">
        <v>59</v>
      </c>
      <c r="AM10" s="37" t="s">
        <v>60</v>
      </c>
      <c r="AN10" s="36"/>
    </row>
    <row r="11" s="4" customFormat="1" ht="146" customHeight="1" spans="1:40">
      <c r="A11" s="18">
        <v>2</v>
      </c>
      <c r="B11" s="19" t="s">
        <v>49</v>
      </c>
      <c r="C11" s="22" t="s">
        <v>61</v>
      </c>
      <c r="D11" s="22" t="s">
        <v>62</v>
      </c>
      <c r="E11" s="22" t="s">
        <v>63</v>
      </c>
      <c r="F11" s="22" t="s">
        <v>64</v>
      </c>
      <c r="G11" s="17" t="s">
        <v>54</v>
      </c>
      <c r="H11" s="17" t="s">
        <v>63</v>
      </c>
      <c r="I11" s="17" t="s">
        <v>64</v>
      </c>
      <c r="J11" s="17" t="s">
        <v>65</v>
      </c>
      <c r="K11" s="17">
        <v>18909157086</v>
      </c>
      <c r="L11" s="31">
        <v>36.5</v>
      </c>
      <c r="M11" s="31">
        <v>36.5</v>
      </c>
      <c r="N11" s="31">
        <v>36.5</v>
      </c>
      <c r="O11" s="31"/>
      <c r="P11" s="31"/>
      <c r="Q11" s="31"/>
      <c r="R11" s="31"/>
      <c r="S11" s="31"/>
      <c r="T11" s="31"/>
      <c r="U11" s="31"/>
      <c r="V11" s="31"/>
      <c r="W11" s="31"/>
      <c r="X11" s="31"/>
      <c r="Y11" s="31"/>
      <c r="Z11" s="22" t="s">
        <v>57</v>
      </c>
      <c r="AA11" s="22" t="s">
        <v>58</v>
      </c>
      <c r="AB11" s="22" t="s">
        <v>58</v>
      </c>
      <c r="AC11" s="22" t="s">
        <v>58</v>
      </c>
      <c r="AD11" s="22" t="s">
        <v>57</v>
      </c>
      <c r="AE11" s="22" t="s">
        <v>58</v>
      </c>
      <c r="AF11" s="22" t="s">
        <v>57</v>
      </c>
      <c r="AG11" s="22" t="s">
        <v>57</v>
      </c>
      <c r="AH11" s="22" t="s">
        <v>57</v>
      </c>
      <c r="AI11" s="22">
        <v>12</v>
      </c>
      <c r="AJ11" s="22">
        <v>35</v>
      </c>
      <c r="AK11" s="22">
        <v>152</v>
      </c>
      <c r="AL11" s="22" t="s">
        <v>66</v>
      </c>
      <c r="AM11" s="22" t="s">
        <v>67</v>
      </c>
      <c r="AN11" s="36"/>
    </row>
    <row r="12" s="4" customFormat="1" ht="155" customHeight="1" spans="1:40">
      <c r="A12" s="18">
        <v>3</v>
      </c>
      <c r="B12" s="19" t="s">
        <v>49</v>
      </c>
      <c r="C12" s="23" t="s">
        <v>68</v>
      </c>
      <c r="D12" s="17" t="s">
        <v>69</v>
      </c>
      <c r="E12" s="22" t="s">
        <v>70</v>
      </c>
      <c r="F12" s="22" t="s">
        <v>71</v>
      </c>
      <c r="G12" s="17" t="s">
        <v>54</v>
      </c>
      <c r="H12" s="22" t="s">
        <v>72</v>
      </c>
      <c r="I12" s="22" t="s">
        <v>72</v>
      </c>
      <c r="J12" s="17" t="s">
        <v>73</v>
      </c>
      <c r="K12" s="32">
        <v>15109153366</v>
      </c>
      <c r="L12" s="31">
        <v>120</v>
      </c>
      <c r="M12" s="31">
        <v>120</v>
      </c>
      <c r="N12" s="31">
        <v>120</v>
      </c>
      <c r="O12" s="31"/>
      <c r="P12" s="31"/>
      <c r="Q12" s="31"/>
      <c r="R12" s="31"/>
      <c r="S12" s="31"/>
      <c r="T12" s="31"/>
      <c r="U12" s="31"/>
      <c r="V12" s="31"/>
      <c r="W12" s="31"/>
      <c r="X12" s="31"/>
      <c r="Y12" s="31"/>
      <c r="Z12" s="17" t="s">
        <v>57</v>
      </c>
      <c r="AA12" s="17" t="s">
        <v>58</v>
      </c>
      <c r="AB12" s="17" t="s">
        <v>57</v>
      </c>
      <c r="AC12" s="17" t="s">
        <v>58</v>
      </c>
      <c r="AD12" s="17" t="s">
        <v>57</v>
      </c>
      <c r="AE12" s="17" t="s">
        <v>57</v>
      </c>
      <c r="AF12" s="17" t="s">
        <v>58</v>
      </c>
      <c r="AG12" s="17" t="s">
        <v>57</v>
      </c>
      <c r="AH12" s="17" t="s">
        <v>57</v>
      </c>
      <c r="AI12" s="17">
        <v>350</v>
      </c>
      <c r="AJ12" s="17">
        <v>980</v>
      </c>
      <c r="AK12" s="17">
        <v>1406</v>
      </c>
      <c r="AL12" s="17" t="s">
        <v>74</v>
      </c>
      <c r="AM12" s="17" t="s">
        <v>75</v>
      </c>
      <c r="AN12" s="36"/>
    </row>
    <row r="13" s="4" customFormat="1" ht="103" customHeight="1" spans="1:40">
      <c r="A13" s="18">
        <v>4</v>
      </c>
      <c r="B13" s="19" t="s">
        <v>49</v>
      </c>
      <c r="C13" s="17" t="s">
        <v>76</v>
      </c>
      <c r="D13" s="17" t="s">
        <v>77</v>
      </c>
      <c r="E13" s="17" t="s">
        <v>78</v>
      </c>
      <c r="F13" s="17" t="s">
        <v>79</v>
      </c>
      <c r="G13" s="17" t="s">
        <v>54</v>
      </c>
      <c r="H13" s="17" t="s">
        <v>80</v>
      </c>
      <c r="I13" s="17" t="s">
        <v>79</v>
      </c>
      <c r="J13" s="17" t="s">
        <v>81</v>
      </c>
      <c r="K13" s="23">
        <v>18292522226</v>
      </c>
      <c r="L13" s="31">
        <v>200</v>
      </c>
      <c r="M13" s="31">
        <v>200</v>
      </c>
      <c r="N13" s="31"/>
      <c r="O13" s="31">
        <v>200</v>
      </c>
      <c r="P13" s="31"/>
      <c r="Q13" s="31"/>
      <c r="R13" s="31"/>
      <c r="S13" s="31"/>
      <c r="T13" s="31"/>
      <c r="U13" s="31"/>
      <c r="V13" s="31"/>
      <c r="W13" s="31"/>
      <c r="X13" s="31"/>
      <c r="Y13" s="31"/>
      <c r="Z13" s="17" t="s">
        <v>58</v>
      </c>
      <c r="AA13" s="17" t="s">
        <v>58</v>
      </c>
      <c r="AB13" s="17" t="s">
        <v>57</v>
      </c>
      <c r="AC13" s="17" t="s">
        <v>58</v>
      </c>
      <c r="AD13" s="17" t="s">
        <v>57</v>
      </c>
      <c r="AE13" s="17" t="s">
        <v>57</v>
      </c>
      <c r="AF13" s="17" t="s">
        <v>57</v>
      </c>
      <c r="AG13" s="17" t="s">
        <v>57</v>
      </c>
      <c r="AH13" s="17" t="s">
        <v>57</v>
      </c>
      <c r="AI13" s="17">
        <v>239</v>
      </c>
      <c r="AJ13" s="17">
        <v>711</v>
      </c>
      <c r="AK13" s="17">
        <v>1841</v>
      </c>
      <c r="AL13" s="17" t="s">
        <v>82</v>
      </c>
      <c r="AM13" s="17" t="s">
        <v>83</v>
      </c>
      <c r="AN13" s="36"/>
    </row>
    <row r="14" s="4" customFormat="1" ht="131" customHeight="1" spans="1:40">
      <c r="A14" s="18">
        <v>5</v>
      </c>
      <c r="B14" s="19" t="s">
        <v>49</v>
      </c>
      <c r="C14" s="22" t="s">
        <v>84</v>
      </c>
      <c r="D14" s="22" t="s">
        <v>85</v>
      </c>
      <c r="E14" s="22" t="s">
        <v>86</v>
      </c>
      <c r="F14" s="22" t="s">
        <v>87</v>
      </c>
      <c r="G14" s="17" t="s">
        <v>54</v>
      </c>
      <c r="H14" s="22" t="s">
        <v>88</v>
      </c>
      <c r="I14" s="22" t="s">
        <v>88</v>
      </c>
      <c r="J14" s="22" t="s">
        <v>89</v>
      </c>
      <c r="K14" s="22" t="s">
        <v>90</v>
      </c>
      <c r="L14" s="31">
        <v>3000</v>
      </c>
      <c r="M14" s="31">
        <v>1000</v>
      </c>
      <c r="N14" s="31"/>
      <c r="O14" s="31">
        <v>1000</v>
      </c>
      <c r="P14" s="31"/>
      <c r="Q14" s="31"/>
      <c r="R14" s="31"/>
      <c r="S14" s="31"/>
      <c r="T14" s="31"/>
      <c r="U14" s="31"/>
      <c r="V14" s="31"/>
      <c r="W14" s="31"/>
      <c r="X14" s="31"/>
      <c r="Y14" s="31">
        <v>2000</v>
      </c>
      <c r="Z14" s="17" t="s">
        <v>57</v>
      </c>
      <c r="AA14" s="17" t="s">
        <v>58</v>
      </c>
      <c r="AB14" s="22" t="s">
        <v>57</v>
      </c>
      <c r="AC14" s="22" t="s">
        <v>58</v>
      </c>
      <c r="AD14" s="22" t="s">
        <v>57</v>
      </c>
      <c r="AE14" s="22" t="s">
        <v>57</v>
      </c>
      <c r="AF14" s="22" t="s">
        <v>57</v>
      </c>
      <c r="AG14" s="22" t="s">
        <v>57</v>
      </c>
      <c r="AH14" s="22" t="s">
        <v>57</v>
      </c>
      <c r="AI14" s="22" t="s">
        <v>91</v>
      </c>
      <c r="AJ14" s="23">
        <v>200</v>
      </c>
      <c r="AK14" s="23">
        <v>300</v>
      </c>
      <c r="AL14" s="17" t="s">
        <v>92</v>
      </c>
      <c r="AM14" s="17" t="s">
        <v>93</v>
      </c>
      <c r="AN14" s="36"/>
    </row>
    <row r="15" s="4" customFormat="1" ht="119" customHeight="1" spans="1:40">
      <c r="A15" s="18">
        <v>6</v>
      </c>
      <c r="B15" s="19" t="s">
        <v>49</v>
      </c>
      <c r="C15" s="22" t="s">
        <v>94</v>
      </c>
      <c r="D15" s="22" t="s">
        <v>95</v>
      </c>
      <c r="E15" s="22" t="s">
        <v>96</v>
      </c>
      <c r="F15" s="22" t="s">
        <v>97</v>
      </c>
      <c r="G15" s="17" t="s">
        <v>54</v>
      </c>
      <c r="H15" s="22" t="s">
        <v>88</v>
      </c>
      <c r="I15" s="22" t="s">
        <v>88</v>
      </c>
      <c r="J15" s="22" t="s">
        <v>98</v>
      </c>
      <c r="K15" s="23">
        <v>13992554941</v>
      </c>
      <c r="L15" s="31">
        <v>120</v>
      </c>
      <c r="M15" s="31">
        <v>120</v>
      </c>
      <c r="N15" s="31"/>
      <c r="O15" s="31">
        <v>120</v>
      </c>
      <c r="P15" s="31"/>
      <c r="Q15" s="31"/>
      <c r="R15" s="31"/>
      <c r="S15" s="31"/>
      <c r="T15" s="31"/>
      <c r="U15" s="31"/>
      <c r="V15" s="31"/>
      <c r="W15" s="31"/>
      <c r="X15" s="31"/>
      <c r="Y15" s="31"/>
      <c r="Z15" s="17" t="s">
        <v>57</v>
      </c>
      <c r="AA15" s="17" t="s">
        <v>58</v>
      </c>
      <c r="AB15" s="22" t="s">
        <v>57</v>
      </c>
      <c r="AC15" s="22" t="s">
        <v>58</v>
      </c>
      <c r="AD15" s="22" t="s">
        <v>57</v>
      </c>
      <c r="AE15" s="22" t="s">
        <v>57</v>
      </c>
      <c r="AF15" s="22" t="s">
        <v>57</v>
      </c>
      <c r="AG15" s="22" t="s">
        <v>57</v>
      </c>
      <c r="AH15" s="22" t="s">
        <v>57</v>
      </c>
      <c r="AI15" s="22">
        <v>12</v>
      </c>
      <c r="AJ15" s="23">
        <v>20</v>
      </c>
      <c r="AK15" s="23">
        <v>30</v>
      </c>
      <c r="AL15" s="17" t="s">
        <v>99</v>
      </c>
      <c r="AM15" s="17" t="s">
        <v>100</v>
      </c>
      <c r="AN15" s="36"/>
    </row>
    <row r="16" ht="153" customHeight="1" spans="1:40">
      <c r="A16" s="24">
        <v>7</v>
      </c>
      <c r="B16" s="19" t="s">
        <v>49</v>
      </c>
      <c r="C16" s="22" t="s">
        <v>101</v>
      </c>
      <c r="D16" s="22" t="s">
        <v>102</v>
      </c>
      <c r="E16" s="22" t="s">
        <v>52</v>
      </c>
      <c r="F16" s="22" t="s">
        <v>103</v>
      </c>
      <c r="G16" s="17" t="s">
        <v>54</v>
      </c>
      <c r="H16" s="22" t="s">
        <v>55</v>
      </c>
      <c r="I16" s="22" t="s">
        <v>103</v>
      </c>
      <c r="J16" s="22" t="s">
        <v>104</v>
      </c>
      <c r="K16" s="22">
        <v>13992563977</v>
      </c>
      <c r="L16" s="31">
        <v>120</v>
      </c>
      <c r="M16" s="31">
        <v>120</v>
      </c>
      <c r="N16" s="31"/>
      <c r="O16" s="31">
        <v>120</v>
      </c>
      <c r="P16" s="31"/>
      <c r="Q16" s="31"/>
      <c r="R16" s="31"/>
      <c r="S16" s="31"/>
      <c r="T16" s="31"/>
      <c r="U16" s="31"/>
      <c r="V16" s="31"/>
      <c r="W16" s="31"/>
      <c r="X16" s="31"/>
      <c r="Y16" s="31"/>
      <c r="Z16" s="22" t="s">
        <v>57</v>
      </c>
      <c r="AA16" s="22" t="s">
        <v>58</v>
      </c>
      <c r="AB16" s="22" t="s">
        <v>57</v>
      </c>
      <c r="AC16" s="22" t="s">
        <v>57</v>
      </c>
      <c r="AD16" s="22" t="s">
        <v>57</v>
      </c>
      <c r="AE16" s="22" t="s">
        <v>57</v>
      </c>
      <c r="AF16" s="22" t="s">
        <v>57</v>
      </c>
      <c r="AG16" s="22" t="s">
        <v>57</v>
      </c>
      <c r="AH16" s="22" t="s">
        <v>57</v>
      </c>
      <c r="AI16" s="17">
        <v>17</v>
      </c>
      <c r="AJ16" s="17">
        <v>18</v>
      </c>
      <c r="AK16" s="17">
        <v>206</v>
      </c>
      <c r="AL16" s="22" t="s">
        <v>105</v>
      </c>
      <c r="AM16" s="22" t="s">
        <v>106</v>
      </c>
      <c r="AN16" s="24"/>
    </row>
    <row r="17" ht="164" customHeight="1" spans="1:40">
      <c r="A17" s="24">
        <v>8</v>
      </c>
      <c r="B17" s="19" t="s">
        <v>49</v>
      </c>
      <c r="C17" s="22" t="s">
        <v>107</v>
      </c>
      <c r="D17" s="22" t="s">
        <v>108</v>
      </c>
      <c r="E17" s="22" t="s">
        <v>52</v>
      </c>
      <c r="F17" s="22" t="s">
        <v>109</v>
      </c>
      <c r="G17" s="17" t="s">
        <v>54</v>
      </c>
      <c r="H17" s="22" t="s">
        <v>55</v>
      </c>
      <c r="I17" s="22" t="s">
        <v>109</v>
      </c>
      <c r="J17" s="22" t="s">
        <v>110</v>
      </c>
      <c r="K17" s="22">
        <v>15353356008</v>
      </c>
      <c r="L17" s="31">
        <v>50</v>
      </c>
      <c r="M17" s="31">
        <v>50</v>
      </c>
      <c r="N17" s="31">
        <v>50</v>
      </c>
      <c r="O17" s="31"/>
      <c r="P17" s="31"/>
      <c r="Q17" s="31"/>
      <c r="R17" s="31"/>
      <c r="S17" s="31"/>
      <c r="T17" s="31"/>
      <c r="U17" s="31"/>
      <c r="V17" s="31"/>
      <c r="W17" s="31"/>
      <c r="X17" s="31"/>
      <c r="Y17" s="31"/>
      <c r="Z17" s="22" t="s">
        <v>57</v>
      </c>
      <c r="AA17" s="22" t="s">
        <v>58</v>
      </c>
      <c r="AB17" s="22" t="s">
        <v>57</v>
      </c>
      <c r="AC17" s="22" t="s">
        <v>57</v>
      </c>
      <c r="AD17" s="22" t="s">
        <v>57</v>
      </c>
      <c r="AE17" s="22" t="s">
        <v>57</v>
      </c>
      <c r="AF17" s="22" t="s">
        <v>57</v>
      </c>
      <c r="AG17" s="22" t="s">
        <v>57</v>
      </c>
      <c r="AH17" s="22" t="s">
        <v>57</v>
      </c>
      <c r="AI17" s="17">
        <v>67</v>
      </c>
      <c r="AJ17" s="17">
        <v>281</v>
      </c>
      <c r="AK17" s="17">
        <v>1230</v>
      </c>
      <c r="AL17" s="22" t="s">
        <v>105</v>
      </c>
      <c r="AM17" s="22" t="s">
        <v>111</v>
      </c>
      <c r="AN17" s="24"/>
    </row>
    <row r="18" s="4" customFormat="1" ht="146" customHeight="1" spans="1:40">
      <c r="A18" s="18">
        <v>9</v>
      </c>
      <c r="B18" s="19" t="s">
        <v>49</v>
      </c>
      <c r="C18" s="17" t="s">
        <v>112</v>
      </c>
      <c r="D18" s="22" t="s">
        <v>113</v>
      </c>
      <c r="E18" s="17" t="s">
        <v>86</v>
      </c>
      <c r="F18" s="17" t="s">
        <v>114</v>
      </c>
      <c r="G18" s="17" t="s">
        <v>54</v>
      </c>
      <c r="H18" s="22" t="s">
        <v>115</v>
      </c>
      <c r="I18" s="17" t="s">
        <v>116</v>
      </c>
      <c r="J18" s="17" t="s">
        <v>117</v>
      </c>
      <c r="K18" s="22" t="s">
        <v>118</v>
      </c>
      <c r="L18" s="31">
        <v>100</v>
      </c>
      <c r="M18" s="31">
        <v>100</v>
      </c>
      <c r="N18" s="31">
        <v>100</v>
      </c>
      <c r="O18" s="31"/>
      <c r="P18" s="31"/>
      <c r="Q18" s="31"/>
      <c r="R18" s="31"/>
      <c r="S18" s="31"/>
      <c r="T18" s="31"/>
      <c r="U18" s="31"/>
      <c r="V18" s="31"/>
      <c r="W18" s="31"/>
      <c r="X18" s="31"/>
      <c r="Y18" s="31"/>
      <c r="Z18" s="17" t="s">
        <v>57</v>
      </c>
      <c r="AA18" s="17" t="s">
        <v>58</v>
      </c>
      <c r="AB18" s="17" t="s">
        <v>58</v>
      </c>
      <c r="AC18" s="17" t="s">
        <v>58</v>
      </c>
      <c r="AD18" s="17" t="s">
        <v>57</v>
      </c>
      <c r="AE18" s="17" t="s">
        <v>57</v>
      </c>
      <c r="AF18" s="17" t="s">
        <v>57</v>
      </c>
      <c r="AG18" s="17" t="s">
        <v>57</v>
      </c>
      <c r="AH18" s="17" t="s">
        <v>57</v>
      </c>
      <c r="AI18" s="17">
        <v>25</v>
      </c>
      <c r="AJ18" s="17">
        <v>35</v>
      </c>
      <c r="AK18" s="17">
        <v>100</v>
      </c>
      <c r="AL18" s="17" t="s">
        <v>119</v>
      </c>
      <c r="AM18" s="17" t="s">
        <v>120</v>
      </c>
      <c r="AN18" s="36"/>
    </row>
    <row r="19" s="4" customFormat="1" ht="193" customHeight="1" spans="1:40">
      <c r="A19" s="18">
        <v>10</v>
      </c>
      <c r="B19" s="19" t="s">
        <v>49</v>
      </c>
      <c r="C19" s="22" t="s">
        <v>121</v>
      </c>
      <c r="D19" s="22" t="s">
        <v>122</v>
      </c>
      <c r="E19" s="22" t="s">
        <v>70</v>
      </c>
      <c r="F19" s="22" t="s">
        <v>123</v>
      </c>
      <c r="G19" s="17" t="s">
        <v>54</v>
      </c>
      <c r="H19" s="22" t="s">
        <v>72</v>
      </c>
      <c r="I19" s="22" t="s">
        <v>72</v>
      </c>
      <c r="J19" s="17" t="s">
        <v>73</v>
      </c>
      <c r="K19" s="32">
        <v>15109153366</v>
      </c>
      <c r="L19" s="31">
        <v>100</v>
      </c>
      <c r="M19" s="31">
        <v>100</v>
      </c>
      <c r="N19" s="31">
        <v>100</v>
      </c>
      <c r="O19" s="31"/>
      <c r="P19" s="31"/>
      <c r="Q19" s="31"/>
      <c r="R19" s="31"/>
      <c r="S19" s="31"/>
      <c r="T19" s="31"/>
      <c r="U19" s="31"/>
      <c r="V19" s="31"/>
      <c r="W19" s="31"/>
      <c r="X19" s="31"/>
      <c r="Y19" s="31"/>
      <c r="Z19" s="17" t="s">
        <v>57</v>
      </c>
      <c r="AA19" s="17" t="s">
        <v>58</v>
      </c>
      <c r="AB19" s="17" t="s">
        <v>57</v>
      </c>
      <c r="AC19" s="17" t="s">
        <v>58</v>
      </c>
      <c r="AD19" s="17" t="s">
        <v>57</v>
      </c>
      <c r="AE19" s="17" t="s">
        <v>57</v>
      </c>
      <c r="AF19" s="17" t="s">
        <v>57</v>
      </c>
      <c r="AG19" s="17" t="s">
        <v>57</v>
      </c>
      <c r="AH19" s="17" t="s">
        <v>57</v>
      </c>
      <c r="AI19" s="17">
        <v>30</v>
      </c>
      <c r="AJ19" s="17">
        <v>75</v>
      </c>
      <c r="AK19" s="17">
        <v>145</v>
      </c>
      <c r="AL19" s="17" t="s">
        <v>124</v>
      </c>
      <c r="AM19" s="17" t="s">
        <v>125</v>
      </c>
      <c r="AN19" s="36"/>
    </row>
    <row r="20" s="4" customFormat="1" ht="125" customHeight="1" spans="1:40">
      <c r="A20" s="18">
        <v>11</v>
      </c>
      <c r="B20" s="19" t="s">
        <v>49</v>
      </c>
      <c r="C20" s="17" t="s">
        <v>126</v>
      </c>
      <c r="D20" s="17" t="s">
        <v>127</v>
      </c>
      <c r="E20" s="22" t="s">
        <v>70</v>
      </c>
      <c r="F20" s="17" t="s">
        <v>128</v>
      </c>
      <c r="G20" s="17" t="s">
        <v>54</v>
      </c>
      <c r="H20" s="22" t="s">
        <v>72</v>
      </c>
      <c r="I20" s="22" t="s">
        <v>72</v>
      </c>
      <c r="J20" s="17" t="s">
        <v>73</v>
      </c>
      <c r="K20" s="32">
        <v>15109153366</v>
      </c>
      <c r="L20" s="31">
        <v>30</v>
      </c>
      <c r="M20" s="31">
        <v>30</v>
      </c>
      <c r="N20" s="31">
        <v>30</v>
      </c>
      <c r="O20" s="31"/>
      <c r="P20" s="31"/>
      <c r="Q20" s="31"/>
      <c r="R20" s="31"/>
      <c r="S20" s="31"/>
      <c r="T20" s="31"/>
      <c r="U20" s="31"/>
      <c r="V20" s="31"/>
      <c r="W20" s="31"/>
      <c r="X20" s="31"/>
      <c r="Y20" s="31"/>
      <c r="Z20" s="17" t="s">
        <v>57</v>
      </c>
      <c r="AA20" s="17" t="s">
        <v>58</v>
      </c>
      <c r="AB20" s="17" t="s">
        <v>57</v>
      </c>
      <c r="AC20" s="17" t="s">
        <v>58</v>
      </c>
      <c r="AD20" s="17" t="s">
        <v>57</v>
      </c>
      <c r="AE20" s="17" t="s">
        <v>57</v>
      </c>
      <c r="AF20" s="17" t="s">
        <v>57</v>
      </c>
      <c r="AG20" s="17" t="s">
        <v>57</v>
      </c>
      <c r="AH20" s="17" t="s">
        <v>57</v>
      </c>
      <c r="AI20" s="17">
        <v>8</v>
      </c>
      <c r="AJ20" s="17">
        <v>20</v>
      </c>
      <c r="AK20" s="17">
        <v>141</v>
      </c>
      <c r="AL20" s="17" t="s">
        <v>129</v>
      </c>
      <c r="AM20" s="17" t="s">
        <v>130</v>
      </c>
      <c r="AN20" s="36"/>
    </row>
    <row r="21" s="4" customFormat="1" ht="164" customHeight="1" spans="1:40">
      <c r="A21" s="18">
        <v>12</v>
      </c>
      <c r="B21" s="19" t="s">
        <v>49</v>
      </c>
      <c r="C21" s="22" t="s">
        <v>131</v>
      </c>
      <c r="D21" s="22" t="s">
        <v>132</v>
      </c>
      <c r="E21" s="22" t="s">
        <v>133</v>
      </c>
      <c r="F21" s="22" t="s">
        <v>134</v>
      </c>
      <c r="G21" s="17" t="s">
        <v>54</v>
      </c>
      <c r="H21" s="22" t="s">
        <v>135</v>
      </c>
      <c r="I21" s="22" t="s">
        <v>135</v>
      </c>
      <c r="J21" s="17" t="s">
        <v>136</v>
      </c>
      <c r="K21" s="22" t="s">
        <v>137</v>
      </c>
      <c r="L21" s="31">
        <v>100</v>
      </c>
      <c r="M21" s="31">
        <v>100</v>
      </c>
      <c r="N21" s="31">
        <v>100</v>
      </c>
      <c r="O21" s="31"/>
      <c r="P21" s="31"/>
      <c r="Q21" s="31"/>
      <c r="R21" s="31"/>
      <c r="S21" s="31"/>
      <c r="T21" s="31"/>
      <c r="U21" s="31"/>
      <c r="V21" s="31"/>
      <c r="W21" s="31"/>
      <c r="X21" s="31"/>
      <c r="Y21" s="31"/>
      <c r="Z21" s="17" t="s">
        <v>57</v>
      </c>
      <c r="AA21" s="17" t="s">
        <v>58</v>
      </c>
      <c r="AB21" s="17" t="s">
        <v>58</v>
      </c>
      <c r="AC21" s="17" t="s">
        <v>58</v>
      </c>
      <c r="AD21" s="17" t="s">
        <v>57</v>
      </c>
      <c r="AE21" s="17" t="s">
        <v>57</v>
      </c>
      <c r="AF21" s="17" t="s">
        <v>58</v>
      </c>
      <c r="AG21" s="17" t="s">
        <v>57</v>
      </c>
      <c r="AH21" s="17" t="s">
        <v>58</v>
      </c>
      <c r="AI21" s="17">
        <v>53</v>
      </c>
      <c r="AJ21" s="17">
        <v>200</v>
      </c>
      <c r="AK21" s="17">
        <v>1100</v>
      </c>
      <c r="AL21" s="17" t="s">
        <v>138</v>
      </c>
      <c r="AM21" s="17" t="s">
        <v>139</v>
      </c>
      <c r="AN21" s="36"/>
    </row>
    <row r="22" s="4" customFormat="1" ht="121" customHeight="1" spans="1:40">
      <c r="A22" s="18">
        <v>13</v>
      </c>
      <c r="B22" s="19" t="s">
        <v>49</v>
      </c>
      <c r="C22" s="22" t="s">
        <v>140</v>
      </c>
      <c r="D22" s="22" t="s">
        <v>141</v>
      </c>
      <c r="E22" s="22" t="s">
        <v>142</v>
      </c>
      <c r="F22" s="22" t="s">
        <v>143</v>
      </c>
      <c r="G22" s="17" t="s">
        <v>54</v>
      </c>
      <c r="H22" s="22" t="s">
        <v>144</v>
      </c>
      <c r="I22" s="17" t="s">
        <v>145</v>
      </c>
      <c r="J22" s="17" t="s">
        <v>146</v>
      </c>
      <c r="K22" s="22">
        <v>18700551950</v>
      </c>
      <c r="L22" s="31">
        <v>65</v>
      </c>
      <c r="M22" s="31">
        <v>65</v>
      </c>
      <c r="N22" s="31">
        <v>65</v>
      </c>
      <c r="O22" s="31"/>
      <c r="P22" s="31"/>
      <c r="Q22" s="31"/>
      <c r="R22" s="31"/>
      <c r="S22" s="31"/>
      <c r="T22" s="31"/>
      <c r="U22" s="31"/>
      <c r="V22" s="31"/>
      <c r="W22" s="31"/>
      <c r="X22" s="31"/>
      <c r="Y22" s="31"/>
      <c r="Z22" s="17" t="s">
        <v>57</v>
      </c>
      <c r="AA22" s="17" t="s">
        <v>58</v>
      </c>
      <c r="AB22" s="17" t="s">
        <v>57</v>
      </c>
      <c r="AC22" s="17" t="s">
        <v>58</v>
      </c>
      <c r="AD22" s="17" t="s">
        <v>57</v>
      </c>
      <c r="AE22" s="17" t="s">
        <v>57</v>
      </c>
      <c r="AF22" s="17" t="s">
        <v>57</v>
      </c>
      <c r="AG22" s="17" t="s">
        <v>57</v>
      </c>
      <c r="AH22" s="17" t="s">
        <v>57</v>
      </c>
      <c r="AI22" s="17">
        <v>20</v>
      </c>
      <c r="AJ22" s="17">
        <v>63</v>
      </c>
      <c r="AK22" s="17">
        <v>135</v>
      </c>
      <c r="AL22" s="17" t="s">
        <v>147</v>
      </c>
      <c r="AM22" s="37" t="s">
        <v>148</v>
      </c>
      <c r="AN22" s="36"/>
    </row>
    <row r="23" s="4" customFormat="1" ht="150" customHeight="1" spans="1:40">
      <c r="A23" s="18">
        <v>14</v>
      </c>
      <c r="B23" s="19" t="s">
        <v>49</v>
      </c>
      <c r="C23" s="22" t="s">
        <v>149</v>
      </c>
      <c r="D23" s="22" t="s">
        <v>150</v>
      </c>
      <c r="E23" s="22" t="s">
        <v>142</v>
      </c>
      <c r="F23" s="22" t="s">
        <v>151</v>
      </c>
      <c r="G23" s="17" t="s">
        <v>54</v>
      </c>
      <c r="H23" s="22" t="s">
        <v>144</v>
      </c>
      <c r="I23" s="17" t="s">
        <v>145</v>
      </c>
      <c r="J23" s="17" t="s">
        <v>152</v>
      </c>
      <c r="K23" s="23">
        <v>15929512279</v>
      </c>
      <c r="L23" s="31">
        <v>80</v>
      </c>
      <c r="M23" s="31">
        <v>80</v>
      </c>
      <c r="N23" s="31"/>
      <c r="O23" s="31">
        <v>80</v>
      </c>
      <c r="P23" s="31"/>
      <c r="Q23" s="31"/>
      <c r="R23" s="31"/>
      <c r="S23" s="31"/>
      <c r="T23" s="31"/>
      <c r="U23" s="31"/>
      <c r="V23" s="31"/>
      <c r="W23" s="31"/>
      <c r="X23" s="31"/>
      <c r="Y23" s="31"/>
      <c r="Z23" s="17" t="s">
        <v>57</v>
      </c>
      <c r="AA23" s="17" t="s">
        <v>58</v>
      </c>
      <c r="AB23" s="17" t="s">
        <v>58</v>
      </c>
      <c r="AC23" s="17" t="s">
        <v>58</v>
      </c>
      <c r="AD23" s="17" t="s">
        <v>57</v>
      </c>
      <c r="AE23" s="17" t="s">
        <v>57</v>
      </c>
      <c r="AF23" s="17" t="s">
        <v>57</v>
      </c>
      <c r="AG23" s="17" t="s">
        <v>57</v>
      </c>
      <c r="AH23" s="17" t="s">
        <v>57</v>
      </c>
      <c r="AI23" s="17">
        <v>30</v>
      </c>
      <c r="AJ23" s="17">
        <v>103</v>
      </c>
      <c r="AK23" s="17">
        <v>130</v>
      </c>
      <c r="AL23" s="17" t="s">
        <v>153</v>
      </c>
      <c r="AM23" s="37" t="s">
        <v>154</v>
      </c>
      <c r="AN23" s="36"/>
    </row>
    <row r="24" s="4" customFormat="1" ht="171" customHeight="1" spans="1:40">
      <c r="A24" s="18">
        <v>15</v>
      </c>
      <c r="B24" s="19" t="s">
        <v>49</v>
      </c>
      <c r="C24" s="17" t="s">
        <v>155</v>
      </c>
      <c r="D24" s="17" t="s">
        <v>156</v>
      </c>
      <c r="E24" s="17" t="s">
        <v>133</v>
      </c>
      <c r="F24" s="22"/>
      <c r="G24" s="17" t="s">
        <v>54</v>
      </c>
      <c r="H24" s="17" t="s">
        <v>157</v>
      </c>
      <c r="I24" s="17" t="s">
        <v>157</v>
      </c>
      <c r="J24" s="17" t="s">
        <v>158</v>
      </c>
      <c r="K24" s="17">
        <v>15309155658</v>
      </c>
      <c r="L24" s="31">
        <v>95</v>
      </c>
      <c r="M24" s="31">
        <v>95</v>
      </c>
      <c r="N24" s="31"/>
      <c r="O24" s="31">
        <v>95</v>
      </c>
      <c r="P24" s="31"/>
      <c r="Q24" s="31"/>
      <c r="R24" s="31"/>
      <c r="S24" s="31"/>
      <c r="T24" s="31"/>
      <c r="U24" s="31"/>
      <c r="V24" s="31"/>
      <c r="W24" s="31"/>
      <c r="X24" s="31"/>
      <c r="Y24" s="31"/>
      <c r="Z24" s="17" t="s">
        <v>57</v>
      </c>
      <c r="AA24" s="17" t="s">
        <v>58</v>
      </c>
      <c r="AB24" s="17" t="s">
        <v>57</v>
      </c>
      <c r="AC24" s="17" t="s">
        <v>57</v>
      </c>
      <c r="AD24" s="17" t="s">
        <v>57</v>
      </c>
      <c r="AE24" s="17" t="s">
        <v>57</v>
      </c>
      <c r="AF24" s="17" t="s">
        <v>57</v>
      </c>
      <c r="AG24" s="17" t="s">
        <v>58</v>
      </c>
      <c r="AH24" s="17" t="s">
        <v>57</v>
      </c>
      <c r="AI24" s="17">
        <v>10</v>
      </c>
      <c r="AJ24" s="17">
        <v>20</v>
      </c>
      <c r="AK24" s="17">
        <v>100</v>
      </c>
      <c r="AL24" s="17" t="s">
        <v>159</v>
      </c>
      <c r="AM24" s="17" t="s">
        <v>160</v>
      </c>
      <c r="AN24" s="36"/>
    </row>
    <row r="25" s="4" customFormat="1" ht="210" customHeight="1" spans="1:40">
      <c r="A25" s="18">
        <v>16</v>
      </c>
      <c r="B25" s="19" t="s">
        <v>49</v>
      </c>
      <c r="C25" s="17" t="s">
        <v>161</v>
      </c>
      <c r="D25" s="17" t="s">
        <v>162</v>
      </c>
      <c r="E25" s="17" t="s">
        <v>133</v>
      </c>
      <c r="F25" s="22"/>
      <c r="G25" s="17" t="s">
        <v>54</v>
      </c>
      <c r="H25" s="17" t="s">
        <v>157</v>
      </c>
      <c r="I25" s="17" t="s">
        <v>157</v>
      </c>
      <c r="J25" s="17" t="s">
        <v>158</v>
      </c>
      <c r="K25" s="17">
        <v>15309155658</v>
      </c>
      <c r="L25" s="31">
        <v>37.2</v>
      </c>
      <c r="M25" s="31">
        <v>37.2</v>
      </c>
      <c r="N25" s="31"/>
      <c r="O25" s="31">
        <v>37.2</v>
      </c>
      <c r="P25" s="31"/>
      <c r="Q25" s="31"/>
      <c r="R25" s="31"/>
      <c r="S25" s="31"/>
      <c r="T25" s="31"/>
      <c r="U25" s="31"/>
      <c r="V25" s="31"/>
      <c r="W25" s="31"/>
      <c r="X25" s="31"/>
      <c r="Y25" s="31"/>
      <c r="Z25" s="17" t="s">
        <v>57</v>
      </c>
      <c r="AA25" s="17" t="s">
        <v>58</v>
      </c>
      <c r="AB25" s="17" t="s">
        <v>57</v>
      </c>
      <c r="AC25" s="17" t="s">
        <v>57</v>
      </c>
      <c r="AD25" s="17" t="s">
        <v>57</v>
      </c>
      <c r="AE25" s="17" t="s">
        <v>57</v>
      </c>
      <c r="AF25" s="17" t="s">
        <v>57</v>
      </c>
      <c r="AG25" s="17" t="s">
        <v>58</v>
      </c>
      <c r="AH25" s="17" t="s">
        <v>57</v>
      </c>
      <c r="AI25" s="17">
        <v>4</v>
      </c>
      <c r="AJ25" s="17">
        <v>12</v>
      </c>
      <c r="AK25" s="17">
        <v>100</v>
      </c>
      <c r="AL25" s="17" t="s">
        <v>159</v>
      </c>
      <c r="AM25" s="17" t="s">
        <v>163</v>
      </c>
      <c r="AN25" s="36"/>
    </row>
    <row r="26" s="4" customFormat="1" ht="153" customHeight="1" spans="1:40">
      <c r="A26" s="18">
        <v>17</v>
      </c>
      <c r="B26" s="19" t="s">
        <v>49</v>
      </c>
      <c r="C26" s="17" t="s">
        <v>164</v>
      </c>
      <c r="D26" s="17" t="s">
        <v>165</v>
      </c>
      <c r="E26" s="17" t="s">
        <v>166</v>
      </c>
      <c r="F26" s="17" t="s">
        <v>167</v>
      </c>
      <c r="G26" s="17" t="s">
        <v>54</v>
      </c>
      <c r="H26" s="17" t="s">
        <v>144</v>
      </c>
      <c r="I26" s="17" t="s">
        <v>168</v>
      </c>
      <c r="J26" s="17" t="s">
        <v>169</v>
      </c>
      <c r="K26" s="17">
        <v>13891513356</v>
      </c>
      <c r="L26" s="31">
        <v>40</v>
      </c>
      <c r="M26" s="31">
        <v>40</v>
      </c>
      <c r="N26" s="31">
        <v>40</v>
      </c>
      <c r="O26" s="31"/>
      <c r="P26" s="31"/>
      <c r="Q26" s="31"/>
      <c r="R26" s="31"/>
      <c r="S26" s="31"/>
      <c r="T26" s="31"/>
      <c r="U26" s="31"/>
      <c r="V26" s="31"/>
      <c r="W26" s="31"/>
      <c r="X26" s="31"/>
      <c r="Y26" s="31"/>
      <c r="Z26" s="17" t="s">
        <v>57</v>
      </c>
      <c r="AA26" s="17" t="s">
        <v>58</v>
      </c>
      <c r="AB26" s="17" t="s">
        <v>58</v>
      </c>
      <c r="AC26" s="17" t="s">
        <v>58</v>
      </c>
      <c r="AD26" s="17" t="s">
        <v>57</v>
      </c>
      <c r="AE26" s="17" t="s">
        <v>57</v>
      </c>
      <c r="AF26" s="17" t="s">
        <v>57</v>
      </c>
      <c r="AG26" s="17" t="s">
        <v>57</v>
      </c>
      <c r="AH26" s="17" t="s">
        <v>58</v>
      </c>
      <c r="AI26" s="17">
        <v>18</v>
      </c>
      <c r="AJ26" s="17">
        <v>80</v>
      </c>
      <c r="AK26" s="17">
        <v>138</v>
      </c>
      <c r="AL26" s="17" t="s">
        <v>170</v>
      </c>
      <c r="AM26" s="17" t="s">
        <v>171</v>
      </c>
      <c r="AN26" s="36"/>
    </row>
    <row r="27" s="4" customFormat="1" ht="123" customHeight="1" spans="1:40">
      <c r="A27" s="18">
        <v>18</v>
      </c>
      <c r="B27" s="19" t="s">
        <v>49</v>
      </c>
      <c r="C27" s="17" t="s">
        <v>172</v>
      </c>
      <c r="D27" s="17" t="s">
        <v>173</v>
      </c>
      <c r="E27" s="22" t="s">
        <v>166</v>
      </c>
      <c r="F27" s="22" t="s">
        <v>174</v>
      </c>
      <c r="G27" s="17" t="s">
        <v>54</v>
      </c>
      <c r="H27" s="22" t="s">
        <v>157</v>
      </c>
      <c r="I27" s="22" t="s">
        <v>168</v>
      </c>
      <c r="J27" s="17" t="s">
        <v>169</v>
      </c>
      <c r="K27" s="17">
        <v>13891513356</v>
      </c>
      <c r="L27" s="31">
        <v>30</v>
      </c>
      <c r="M27" s="31">
        <v>30</v>
      </c>
      <c r="N27" s="31">
        <v>30</v>
      </c>
      <c r="O27" s="31"/>
      <c r="P27" s="31"/>
      <c r="Q27" s="31"/>
      <c r="R27" s="31"/>
      <c r="S27" s="31"/>
      <c r="T27" s="31"/>
      <c r="U27" s="31"/>
      <c r="V27" s="31"/>
      <c r="W27" s="31"/>
      <c r="X27" s="31"/>
      <c r="Y27" s="31"/>
      <c r="Z27" s="17" t="s">
        <v>57</v>
      </c>
      <c r="AA27" s="17" t="s">
        <v>58</v>
      </c>
      <c r="AB27" s="17" t="s">
        <v>58</v>
      </c>
      <c r="AC27" s="17" t="s">
        <v>58</v>
      </c>
      <c r="AD27" s="17" t="s">
        <v>57</v>
      </c>
      <c r="AE27" s="17" t="s">
        <v>57</v>
      </c>
      <c r="AF27" s="17" t="s">
        <v>57</v>
      </c>
      <c r="AG27" s="17" t="s">
        <v>57</v>
      </c>
      <c r="AH27" s="17" t="s">
        <v>58</v>
      </c>
      <c r="AI27" s="17">
        <v>20</v>
      </c>
      <c r="AJ27" s="17">
        <v>88</v>
      </c>
      <c r="AK27" s="17">
        <v>480</v>
      </c>
      <c r="AL27" s="17" t="s">
        <v>170</v>
      </c>
      <c r="AM27" s="17" t="s">
        <v>175</v>
      </c>
      <c r="AN27" s="36"/>
    </row>
    <row r="28" s="4" customFormat="1" ht="123" customHeight="1" spans="1:40">
      <c r="A28" s="18">
        <v>19</v>
      </c>
      <c r="B28" s="19" t="s">
        <v>49</v>
      </c>
      <c r="C28" s="17" t="s">
        <v>176</v>
      </c>
      <c r="D28" s="17" t="s">
        <v>177</v>
      </c>
      <c r="E28" s="17" t="s">
        <v>178</v>
      </c>
      <c r="F28" s="17"/>
      <c r="G28" s="17" t="s">
        <v>54</v>
      </c>
      <c r="H28" s="17" t="s">
        <v>179</v>
      </c>
      <c r="I28" s="17" t="s">
        <v>180</v>
      </c>
      <c r="J28" s="17" t="s">
        <v>98</v>
      </c>
      <c r="K28" s="17">
        <v>13992554941</v>
      </c>
      <c r="L28" s="31">
        <v>1320</v>
      </c>
      <c r="M28" s="31">
        <v>200</v>
      </c>
      <c r="N28" s="31">
        <v>200</v>
      </c>
      <c r="O28" s="31"/>
      <c r="P28" s="31"/>
      <c r="Q28" s="31"/>
      <c r="R28" s="31"/>
      <c r="S28" s="31"/>
      <c r="T28" s="31"/>
      <c r="U28" s="31"/>
      <c r="V28" s="31"/>
      <c r="W28" s="31"/>
      <c r="X28" s="31"/>
      <c r="Y28" s="31">
        <v>1120</v>
      </c>
      <c r="Z28" s="17" t="s">
        <v>57</v>
      </c>
      <c r="AA28" s="17" t="s">
        <v>58</v>
      </c>
      <c r="AB28" s="17" t="s">
        <v>57</v>
      </c>
      <c r="AC28" s="17" t="s">
        <v>58</v>
      </c>
      <c r="AD28" s="17" t="s">
        <v>57</v>
      </c>
      <c r="AE28" s="17" t="s">
        <v>58</v>
      </c>
      <c r="AF28" s="17" t="s">
        <v>57</v>
      </c>
      <c r="AG28" s="17" t="s">
        <v>57</v>
      </c>
      <c r="AH28" s="17" t="s">
        <v>57</v>
      </c>
      <c r="AI28" s="17">
        <v>52</v>
      </c>
      <c r="AJ28" s="17">
        <v>102</v>
      </c>
      <c r="AK28" s="17">
        <v>1035</v>
      </c>
      <c r="AL28" s="17" t="s">
        <v>181</v>
      </c>
      <c r="AM28" s="17" t="s">
        <v>182</v>
      </c>
      <c r="AN28" s="36"/>
    </row>
    <row r="29" s="4" customFormat="1" ht="306" customHeight="1" spans="1:40">
      <c r="A29" s="18">
        <v>20</v>
      </c>
      <c r="B29" s="19" t="s">
        <v>49</v>
      </c>
      <c r="C29" s="17" t="s">
        <v>183</v>
      </c>
      <c r="D29" s="17" t="s">
        <v>184</v>
      </c>
      <c r="E29" s="17" t="s">
        <v>86</v>
      </c>
      <c r="F29" s="17" t="s">
        <v>185</v>
      </c>
      <c r="G29" s="17" t="s">
        <v>54</v>
      </c>
      <c r="H29" s="22" t="s">
        <v>157</v>
      </c>
      <c r="I29" s="17" t="s">
        <v>116</v>
      </c>
      <c r="J29" s="17" t="s">
        <v>117</v>
      </c>
      <c r="K29" s="22" t="s">
        <v>118</v>
      </c>
      <c r="L29" s="31">
        <v>120</v>
      </c>
      <c r="M29" s="31">
        <v>120</v>
      </c>
      <c r="N29" s="31"/>
      <c r="O29" s="31">
        <v>120</v>
      </c>
      <c r="P29" s="31"/>
      <c r="Q29" s="31"/>
      <c r="R29" s="31"/>
      <c r="S29" s="31"/>
      <c r="T29" s="31"/>
      <c r="U29" s="31"/>
      <c r="V29" s="31"/>
      <c r="W29" s="31"/>
      <c r="X29" s="31"/>
      <c r="Y29" s="31"/>
      <c r="Z29" s="17" t="s">
        <v>57</v>
      </c>
      <c r="AA29" s="17" t="s">
        <v>58</v>
      </c>
      <c r="AB29" s="17" t="s">
        <v>58</v>
      </c>
      <c r="AC29" s="17" t="s">
        <v>58</v>
      </c>
      <c r="AD29" s="17" t="s">
        <v>57</v>
      </c>
      <c r="AE29" s="17" t="s">
        <v>57</v>
      </c>
      <c r="AF29" s="17" t="s">
        <v>57</v>
      </c>
      <c r="AG29" s="17" t="s">
        <v>57</v>
      </c>
      <c r="AH29" s="17" t="s">
        <v>57</v>
      </c>
      <c r="AI29" s="17">
        <v>53</v>
      </c>
      <c r="AJ29" s="17">
        <v>113</v>
      </c>
      <c r="AK29" s="17">
        <v>160</v>
      </c>
      <c r="AL29" s="17" t="s">
        <v>186</v>
      </c>
      <c r="AM29" s="17" t="s">
        <v>187</v>
      </c>
      <c r="AN29" s="36"/>
    </row>
    <row r="30" s="4" customFormat="1" ht="204" customHeight="1" spans="1:40">
      <c r="A30" s="18">
        <v>21</v>
      </c>
      <c r="B30" s="19" t="s">
        <v>49</v>
      </c>
      <c r="C30" s="17" t="s">
        <v>188</v>
      </c>
      <c r="D30" s="22" t="s">
        <v>189</v>
      </c>
      <c r="E30" s="17" t="s">
        <v>96</v>
      </c>
      <c r="F30" s="17" t="s">
        <v>97</v>
      </c>
      <c r="G30" s="17" t="s">
        <v>54</v>
      </c>
      <c r="H30" s="17" t="s">
        <v>190</v>
      </c>
      <c r="I30" s="17" t="s">
        <v>190</v>
      </c>
      <c r="J30" s="17" t="s">
        <v>191</v>
      </c>
      <c r="K30" s="33">
        <v>13991555736</v>
      </c>
      <c r="L30" s="31">
        <v>480</v>
      </c>
      <c r="M30" s="31">
        <v>480</v>
      </c>
      <c r="N30" s="31">
        <v>480</v>
      </c>
      <c r="O30" s="31"/>
      <c r="P30" s="31"/>
      <c r="Q30" s="31"/>
      <c r="R30" s="31"/>
      <c r="S30" s="31"/>
      <c r="T30" s="31"/>
      <c r="U30" s="31"/>
      <c r="V30" s="31"/>
      <c r="W30" s="31"/>
      <c r="X30" s="31"/>
      <c r="Y30" s="31"/>
      <c r="Z30" s="17" t="s">
        <v>57</v>
      </c>
      <c r="AA30" s="17" t="s">
        <v>58</v>
      </c>
      <c r="AB30" s="17" t="s">
        <v>57</v>
      </c>
      <c r="AC30" s="17" t="s">
        <v>57</v>
      </c>
      <c r="AD30" s="17" t="s">
        <v>57</v>
      </c>
      <c r="AE30" s="17" t="s">
        <v>57</v>
      </c>
      <c r="AF30" s="17" t="s">
        <v>57</v>
      </c>
      <c r="AG30" s="17" t="s">
        <v>57</v>
      </c>
      <c r="AH30" s="17" t="s">
        <v>58</v>
      </c>
      <c r="AI30" s="17">
        <v>225</v>
      </c>
      <c r="AJ30" s="17">
        <v>526</v>
      </c>
      <c r="AK30" s="17">
        <v>3302</v>
      </c>
      <c r="AL30" s="17" t="s">
        <v>192</v>
      </c>
      <c r="AM30" s="17" t="s">
        <v>193</v>
      </c>
      <c r="AN30" s="36"/>
    </row>
    <row r="31" s="4" customFormat="1" ht="276" customHeight="1" spans="1:40">
      <c r="A31" s="18">
        <v>22</v>
      </c>
      <c r="B31" s="19" t="s">
        <v>49</v>
      </c>
      <c r="C31" s="22" t="s">
        <v>194</v>
      </c>
      <c r="D31" s="22" t="s">
        <v>195</v>
      </c>
      <c r="E31" s="17" t="s">
        <v>96</v>
      </c>
      <c r="F31" s="17" t="s">
        <v>196</v>
      </c>
      <c r="G31" s="17" t="s">
        <v>54</v>
      </c>
      <c r="H31" s="17" t="s">
        <v>190</v>
      </c>
      <c r="I31" s="17" t="s">
        <v>190</v>
      </c>
      <c r="J31" s="22" t="s">
        <v>197</v>
      </c>
      <c r="K31" s="33">
        <v>13149152002</v>
      </c>
      <c r="L31" s="31">
        <v>120</v>
      </c>
      <c r="M31" s="31">
        <v>120</v>
      </c>
      <c r="N31" s="31">
        <v>120</v>
      </c>
      <c r="O31" s="31"/>
      <c r="P31" s="31"/>
      <c r="Q31" s="31"/>
      <c r="R31" s="31"/>
      <c r="S31" s="31"/>
      <c r="T31" s="31"/>
      <c r="U31" s="31"/>
      <c r="V31" s="31"/>
      <c r="W31" s="31"/>
      <c r="X31" s="31"/>
      <c r="Y31" s="31"/>
      <c r="Z31" s="17" t="s">
        <v>57</v>
      </c>
      <c r="AA31" s="17" t="s">
        <v>58</v>
      </c>
      <c r="AB31" s="17" t="s">
        <v>57</v>
      </c>
      <c r="AC31" s="17" t="s">
        <v>57</v>
      </c>
      <c r="AD31" s="17" t="s">
        <v>57</v>
      </c>
      <c r="AE31" s="17" t="s">
        <v>57</v>
      </c>
      <c r="AF31" s="17" t="s">
        <v>57</v>
      </c>
      <c r="AG31" s="17" t="s">
        <v>57</v>
      </c>
      <c r="AH31" s="17" t="s">
        <v>58</v>
      </c>
      <c r="AI31" s="17">
        <v>58</v>
      </c>
      <c r="AJ31" s="17">
        <v>124</v>
      </c>
      <c r="AK31" s="17">
        <v>320</v>
      </c>
      <c r="AL31" s="17" t="s">
        <v>198</v>
      </c>
      <c r="AM31" s="17" t="s">
        <v>199</v>
      </c>
      <c r="AN31" s="36"/>
    </row>
    <row r="32" s="4" customFormat="1" ht="246" customHeight="1" spans="1:40">
      <c r="A32" s="18">
        <v>23</v>
      </c>
      <c r="B32" s="19" t="s">
        <v>49</v>
      </c>
      <c r="C32" s="22" t="s">
        <v>200</v>
      </c>
      <c r="D32" s="22" t="s">
        <v>195</v>
      </c>
      <c r="E32" s="17" t="s">
        <v>96</v>
      </c>
      <c r="F32" s="17" t="s">
        <v>201</v>
      </c>
      <c r="G32" s="17" t="s">
        <v>54</v>
      </c>
      <c r="H32" s="17" t="s">
        <v>190</v>
      </c>
      <c r="I32" s="17" t="s">
        <v>190</v>
      </c>
      <c r="J32" s="17" t="s">
        <v>202</v>
      </c>
      <c r="K32" s="33">
        <v>19991505880</v>
      </c>
      <c r="L32" s="31">
        <v>50</v>
      </c>
      <c r="M32" s="31">
        <v>50</v>
      </c>
      <c r="N32" s="31">
        <v>50</v>
      </c>
      <c r="O32" s="31"/>
      <c r="P32" s="31"/>
      <c r="Q32" s="31"/>
      <c r="R32" s="31"/>
      <c r="S32" s="31"/>
      <c r="T32" s="31"/>
      <c r="U32" s="31"/>
      <c r="V32" s="31"/>
      <c r="W32" s="31"/>
      <c r="X32" s="31"/>
      <c r="Y32" s="31"/>
      <c r="Z32" s="17" t="s">
        <v>57</v>
      </c>
      <c r="AA32" s="17" t="s">
        <v>58</v>
      </c>
      <c r="AB32" s="17" t="s">
        <v>57</v>
      </c>
      <c r="AC32" s="17" t="s">
        <v>57</v>
      </c>
      <c r="AD32" s="17" t="s">
        <v>57</v>
      </c>
      <c r="AE32" s="17" t="s">
        <v>57</v>
      </c>
      <c r="AF32" s="17" t="s">
        <v>57</v>
      </c>
      <c r="AG32" s="17" t="s">
        <v>57</v>
      </c>
      <c r="AH32" s="17" t="s">
        <v>58</v>
      </c>
      <c r="AI32" s="17">
        <v>12</v>
      </c>
      <c r="AJ32" s="17">
        <v>35</v>
      </c>
      <c r="AK32" s="17">
        <v>420</v>
      </c>
      <c r="AL32" s="17" t="s">
        <v>198</v>
      </c>
      <c r="AM32" s="17" t="s">
        <v>203</v>
      </c>
      <c r="AN32" s="36"/>
    </row>
    <row r="33" s="4" customFormat="1" ht="144" customHeight="1" spans="1:40">
      <c r="A33" s="18">
        <v>24</v>
      </c>
      <c r="B33" s="19" t="s">
        <v>49</v>
      </c>
      <c r="C33" s="17" t="s">
        <v>204</v>
      </c>
      <c r="D33" s="17" t="s">
        <v>205</v>
      </c>
      <c r="E33" s="17" t="s">
        <v>166</v>
      </c>
      <c r="F33" s="17" t="s">
        <v>206</v>
      </c>
      <c r="G33" s="17" t="s">
        <v>54</v>
      </c>
      <c r="H33" s="17" t="s">
        <v>207</v>
      </c>
      <c r="I33" s="17" t="s">
        <v>168</v>
      </c>
      <c r="J33" s="17" t="s">
        <v>169</v>
      </c>
      <c r="K33" s="17">
        <v>13891513356</v>
      </c>
      <c r="L33" s="31">
        <v>290</v>
      </c>
      <c r="M33" s="31">
        <v>290</v>
      </c>
      <c r="N33" s="31">
        <v>290</v>
      </c>
      <c r="O33" s="31"/>
      <c r="P33" s="31"/>
      <c r="Q33" s="31"/>
      <c r="R33" s="31"/>
      <c r="S33" s="31"/>
      <c r="T33" s="31"/>
      <c r="U33" s="31"/>
      <c r="V33" s="31"/>
      <c r="W33" s="31"/>
      <c r="X33" s="31"/>
      <c r="Y33" s="31"/>
      <c r="Z33" s="17" t="s">
        <v>57</v>
      </c>
      <c r="AA33" s="17" t="s">
        <v>58</v>
      </c>
      <c r="AB33" s="17" t="s">
        <v>58</v>
      </c>
      <c r="AC33" s="17" t="s">
        <v>58</v>
      </c>
      <c r="AD33" s="17" t="s">
        <v>57</v>
      </c>
      <c r="AE33" s="17" t="s">
        <v>57</v>
      </c>
      <c r="AF33" s="17" t="s">
        <v>57</v>
      </c>
      <c r="AG33" s="17" t="s">
        <v>58</v>
      </c>
      <c r="AH33" s="17" t="s">
        <v>58</v>
      </c>
      <c r="AI33" s="17">
        <v>50</v>
      </c>
      <c r="AJ33" s="17">
        <v>175</v>
      </c>
      <c r="AK33" s="17">
        <v>175</v>
      </c>
      <c r="AL33" s="17" t="s">
        <v>170</v>
      </c>
      <c r="AM33" s="17" t="s">
        <v>208</v>
      </c>
      <c r="AN33" s="36"/>
    </row>
    <row r="34" s="4" customFormat="1" ht="165" customHeight="1" spans="1:40">
      <c r="A34" s="18">
        <v>25</v>
      </c>
      <c r="B34" s="19" t="s">
        <v>49</v>
      </c>
      <c r="C34" s="22" t="s">
        <v>209</v>
      </c>
      <c r="D34" s="22" t="s">
        <v>210</v>
      </c>
      <c r="E34" s="22" t="s">
        <v>166</v>
      </c>
      <c r="F34" s="22" t="s">
        <v>174</v>
      </c>
      <c r="G34" s="17" t="s">
        <v>54</v>
      </c>
      <c r="H34" s="22" t="s">
        <v>207</v>
      </c>
      <c r="I34" s="22" t="s">
        <v>168</v>
      </c>
      <c r="J34" s="22" t="s">
        <v>169</v>
      </c>
      <c r="K34" s="22">
        <v>13891513356</v>
      </c>
      <c r="L34" s="31">
        <v>280</v>
      </c>
      <c r="M34" s="31">
        <v>280</v>
      </c>
      <c r="N34" s="31">
        <v>280</v>
      </c>
      <c r="O34" s="31"/>
      <c r="P34" s="31"/>
      <c r="Q34" s="31"/>
      <c r="R34" s="31"/>
      <c r="S34" s="31"/>
      <c r="T34" s="31"/>
      <c r="U34" s="31"/>
      <c r="V34" s="31"/>
      <c r="W34" s="31"/>
      <c r="X34" s="31"/>
      <c r="Y34" s="31"/>
      <c r="Z34" s="22" t="s">
        <v>57</v>
      </c>
      <c r="AA34" s="22" t="s">
        <v>58</v>
      </c>
      <c r="AB34" s="22" t="s">
        <v>58</v>
      </c>
      <c r="AC34" s="22" t="s">
        <v>58</v>
      </c>
      <c r="AD34" s="22" t="s">
        <v>57</v>
      </c>
      <c r="AE34" s="22" t="s">
        <v>57</v>
      </c>
      <c r="AF34" s="22" t="s">
        <v>57</v>
      </c>
      <c r="AG34" s="22" t="s">
        <v>58</v>
      </c>
      <c r="AH34" s="22" t="s">
        <v>58</v>
      </c>
      <c r="AI34" s="22">
        <v>48</v>
      </c>
      <c r="AJ34" s="22">
        <v>168</v>
      </c>
      <c r="AK34" s="22">
        <v>168</v>
      </c>
      <c r="AL34" s="22" t="s">
        <v>170</v>
      </c>
      <c r="AM34" s="22" t="s">
        <v>211</v>
      </c>
      <c r="AN34" s="36"/>
    </row>
    <row r="35" s="4" customFormat="1" ht="138" customHeight="1" spans="1:40">
      <c r="A35" s="18">
        <v>26</v>
      </c>
      <c r="B35" s="19" t="s">
        <v>49</v>
      </c>
      <c r="C35" s="22" t="s">
        <v>212</v>
      </c>
      <c r="D35" s="22" t="s">
        <v>213</v>
      </c>
      <c r="E35" s="22" t="s">
        <v>166</v>
      </c>
      <c r="F35" s="22" t="s">
        <v>167</v>
      </c>
      <c r="G35" s="17" t="s">
        <v>54</v>
      </c>
      <c r="H35" s="22" t="s">
        <v>207</v>
      </c>
      <c r="I35" s="22" t="s">
        <v>168</v>
      </c>
      <c r="J35" s="22" t="s">
        <v>169</v>
      </c>
      <c r="K35" s="22">
        <v>13891513356</v>
      </c>
      <c r="L35" s="31">
        <v>250</v>
      </c>
      <c r="M35" s="31">
        <v>250</v>
      </c>
      <c r="N35" s="31">
        <v>250</v>
      </c>
      <c r="O35" s="31"/>
      <c r="P35" s="31"/>
      <c r="Q35" s="31"/>
      <c r="R35" s="31"/>
      <c r="S35" s="31"/>
      <c r="T35" s="31"/>
      <c r="U35" s="31"/>
      <c r="V35" s="31"/>
      <c r="W35" s="31"/>
      <c r="X35" s="31"/>
      <c r="Y35" s="31"/>
      <c r="Z35" s="22" t="s">
        <v>57</v>
      </c>
      <c r="AA35" s="22" t="s">
        <v>58</v>
      </c>
      <c r="AB35" s="22" t="s">
        <v>58</v>
      </c>
      <c r="AC35" s="22" t="s">
        <v>58</v>
      </c>
      <c r="AD35" s="22" t="s">
        <v>57</v>
      </c>
      <c r="AE35" s="22" t="s">
        <v>57</v>
      </c>
      <c r="AF35" s="22" t="s">
        <v>57</v>
      </c>
      <c r="AG35" s="22" t="s">
        <v>58</v>
      </c>
      <c r="AH35" s="22" t="s">
        <v>58</v>
      </c>
      <c r="AI35" s="22">
        <v>45</v>
      </c>
      <c r="AJ35" s="22">
        <v>160</v>
      </c>
      <c r="AK35" s="22">
        <v>160</v>
      </c>
      <c r="AL35" s="22" t="s">
        <v>170</v>
      </c>
      <c r="AM35" s="22" t="s">
        <v>214</v>
      </c>
      <c r="AN35" s="36"/>
    </row>
    <row r="36" s="4" customFormat="1" ht="159" customHeight="1" spans="1:40">
      <c r="A36" s="18">
        <v>27</v>
      </c>
      <c r="B36" s="19" t="s">
        <v>49</v>
      </c>
      <c r="C36" s="22" t="s">
        <v>215</v>
      </c>
      <c r="D36" s="22" t="s">
        <v>216</v>
      </c>
      <c r="E36" s="22" t="s">
        <v>166</v>
      </c>
      <c r="F36" s="22" t="s">
        <v>217</v>
      </c>
      <c r="G36" s="17" t="s">
        <v>54</v>
      </c>
      <c r="H36" s="22" t="s">
        <v>207</v>
      </c>
      <c r="I36" s="22" t="s">
        <v>168</v>
      </c>
      <c r="J36" s="22" t="s">
        <v>169</v>
      </c>
      <c r="K36" s="22">
        <v>13891513356</v>
      </c>
      <c r="L36" s="31">
        <v>280</v>
      </c>
      <c r="M36" s="31">
        <v>280</v>
      </c>
      <c r="N36" s="31">
        <v>280</v>
      </c>
      <c r="O36" s="31"/>
      <c r="P36" s="31"/>
      <c r="Q36" s="31"/>
      <c r="R36" s="31"/>
      <c r="S36" s="31"/>
      <c r="T36" s="31"/>
      <c r="U36" s="31"/>
      <c r="V36" s="31"/>
      <c r="W36" s="31"/>
      <c r="X36" s="31"/>
      <c r="Y36" s="31"/>
      <c r="Z36" s="22" t="s">
        <v>57</v>
      </c>
      <c r="AA36" s="22" t="s">
        <v>58</v>
      </c>
      <c r="AB36" s="22" t="s">
        <v>58</v>
      </c>
      <c r="AC36" s="22" t="s">
        <v>58</v>
      </c>
      <c r="AD36" s="22" t="s">
        <v>57</v>
      </c>
      <c r="AE36" s="22" t="s">
        <v>57</v>
      </c>
      <c r="AF36" s="22" t="s">
        <v>57</v>
      </c>
      <c r="AG36" s="22" t="s">
        <v>58</v>
      </c>
      <c r="AH36" s="22" t="s">
        <v>58</v>
      </c>
      <c r="AI36" s="22">
        <v>52</v>
      </c>
      <c r="AJ36" s="22">
        <v>182</v>
      </c>
      <c r="AK36" s="22">
        <v>182</v>
      </c>
      <c r="AL36" s="22" t="s">
        <v>170</v>
      </c>
      <c r="AM36" s="22" t="s">
        <v>218</v>
      </c>
      <c r="AN36" s="36"/>
    </row>
    <row r="37" s="4" customFormat="1" ht="222" customHeight="1" spans="1:40">
      <c r="A37" s="18">
        <v>28</v>
      </c>
      <c r="B37" s="19" t="s">
        <v>49</v>
      </c>
      <c r="C37" s="17" t="s">
        <v>219</v>
      </c>
      <c r="D37" s="17" t="s">
        <v>220</v>
      </c>
      <c r="E37" s="17" t="s">
        <v>221</v>
      </c>
      <c r="F37" s="17" t="s">
        <v>222</v>
      </c>
      <c r="G37" s="17" t="s">
        <v>54</v>
      </c>
      <c r="H37" s="17" t="s">
        <v>223</v>
      </c>
      <c r="I37" s="17" t="s">
        <v>224</v>
      </c>
      <c r="J37" s="17" t="s">
        <v>225</v>
      </c>
      <c r="K37" s="22">
        <v>18909151980</v>
      </c>
      <c r="L37" s="31">
        <v>400</v>
      </c>
      <c r="M37" s="31">
        <v>400</v>
      </c>
      <c r="N37" s="31">
        <v>400</v>
      </c>
      <c r="O37" s="31"/>
      <c r="P37" s="31"/>
      <c r="Q37" s="31"/>
      <c r="R37" s="31"/>
      <c r="S37" s="31"/>
      <c r="T37" s="31"/>
      <c r="U37" s="31"/>
      <c r="V37" s="31"/>
      <c r="W37" s="31"/>
      <c r="X37" s="31"/>
      <c r="Y37" s="31"/>
      <c r="Z37" s="17" t="s">
        <v>57</v>
      </c>
      <c r="AA37" s="17" t="s">
        <v>58</v>
      </c>
      <c r="AB37" s="17" t="s">
        <v>57</v>
      </c>
      <c r="AC37" s="17" t="s">
        <v>58</v>
      </c>
      <c r="AD37" s="17" t="s">
        <v>57</v>
      </c>
      <c r="AE37" s="17" t="s">
        <v>58</v>
      </c>
      <c r="AF37" s="17" t="s">
        <v>57</v>
      </c>
      <c r="AG37" s="17" t="s">
        <v>57</v>
      </c>
      <c r="AH37" s="17" t="s">
        <v>57</v>
      </c>
      <c r="AI37" s="33">
        <v>180</v>
      </c>
      <c r="AJ37" s="33">
        <v>310</v>
      </c>
      <c r="AK37" s="33">
        <v>600</v>
      </c>
      <c r="AL37" s="17" t="s">
        <v>226</v>
      </c>
      <c r="AM37" s="17" t="s">
        <v>227</v>
      </c>
      <c r="AN37" s="36"/>
    </row>
    <row r="38" s="4" customFormat="1" ht="186" customHeight="1" spans="1:40">
      <c r="A38" s="18">
        <v>29</v>
      </c>
      <c r="B38" s="19" t="s">
        <v>49</v>
      </c>
      <c r="C38" s="17" t="s">
        <v>228</v>
      </c>
      <c r="D38" s="17" t="s">
        <v>229</v>
      </c>
      <c r="E38" s="17" t="s">
        <v>221</v>
      </c>
      <c r="F38" s="17" t="s">
        <v>230</v>
      </c>
      <c r="G38" s="17" t="s">
        <v>54</v>
      </c>
      <c r="H38" s="17" t="s">
        <v>231</v>
      </c>
      <c r="I38" s="17" t="s">
        <v>224</v>
      </c>
      <c r="J38" s="22" t="s">
        <v>225</v>
      </c>
      <c r="K38" s="22">
        <v>18909151980</v>
      </c>
      <c r="L38" s="31">
        <v>60</v>
      </c>
      <c r="M38" s="31">
        <v>60</v>
      </c>
      <c r="N38" s="31"/>
      <c r="O38" s="31">
        <v>60</v>
      </c>
      <c r="P38" s="31"/>
      <c r="Q38" s="31"/>
      <c r="R38" s="31"/>
      <c r="S38" s="31"/>
      <c r="T38" s="31"/>
      <c r="U38" s="31"/>
      <c r="V38" s="31"/>
      <c r="W38" s="31"/>
      <c r="X38" s="31"/>
      <c r="Y38" s="31"/>
      <c r="Z38" s="17" t="s">
        <v>58</v>
      </c>
      <c r="AA38" s="17" t="s">
        <v>58</v>
      </c>
      <c r="AB38" s="17" t="s">
        <v>57</v>
      </c>
      <c r="AC38" s="17" t="s">
        <v>58</v>
      </c>
      <c r="AD38" s="17" t="s">
        <v>57</v>
      </c>
      <c r="AE38" s="17" t="s">
        <v>58</v>
      </c>
      <c r="AF38" s="17" t="s">
        <v>57</v>
      </c>
      <c r="AG38" s="17" t="s">
        <v>57</v>
      </c>
      <c r="AH38" s="17" t="s">
        <v>57</v>
      </c>
      <c r="AI38" s="17">
        <v>30</v>
      </c>
      <c r="AJ38" s="17">
        <v>121</v>
      </c>
      <c r="AK38" s="17">
        <v>435</v>
      </c>
      <c r="AL38" s="17" t="s">
        <v>232</v>
      </c>
      <c r="AM38" s="17" t="s">
        <v>233</v>
      </c>
      <c r="AN38" s="36"/>
    </row>
    <row r="39" s="4" customFormat="1" ht="213" customHeight="1" spans="1:40">
      <c r="A39" s="18">
        <v>30</v>
      </c>
      <c r="B39" s="19" t="s">
        <v>49</v>
      </c>
      <c r="C39" s="22" t="s">
        <v>234</v>
      </c>
      <c r="D39" s="17" t="s">
        <v>235</v>
      </c>
      <c r="E39" s="22" t="s">
        <v>70</v>
      </c>
      <c r="F39" s="22" t="s">
        <v>236</v>
      </c>
      <c r="G39" s="17" t="s">
        <v>54</v>
      </c>
      <c r="H39" s="22" t="s">
        <v>72</v>
      </c>
      <c r="I39" s="22" t="s">
        <v>72</v>
      </c>
      <c r="J39" s="17" t="s">
        <v>73</v>
      </c>
      <c r="K39" s="32">
        <v>15109153366</v>
      </c>
      <c r="L39" s="31">
        <v>200</v>
      </c>
      <c r="M39" s="31">
        <v>200</v>
      </c>
      <c r="N39" s="31"/>
      <c r="O39" s="31">
        <v>200</v>
      </c>
      <c r="P39" s="31"/>
      <c r="Q39" s="31"/>
      <c r="R39" s="31"/>
      <c r="S39" s="31"/>
      <c r="T39" s="31"/>
      <c r="U39" s="31"/>
      <c r="V39" s="31"/>
      <c r="W39" s="31"/>
      <c r="X39" s="31"/>
      <c r="Y39" s="31"/>
      <c r="Z39" s="17" t="s">
        <v>57</v>
      </c>
      <c r="AA39" s="17" t="s">
        <v>58</v>
      </c>
      <c r="AB39" s="17" t="s">
        <v>57</v>
      </c>
      <c r="AC39" s="17" t="s">
        <v>58</v>
      </c>
      <c r="AD39" s="17" t="s">
        <v>57</v>
      </c>
      <c r="AE39" s="17" t="s">
        <v>57</v>
      </c>
      <c r="AF39" s="17" t="s">
        <v>58</v>
      </c>
      <c r="AG39" s="17" t="s">
        <v>57</v>
      </c>
      <c r="AH39" s="17" t="s">
        <v>57</v>
      </c>
      <c r="AI39" s="23">
        <v>54</v>
      </c>
      <c r="AJ39" s="23">
        <v>156</v>
      </c>
      <c r="AK39" s="23">
        <v>266</v>
      </c>
      <c r="AL39" s="17" t="s">
        <v>237</v>
      </c>
      <c r="AM39" s="17" t="s">
        <v>238</v>
      </c>
      <c r="AN39" s="36"/>
    </row>
    <row r="40" s="4" customFormat="1" ht="138" customHeight="1" spans="1:40">
      <c r="A40" s="18">
        <v>31</v>
      </c>
      <c r="B40" s="19" t="s">
        <v>49</v>
      </c>
      <c r="C40" s="17" t="s">
        <v>239</v>
      </c>
      <c r="D40" s="17" t="s">
        <v>240</v>
      </c>
      <c r="E40" s="17" t="s">
        <v>78</v>
      </c>
      <c r="F40" s="17" t="s">
        <v>241</v>
      </c>
      <c r="G40" s="17" t="s">
        <v>54</v>
      </c>
      <c r="H40" s="17" t="s">
        <v>80</v>
      </c>
      <c r="I40" s="17" t="s">
        <v>241</v>
      </c>
      <c r="J40" s="17" t="s">
        <v>242</v>
      </c>
      <c r="K40" s="22" t="s">
        <v>243</v>
      </c>
      <c r="L40" s="31">
        <v>100</v>
      </c>
      <c r="M40" s="31">
        <v>100</v>
      </c>
      <c r="N40" s="31">
        <v>100</v>
      </c>
      <c r="O40" s="31"/>
      <c r="P40" s="31"/>
      <c r="Q40" s="31"/>
      <c r="R40" s="31"/>
      <c r="S40" s="31"/>
      <c r="T40" s="31"/>
      <c r="U40" s="31"/>
      <c r="V40" s="31"/>
      <c r="W40" s="31"/>
      <c r="X40" s="31"/>
      <c r="Y40" s="31"/>
      <c r="Z40" s="17" t="s">
        <v>58</v>
      </c>
      <c r="AA40" s="17" t="s">
        <v>58</v>
      </c>
      <c r="AB40" s="17" t="s">
        <v>57</v>
      </c>
      <c r="AC40" s="17" t="s">
        <v>58</v>
      </c>
      <c r="AD40" s="17" t="s">
        <v>57</v>
      </c>
      <c r="AE40" s="17" t="s">
        <v>57</v>
      </c>
      <c r="AF40" s="17" t="s">
        <v>57</v>
      </c>
      <c r="AG40" s="17" t="s">
        <v>57</v>
      </c>
      <c r="AH40" s="17" t="s">
        <v>57</v>
      </c>
      <c r="AI40" s="17">
        <v>187</v>
      </c>
      <c r="AJ40" s="17">
        <v>530</v>
      </c>
      <c r="AK40" s="17">
        <v>530</v>
      </c>
      <c r="AL40" s="22" t="s">
        <v>244</v>
      </c>
      <c r="AM40" s="22" t="s">
        <v>245</v>
      </c>
      <c r="AN40" s="36"/>
    </row>
    <row r="41" s="4" customFormat="1" ht="147" customHeight="1" spans="1:40">
      <c r="A41" s="18">
        <v>32</v>
      </c>
      <c r="B41" s="19" t="s">
        <v>49</v>
      </c>
      <c r="C41" s="17" t="s">
        <v>246</v>
      </c>
      <c r="D41" s="17" t="s">
        <v>247</v>
      </c>
      <c r="E41" s="17" t="s">
        <v>78</v>
      </c>
      <c r="F41" s="17" t="s">
        <v>241</v>
      </c>
      <c r="G41" s="17" t="s">
        <v>54</v>
      </c>
      <c r="H41" s="25" t="s">
        <v>248</v>
      </c>
      <c r="I41" s="17" t="s">
        <v>241</v>
      </c>
      <c r="J41" s="17" t="s">
        <v>242</v>
      </c>
      <c r="K41" s="22">
        <v>13669154338</v>
      </c>
      <c r="L41" s="31">
        <v>300</v>
      </c>
      <c r="M41" s="31">
        <v>300</v>
      </c>
      <c r="N41" s="31"/>
      <c r="O41" s="31">
        <v>300</v>
      </c>
      <c r="P41" s="31"/>
      <c r="Q41" s="31"/>
      <c r="R41" s="31"/>
      <c r="S41" s="31"/>
      <c r="T41" s="31"/>
      <c r="U41" s="31"/>
      <c r="V41" s="31"/>
      <c r="W41" s="31"/>
      <c r="X41" s="31"/>
      <c r="Y41" s="31"/>
      <c r="Z41" s="17" t="s">
        <v>58</v>
      </c>
      <c r="AA41" s="17" t="s">
        <v>58</v>
      </c>
      <c r="AB41" s="17" t="s">
        <v>57</v>
      </c>
      <c r="AC41" s="17" t="s">
        <v>58</v>
      </c>
      <c r="AD41" s="17" t="s">
        <v>57</v>
      </c>
      <c r="AE41" s="17" t="s">
        <v>57</v>
      </c>
      <c r="AF41" s="17" t="s">
        <v>57</v>
      </c>
      <c r="AG41" s="17" t="s">
        <v>57</v>
      </c>
      <c r="AH41" s="17" t="s">
        <v>57</v>
      </c>
      <c r="AI41" s="17">
        <v>116</v>
      </c>
      <c r="AJ41" s="17">
        <v>248</v>
      </c>
      <c r="AK41" s="17">
        <v>1490</v>
      </c>
      <c r="AL41" s="17" t="s">
        <v>249</v>
      </c>
      <c r="AM41" s="17" t="s">
        <v>250</v>
      </c>
      <c r="AN41" s="36"/>
    </row>
    <row r="42" s="4" customFormat="1" ht="147" customHeight="1" spans="1:40">
      <c r="A42" s="18">
        <v>33</v>
      </c>
      <c r="B42" s="19" t="s">
        <v>49</v>
      </c>
      <c r="C42" s="22" t="s">
        <v>251</v>
      </c>
      <c r="D42" s="22" t="s">
        <v>252</v>
      </c>
      <c r="E42" s="17" t="s">
        <v>78</v>
      </c>
      <c r="F42" s="17" t="s">
        <v>253</v>
      </c>
      <c r="G42" s="17" t="s">
        <v>54</v>
      </c>
      <c r="H42" s="17" t="s">
        <v>80</v>
      </c>
      <c r="I42" s="17" t="s">
        <v>253</v>
      </c>
      <c r="J42" s="17" t="s">
        <v>242</v>
      </c>
      <c r="K42" s="22">
        <v>13669154340</v>
      </c>
      <c r="L42" s="31">
        <v>200</v>
      </c>
      <c r="M42" s="31">
        <v>200</v>
      </c>
      <c r="N42" s="31"/>
      <c r="O42" s="31">
        <v>200</v>
      </c>
      <c r="P42" s="31"/>
      <c r="Q42" s="31"/>
      <c r="R42" s="31"/>
      <c r="S42" s="31"/>
      <c r="T42" s="31"/>
      <c r="U42" s="31"/>
      <c r="V42" s="31"/>
      <c r="W42" s="31"/>
      <c r="X42" s="31"/>
      <c r="Y42" s="31"/>
      <c r="Z42" s="17" t="s">
        <v>58</v>
      </c>
      <c r="AA42" s="17" t="s">
        <v>58</v>
      </c>
      <c r="AB42" s="17" t="s">
        <v>58</v>
      </c>
      <c r="AC42" s="17" t="s">
        <v>58</v>
      </c>
      <c r="AD42" s="17" t="s">
        <v>57</v>
      </c>
      <c r="AE42" s="17" t="s">
        <v>57</v>
      </c>
      <c r="AF42" s="17" t="s">
        <v>57</v>
      </c>
      <c r="AG42" s="17" t="s">
        <v>57</v>
      </c>
      <c r="AH42" s="17" t="s">
        <v>57</v>
      </c>
      <c r="AI42" s="17">
        <v>68</v>
      </c>
      <c r="AJ42" s="17">
        <v>214</v>
      </c>
      <c r="AK42" s="17">
        <v>843</v>
      </c>
      <c r="AL42" s="17" t="s">
        <v>254</v>
      </c>
      <c r="AM42" s="17" t="s">
        <v>255</v>
      </c>
      <c r="AN42" s="36"/>
    </row>
    <row r="43" s="4" customFormat="1" ht="165" customHeight="1" spans="1:40">
      <c r="A43" s="18">
        <v>34</v>
      </c>
      <c r="B43" s="19" t="s">
        <v>49</v>
      </c>
      <c r="C43" s="22" t="s">
        <v>256</v>
      </c>
      <c r="D43" s="26" t="s">
        <v>257</v>
      </c>
      <c r="E43" s="22" t="s">
        <v>133</v>
      </c>
      <c r="F43" s="22" t="s">
        <v>258</v>
      </c>
      <c r="G43" s="17" t="s">
        <v>54</v>
      </c>
      <c r="H43" s="22" t="s">
        <v>135</v>
      </c>
      <c r="I43" s="22" t="s">
        <v>135</v>
      </c>
      <c r="J43" s="17" t="s">
        <v>259</v>
      </c>
      <c r="K43" s="22" t="s">
        <v>260</v>
      </c>
      <c r="L43" s="31">
        <v>123</v>
      </c>
      <c r="M43" s="31">
        <v>123</v>
      </c>
      <c r="N43" s="31">
        <v>123</v>
      </c>
      <c r="O43" s="31"/>
      <c r="P43" s="31"/>
      <c r="Q43" s="31"/>
      <c r="R43" s="31"/>
      <c r="S43" s="31"/>
      <c r="T43" s="31"/>
      <c r="U43" s="31"/>
      <c r="V43" s="31"/>
      <c r="W43" s="31"/>
      <c r="X43" s="31"/>
      <c r="Y43" s="31"/>
      <c r="Z43" s="17" t="s">
        <v>57</v>
      </c>
      <c r="AA43" s="17" t="s">
        <v>58</v>
      </c>
      <c r="AB43" s="17" t="s">
        <v>58</v>
      </c>
      <c r="AC43" s="17" t="s">
        <v>58</v>
      </c>
      <c r="AD43" s="17" t="s">
        <v>57</v>
      </c>
      <c r="AE43" s="17" t="s">
        <v>58</v>
      </c>
      <c r="AF43" s="17" t="s">
        <v>58</v>
      </c>
      <c r="AG43" s="17" t="s">
        <v>58</v>
      </c>
      <c r="AH43" s="17" t="s">
        <v>58</v>
      </c>
      <c r="AI43" s="17">
        <v>130</v>
      </c>
      <c r="AJ43" s="17">
        <v>360</v>
      </c>
      <c r="AK43" s="17">
        <v>600</v>
      </c>
      <c r="AL43" s="17" t="s">
        <v>261</v>
      </c>
      <c r="AM43" s="17" t="s">
        <v>262</v>
      </c>
      <c r="AN43" s="36"/>
    </row>
    <row r="44" s="4" customFormat="1" ht="315" customHeight="1" spans="1:40">
      <c r="A44" s="18">
        <v>35</v>
      </c>
      <c r="B44" s="19" t="s">
        <v>49</v>
      </c>
      <c r="C44" s="17" t="s">
        <v>263</v>
      </c>
      <c r="D44" s="17" t="s">
        <v>264</v>
      </c>
      <c r="E44" s="17" t="s">
        <v>86</v>
      </c>
      <c r="F44" s="17" t="s">
        <v>265</v>
      </c>
      <c r="G44" s="17" t="s">
        <v>54</v>
      </c>
      <c r="H44" s="22" t="s">
        <v>157</v>
      </c>
      <c r="I44" s="17" t="s">
        <v>116</v>
      </c>
      <c r="J44" s="17" t="s">
        <v>117</v>
      </c>
      <c r="K44" s="23">
        <v>15609159988</v>
      </c>
      <c r="L44" s="31">
        <v>240</v>
      </c>
      <c r="M44" s="31">
        <v>240</v>
      </c>
      <c r="N44" s="31"/>
      <c r="O44" s="31">
        <v>240</v>
      </c>
      <c r="P44" s="31"/>
      <c r="Q44" s="31"/>
      <c r="R44" s="31"/>
      <c r="S44" s="31"/>
      <c r="T44" s="31"/>
      <c r="U44" s="31"/>
      <c r="V44" s="31"/>
      <c r="W44" s="31"/>
      <c r="X44" s="31"/>
      <c r="Y44" s="31"/>
      <c r="Z44" s="17" t="s">
        <v>57</v>
      </c>
      <c r="AA44" s="17" t="s">
        <v>58</v>
      </c>
      <c r="AB44" s="17" t="s">
        <v>58</v>
      </c>
      <c r="AC44" s="17" t="s">
        <v>58</v>
      </c>
      <c r="AD44" s="17" t="s">
        <v>57</v>
      </c>
      <c r="AE44" s="17" t="s">
        <v>57</v>
      </c>
      <c r="AF44" s="17" t="s">
        <v>57</v>
      </c>
      <c r="AG44" s="17" t="s">
        <v>57</v>
      </c>
      <c r="AH44" s="17" t="s">
        <v>57</v>
      </c>
      <c r="AI44" s="17">
        <v>30</v>
      </c>
      <c r="AJ44" s="17">
        <v>59</v>
      </c>
      <c r="AK44" s="17">
        <v>125</v>
      </c>
      <c r="AL44" s="17" t="s">
        <v>266</v>
      </c>
      <c r="AM44" s="17" t="s">
        <v>267</v>
      </c>
      <c r="AN44" s="36"/>
    </row>
    <row r="45" s="4" customFormat="1" ht="75" customHeight="1" spans="1:40">
      <c r="A45" s="18"/>
      <c r="B45" s="22" t="s">
        <v>268</v>
      </c>
      <c r="C45" s="23">
        <v>28</v>
      </c>
      <c r="D45" s="17"/>
      <c r="E45" s="22"/>
      <c r="F45" s="22"/>
      <c r="G45" s="17"/>
      <c r="H45" s="22"/>
      <c r="I45" s="22"/>
      <c r="J45" s="17"/>
      <c r="K45" s="22"/>
      <c r="L45" s="31">
        <f>SUM(L46:L73)</f>
        <v>2904</v>
      </c>
      <c r="M45" s="31">
        <f>SUM(M46:M73)</f>
        <v>2814</v>
      </c>
      <c r="N45" s="31">
        <f>SUM(N46:N73)</f>
        <v>2210</v>
      </c>
      <c r="O45" s="31">
        <f>SUM(O46:O73)</f>
        <v>604</v>
      </c>
      <c r="P45" s="31">
        <f t="shared" ref="P45:Y45" si="4">SUM(P46:P73)</f>
        <v>0</v>
      </c>
      <c r="Q45" s="31">
        <f t="shared" si="4"/>
        <v>0</v>
      </c>
      <c r="R45" s="31">
        <f t="shared" si="4"/>
        <v>90</v>
      </c>
      <c r="S45" s="31">
        <f t="shared" si="4"/>
        <v>0</v>
      </c>
      <c r="T45" s="31">
        <f t="shared" si="4"/>
        <v>0</v>
      </c>
      <c r="U45" s="31">
        <f t="shared" si="4"/>
        <v>0</v>
      </c>
      <c r="V45" s="31">
        <f t="shared" si="4"/>
        <v>0</v>
      </c>
      <c r="W45" s="31">
        <f t="shared" si="4"/>
        <v>0</v>
      </c>
      <c r="X45" s="31">
        <f t="shared" si="4"/>
        <v>0</v>
      </c>
      <c r="Y45" s="31">
        <f t="shared" si="4"/>
        <v>0</v>
      </c>
      <c r="Z45" s="17"/>
      <c r="AA45" s="17"/>
      <c r="AB45" s="17"/>
      <c r="AC45" s="17"/>
      <c r="AD45" s="17"/>
      <c r="AE45" s="17"/>
      <c r="AF45" s="17"/>
      <c r="AG45" s="17"/>
      <c r="AH45" s="17"/>
      <c r="AI45" s="17"/>
      <c r="AJ45" s="17"/>
      <c r="AK45" s="17"/>
      <c r="AL45" s="17"/>
      <c r="AM45" s="17"/>
      <c r="AN45" s="36"/>
    </row>
    <row r="46" s="4" customFormat="1" ht="216" customHeight="1" spans="1:40">
      <c r="A46" s="18">
        <v>36</v>
      </c>
      <c r="B46" s="22" t="s">
        <v>269</v>
      </c>
      <c r="C46" s="22" t="s">
        <v>270</v>
      </c>
      <c r="D46" s="22" t="s">
        <v>271</v>
      </c>
      <c r="E46" s="22" t="s">
        <v>52</v>
      </c>
      <c r="F46" s="22" t="s">
        <v>272</v>
      </c>
      <c r="G46" s="17" t="s">
        <v>54</v>
      </c>
      <c r="H46" s="22" t="s">
        <v>55</v>
      </c>
      <c r="I46" s="22" t="s">
        <v>272</v>
      </c>
      <c r="J46" s="22" t="s">
        <v>273</v>
      </c>
      <c r="K46" s="22">
        <v>15309150278</v>
      </c>
      <c r="L46" s="31">
        <v>50</v>
      </c>
      <c r="M46" s="31">
        <v>50</v>
      </c>
      <c r="N46" s="31">
        <v>50</v>
      </c>
      <c r="O46" s="31"/>
      <c r="P46" s="31"/>
      <c r="Q46" s="31"/>
      <c r="R46" s="31"/>
      <c r="S46" s="31"/>
      <c r="T46" s="31"/>
      <c r="U46" s="31"/>
      <c r="V46" s="31"/>
      <c r="W46" s="31"/>
      <c r="X46" s="31"/>
      <c r="Y46" s="31"/>
      <c r="Z46" s="22" t="s">
        <v>57</v>
      </c>
      <c r="AA46" s="22" t="s">
        <v>58</v>
      </c>
      <c r="AB46" s="22" t="s">
        <v>57</v>
      </c>
      <c r="AC46" s="22" t="s">
        <v>58</v>
      </c>
      <c r="AD46" s="22" t="s">
        <v>57</v>
      </c>
      <c r="AE46" s="22" t="s">
        <v>57</v>
      </c>
      <c r="AF46" s="22" t="s">
        <v>57</v>
      </c>
      <c r="AG46" s="22" t="s">
        <v>57</v>
      </c>
      <c r="AH46" s="22" t="s">
        <v>57</v>
      </c>
      <c r="AI46" s="17">
        <v>187</v>
      </c>
      <c r="AJ46" s="17">
        <v>870</v>
      </c>
      <c r="AK46" s="17">
        <v>4762</v>
      </c>
      <c r="AL46" s="17" t="s">
        <v>274</v>
      </c>
      <c r="AM46" s="17" t="s">
        <v>275</v>
      </c>
      <c r="AN46" s="36"/>
    </row>
    <row r="47" s="4" customFormat="1" ht="186" customHeight="1" spans="1:40">
      <c r="A47" s="18">
        <v>37</v>
      </c>
      <c r="B47" s="22" t="s">
        <v>269</v>
      </c>
      <c r="C47" s="22" t="s">
        <v>276</v>
      </c>
      <c r="D47" s="22" t="s">
        <v>277</v>
      </c>
      <c r="E47" s="22" t="s">
        <v>52</v>
      </c>
      <c r="F47" s="22" t="s">
        <v>278</v>
      </c>
      <c r="G47" s="17" t="s">
        <v>54</v>
      </c>
      <c r="H47" s="22" t="s">
        <v>55</v>
      </c>
      <c r="I47" s="22" t="s">
        <v>278</v>
      </c>
      <c r="J47" s="22" t="s">
        <v>279</v>
      </c>
      <c r="K47" s="22">
        <v>15929510089</v>
      </c>
      <c r="L47" s="31">
        <v>175</v>
      </c>
      <c r="M47" s="31">
        <v>175</v>
      </c>
      <c r="N47" s="31">
        <v>175</v>
      </c>
      <c r="O47" s="31"/>
      <c r="P47" s="31"/>
      <c r="Q47" s="31"/>
      <c r="R47" s="31"/>
      <c r="S47" s="31"/>
      <c r="T47" s="31"/>
      <c r="U47" s="31"/>
      <c r="V47" s="31"/>
      <c r="W47" s="31"/>
      <c r="X47" s="31"/>
      <c r="Y47" s="31"/>
      <c r="Z47" s="22" t="s">
        <v>57</v>
      </c>
      <c r="AA47" s="22" t="s">
        <v>58</v>
      </c>
      <c r="AB47" s="22" t="s">
        <v>57</v>
      </c>
      <c r="AC47" s="22" t="s">
        <v>58</v>
      </c>
      <c r="AD47" s="22" t="s">
        <v>57</v>
      </c>
      <c r="AE47" s="22" t="s">
        <v>57</v>
      </c>
      <c r="AF47" s="22" t="s">
        <v>57</v>
      </c>
      <c r="AG47" s="22" t="s">
        <v>57</v>
      </c>
      <c r="AH47" s="22" t="s">
        <v>57</v>
      </c>
      <c r="AI47" s="17">
        <v>16</v>
      </c>
      <c r="AJ47" s="17">
        <v>42</v>
      </c>
      <c r="AK47" s="17">
        <v>1850</v>
      </c>
      <c r="AL47" s="17" t="s">
        <v>280</v>
      </c>
      <c r="AM47" s="17" t="s">
        <v>281</v>
      </c>
      <c r="AN47" s="36"/>
    </row>
    <row r="48" s="4" customFormat="1" ht="207" customHeight="1" spans="1:40">
      <c r="A48" s="18">
        <v>38</v>
      </c>
      <c r="B48" s="22" t="s">
        <v>269</v>
      </c>
      <c r="C48" s="17" t="s">
        <v>282</v>
      </c>
      <c r="D48" s="26" t="s">
        <v>283</v>
      </c>
      <c r="E48" s="17" t="s">
        <v>78</v>
      </c>
      <c r="F48" s="17" t="s">
        <v>284</v>
      </c>
      <c r="G48" s="17" t="s">
        <v>54</v>
      </c>
      <c r="H48" s="17" t="s">
        <v>285</v>
      </c>
      <c r="I48" s="17" t="s">
        <v>284</v>
      </c>
      <c r="J48" s="17" t="s">
        <v>81</v>
      </c>
      <c r="K48" s="22" t="s">
        <v>286</v>
      </c>
      <c r="L48" s="31">
        <v>120</v>
      </c>
      <c r="M48" s="31">
        <v>120</v>
      </c>
      <c r="N48" s="31">
        <v>120</v>
      </c>
      <c r="O48" s="31"/>
      <c r="P48" s="31"/>
      <c r="Q48" s="31"/>
      <c r="R48" s="31"/>
      <c r="S48" s="31"/>
      <c r="T48" s="31"/>
      <c r="U48" s="31"/>
      <c r="V48" s="31"/>
      <c r="W48" s="31"/>
      <c r="X48" s="31"/>
      <c r="Y48" s="31"/>
      <c r="Z48" s="17" t="s">
        <v>58</v>
      </c>
      <c r="AA48" s="17" t="s">
        <v>58</v>
      </c>
      <c r="AB48" s="17" t="s">
        <v>57</v>
      </c>
      <c r="AC48" s="17" t="s">
        <v>58</v>
      </c>
      <c r="AD48" s="17" t="s">
        <v>57</v>
      </c>
      <c r="AE48" s="17" t="s">
        <v>57</v>
      </c>
      <c r="AF48" s="17" t="s">
        <v>57</v>
      </c>
      <c r="AG48" s="17" t="s">
        <v>57</v>
      </c>
      <c r="AH48" s="17" t="s">
        <v>57</v>
      </c>
      <c r="AI48" s="17">
        <v>980</v>
      </c>
      <c r="AJ48" s="17">
        <v>3120</v>
      </c>
      <c r="AK48" s="17">
        <v>5600</v>
      </c>
      <c r="AL48" s="17" t="s">
        <v>287</v>
      </c>
      <c r="AM48" s="26" t="s">
        <v>288</v>
      </c>
      <c r="AN48" s="36"/>
    </row>
    <row r="49" s="4" customFormat="1" ht="219" customHeight="1" spans="1:40">
      <c r="A49" s="18">
        <v>39</v>
      </c>
      <c r="B49" s="17" t="s">
        <v>269</v>
      </c>
      <c r="C49" s="17" t="s">
        <v>289</v>
      </c>
      <c r="D49" s="17" t="s">
        <v>290</v>
      </c>
      <c r="E49" s="17" t="s">
        <v>96</v>
      </c>
      <c r="F49" s="17" t="s">
        <v>291</v>
      </c>
      <c r="G49" s="17" t="s">
        <v>54</v>
      </c>
      <c r="H49" s="17" t="s">
        <v>292</v>
      </c>
      <c r="I49" s="17" t="s">
        <v>88</v>
      </c>
      <c r="J49" s="32" t="s">
        <v>293</v>
      </c>
      <c r="K49" s="34">
        <v>18691518760</v>
      </c>
      <c r="L49" s="31">
        <v>200</v>
      </c>
      <c r="M49" s="31">
        <v>200</v>
      </c>
      <c r="N49" s="31">
        <v>200</v>
      </c>
      <c r="O49" s="31"/>
      <c r="P49" s="31"/>
      <c r="Q49" s="31"/>
      <c r="R49" s="31"/>
      <c r="S49" s="31"/>
      <c r="T49" s="31"/>
      <c r="U49" s="31"/>
      <c r="V49" s="31"/>
      <c r="W49" s="31"/>
      <c r="X49" s="31"/>
      <c r="Y49" s="31"/>
      <c r="Z49" s="17" t="s">
        <v>57</v>
      </c>
      <c r="AA49" s="33" t="s">
        <v>58</v>
      </c>
      <c r="AB49" s="17" t="s">
        <v>57</v>
      </c>
      <c r="AC49" s="17" t="s">
        <v>57</v>
      </c>
      <c r="AD49" s="17" t="s">
        <v>57</v>
      </c>
      <c r="AE49" s="17" t="s">
        <v>57</v>
      </c>
      <c r="AF49" s="17" t="s">
        <v>57</v>
      </c>
      <c r="AG49" s="33" t="s">
        <v>58</v>
      </c>
      <c r="AH49" s="17" t="s">
        <v>57</v>
      </c>
      <c r="AI49" s="17">
        <v>35</v>
      </c>
      <c r="AJ49" s="17">
        <v>102</v>
      </c>
      <c r="AK49" s="17">
        <v>255</v>
      </c>
      <c r="AL49" s="17" t="s">
        <v>294</v>
      </c>
      <c r="AM49" s="26" t="s">
        <v>295</v>
      </c>
      <c r="AN49" s="36"/>
    </row>
    <row r="50" s="4" customFormat="1" ht="192" customHeight="1" spans="1:40">
      <c r="A50" s="18">
        <v>40</v>
      </c>
      <c r="B50" s="22" t="s">
        <v>269</v>
      </c>
      <c r="C50" s="22" t="s">
        <v>296</v>
      </c>
      <c r="D50" s="22" t="s">
        <v>297</v>
      </c>
      <c r="E50" s="22" t="s">
        <v>166</v>
      </c>
      <c r="F50" s="22" t="s">
        <v>298</v>
      </c>
      <c r="G50" s="17" t="s">
        <v>54</v>
      </c>
      <c r="H50" s="22" t="s">
        <v>144</v>
      </c>
      <c r="I50" s="22" t="s">
        <v>168</v>
      </c>
      <c r="J50" s="22" t="s">
        <v>169</v>
      </c>
      <c r="K50" s="22">
        <v>13891513356</v>
      </c>
      <c r="L50" s="31">
        <v>200</v>
      </c>
      <c r="M50" s="31">
        <v>200</v>
      </c>
      <c r="N50" s="31">
        <v>200</v>
      </c>
      <c r="O50" s="31"/>
      <c r="P50" s="31"/>
      <c r="Q50" s="31"/>
      <c r="R50" s="31"/>
      <c r="S50" s="31"/>
      <c r="T50" s="31"/>
      <c r="U50" s="31"/>
      <c r="V50" s="31"/>
      <c r="W50" s="31"/>
      <c r="X50" s="31"/>
      <c r="Y50" s="31"/>
      <c r="Z50" s="22" t="s">
        <v>57</v>
      </c>
      <c r="AA50" s="22" t="s">
        <v>58</v>
      </c>
      <c r="AB50" s="22" t="s">
        <v>58</v>
      </c>
      <c r="AC50" s="22" t="s">
        <v>58</v>
      </c>
      <c r="AD50" s="22" t="s">
        <v>57</v>
      </c>
      <c r="AE50" s="22" t="s">
        <v>57</v>
      </c>
      <c r="AF50" s="22" t="s">
        <v>57</v>
      </c>
      <c r="AG50" s="22" t="s">
        <v>57</v>
      </c>
      <c r="AH50" s="22" t="s">
        <v>58</v>
      </c>
      <c r="AI50" s="22">
        <v>50</v>
      </c>
      <c r="AJ50" s="22">
        <v>83</v>
      </c>
      <c r="AK50" s="22">
        <v>83</v>
      </c>
      <c r="AL50" s="22" t="s">
        <v>299</v>
      </c>
      <c r="AM50" s="22" t="s">
        <v>300</v>
      </c>
      <c r="AN50" s="36"/>
    </row>
    <row r="51" s="4" customFormat="1" ht="240" customHeight="1" spans="1:40">
      <c r="A51" s="18">
        <v>41</v>
      </c>
      <c r="B51" s="22" t="s">
        <v>269</v>
      </c>
      <c r="C51" s="17" t="s">
        <v>301</v>
      </c>
      <c r="D51" s="17" t="s">
        <v>302</v>
      </c>
      <c r="E51" s="17" t="s">
        <v>86</v>
      </c>
      <c r="F51" s="17" t="s">
        <v>303</v>
      </c>
      <c r="G51" s="17" t="s">
        <v>54</v>
      </c>
      <c r="H51" s="22" t="s">
        <v>115</v>
      </c>
      <c r="I51" s="17" t="s">
        <v>116</v>
      </c>
      <c r="J51" s="17" t="s">
        <v>117</v>
      </c>
      <c r="K51" s="22" t="s">
        <v>118</v>
      </c>
      <c r="L51" s="31">
        <v>150</v>
      </c>
      <c r="M51" s="31">
        <v>100</v>
      </c>
      <c r="N51" s="31">
        <v>100</v>
      </c>
      <c r="O51" s="31"/>
      <c r="P51" s="31"/>
      <c r="Q51" s="31"/>
      <c r="R51" s="31">
        <v>50</v>
      </c>
      <c r="S51" s="31"/>
      <c r="T51" s="31"/>
      <c r="U51" s="31"/>
      <c r="V51" s="31"/>
      <c r="W51" s="31"/>
      <c r="X51" s="31"/>
      <c r="Y51" s="31"/>
      <c r="Z51" s="17" t="s">
        <v>57</v>
      </c>
      <c r="AA51" s="17" t="s">
        <v>58</v>
      </c>
      <c r="AB51" s="17" t="s">
        <v>58</v>
      </c>
      <c r="AC51" s="17" t="s">
        <v>58</v>
      </c>
      <c r="AD51" s="17" t="s">
        <v>57</v>
      </c>
      <c r="AE51" s="17" t="s">
        <v>57</v>
      </c>
      <c r="AF51" s="17" t="s">
        <v>57</v>
      </c>
      <c r="AG51" s="17" t="s">
        <v>57</v>
      </c>
      <c r="AH51" s="17" t="s">
        <v>57</v>
      </c>
      <c r="AI51" s="17">
        <v>15</v>
      </c>
      <c r="AJ51" s="17">
        <v>21</v>
      </c>
      <c r="AK51" s="17">
        <v>120</v>
      </c>
      <c r="AL51" s="17" t="s">
        <v>304</v>
      </c>
      <c r="AM51" s="17" t="s">
        <v>305</v>
      </c>
      <c r="AN51" s="36"/>
    </row>
    <row r="52" s="4" customFormat="1" ht="297" customHeight="1" spans="1:40">
      <c r="A52" s="18">
        <v>42</v>
      </c>
      <c r="B52" s="22" t="s">
        <v>269</v>
      </c>
      <c r="C52" s="17" t="s">
        <v>306</v>
      </c>
      <c r="D52" s="17" t="s">
        <v>307</v>
      </c>
      <c r="E52" s="17" t="s">
        <v>86</v>
      </c>
      <c r="F52" s="17" t="s">
        <v>114</v>
      </c>
      <c r="G52" s="17" t="s">
        <v>54</v>
      </c>
      <c r="H52" s="22" t="s">
        <v>157</v>
      </c>
      <c r="I52" s="17" t="s">
        <v>116</v>
      </c>
      <c r="J52" s="17" t="s">
        <v>117</v>
      </c>
      <c r="K52" s="22" t="s">
        <v>118</v>
      </c>
      <c r="L52" s="31">
        <v>120</v>
      </c>
      <c r="M52" s="31">
        <v>120</v>
      </c>
      <c r="N52" s="31"/>
      <c r="O52" s="31">
        <v>120</v>
      </c>
      <c r="P52" s="31"/>
      <c r="Q52" s="31"/>
      <c r="R52" s="31"/>
      <c r="S52" s="31"/>
      <c r="T52" s="31"/>
      <c r="U52" s="31"/>
      <c r="V52" s="31"/>
      <c r="W52" s="31"/>
      <c r="X52" s="31"/>
      <c r="Y52" s="31"/>
      <c r="Z52" s="17" t="s">
        <v>57</v>
      </c>
      <c r="AA52" s="17" t="s">
        <v>58</v>
      </c>
      <c r="AB52" s="17" t="s">
        <v>58</v>
      </c>
      <c r="AC52" s="17" t="s">
        <v>58</v>
      </c>
      <c r="AD52" s="17" t="s">
        <v>57</v>
      </c>
      <c r="AE52" s="17" t="s">
        <v>57</v>
      </c>
      <c r="AF52" s="17" t="s">
        <v>57</v>
      </c>
      <c r="AG52" s="17" t="s">
        <v>57</v>
      </c>
      <c r="AH52" s="17" t="s">
        <v>57</v>
      </c>
      <c r="AI52" s="17">
        <v>25</v>
      </c>
      <c r="AJ52" s="17">
        <v>28</v>
      </c>
      <c r="AK52" s="17">
        <v>125</v>
      </c>
      <c r="AL52" s="17" t="s">
        <v>308</v>
      </c>
      <c r="AM52" s="17" t="s">
        <v>309</v>
      </c>
      <c r="AN52" s="36"/>
    </row>
    <row r="53" s="4" customFormat="1" ht="282" customHeight="1" spans="1:40">
      <c r="A53" s="18">
        <v>43</v>
      </c>
      <c r="B53" s="22" t="s">
        <v>269</v>
      </c>
      <c r="C53" s="17" t="s">
        <v>310</v>
      </c>
      <c r="D53" s="17" t="s">
        <v>307</v>
      </c>
      <c r="E53" s="17" t="s">
        <v>86</v>
      </c>
      <c r="F53" s="17" t="s">
        <v>311</v>
      </c>
      <c r="G53" s="17" t="s">
        <v>54</v>
      </c>
      <c r="H53" s="22" t="s">
        <v>157</v>
      </c>
      <c r="I53" s="17" t="s">
        <v>116</v>
      </c>
      <c r="J53" s="17" t="s">
        <v>117</v>
      </c>
      <c r="K53" s="22" t="s">
        <v>118</v>
      </c>
      <c r="L53" s="31">
        <v>120</v>
      </c>
      <c r="M53" s="31">
        <v>120</v>
      </c>
      <c r="N53" s="31"/>
      <c r="O53" s="31">
        <v>120</v>
      </c>
      <c r="P53" s="31"/>
      <c r="Q53" s="31"/>
      <c r="R53" s="31"/>
      <c r="S53" s="31"/>
      <c r="T53" s="31"/>
      <c r="U53" s="31"/>
      <c r="V53" s="31"/>
      <c r="W53" s="31"/>
      <c r="X53" s="31"/>
      <c r="Y53" s="31"/>
      <c r="Z53" s="17" t="s">
        <v>57</v>
      </c>
      <c r="AA53" s="17" t="s">
        <v>58</v>
      </c>
      <c r="AB53" s="17" t="s">
        <v>58</v>
      </c>
      <c r="AC53" s="17" t="s">
        <v>58</v>
      </c>
      <c r="AD53" s="17" t="s">
        <v>57</v>
      </c>
      <c r="AE53" s="17" t="s">
        <v>57</v>
      </c>
      <c r="AF53" s="17" t="s">
        <v>57</v>
      </c>
      <c r="AG53" s="17" t="s">
        <v>57</v>
      </c>
      <c r="AH53" s="17" t="s">
        <v>57</v>
      </c>
      <c r="AI53" s="17">
        <v>24</v>
      </c>
      <c r="AJ53" s="17">
        <v>35</v>
      </c>
      <c r="AK53" s="17">
        <v>119</v>
      </c>
      <c r="AL53" s="17" t="s">
        <v>312</v>
      </c>
      <c r="AM53" s="17" t="s">
        <v>313</v>
      </c>
      <c r="AN53" s="36"/>
    </row>
    <row r="54" s="4" customFormat="1" ht="192" customHeight="1" spans="1:40">
      <c r="A54" s="18">
        <v>44</v>
      </c>
      <c r="B54" s="17" t="s">
        <v>269</v>
      </c>
      <c r="C54" s="17" t="s">
        <v>314</v>
      </c>
      <c r="D54" s="22" t="s">
        <v>315</v>
      </c>
      <c r="E54" s="22" t="s">
        <v>63</v>
      </c>
      <c r="F54" s="22" t="s">
        <v>316</v>
      </c>
      <c r="G54" s="17" t="s">
        <v>54</v>
      </c>
      <c r="H54" s="22" t="s">
        <v>144</v>
      </c>
      <c r="I54" s="22" t="s">
        <v>63</v>
      </c>
      <c r="J54" s="17" t="s">
        <v>317</v>
      </c>
      <c r="K54" s="17">
        <v>18791459777</v>
      </c>
      <c r="L54" s="31">
        <v>65</v>
      </c>
      <c r="M54" s="31">
        <v>65</v>
      </c>
      <c r="N54" s="31">
        <v>65</v>
      </c>
      <c r="O54" s="31"/>
      <c r="P54" s="31"/>
      <c r="Q54" s="31"/>
      <c r="R54" s="31"/>
      <c r="S54" s="31"/>
      <c r="T54" s="31"/>
      <c r="U54" s="31"/>
      <c r="V54" s="31"/>
      <c r="W54" s="31"/>
      <c r="X54" s="31"/>
      <c r="Y54" s="31"/>
      <c r="Z54" s="17" t="s">
        <v>57</v>
      </c>
      <c r="AA54" s="17" t="s">
        <v>58</v>
      </c>
      <c r="AB54" s="17" t="s">
        <v>58</v>
      </c>
      <c r="AC54" s="17" t="s">
        <v>58</v>
      </c>
      <c r="AD54" s="17" t="s">
        <v>57</v>
      </c>
      <c r="AE54" s="17" t="s">
        <v>58</v>
      </c>
      <c r="AF54" s="17" t="s">
        <v>57</v>
      </c>
      <c r="AG54" s="17" t="s">
        <v>58</v>
      </c>
      <c r="AH54" s="17" t="s">
        <v>58</v>
      </c>
      <c r="AI54" s="22">
        <v>110</v>
      </c>
      <c r="AJ54" s="22">
        <v>320</v>
      </c>
      <c r="AK54" s="22">
        <v>1254</v>
      </c>
      <c r="AL54" s="22" t="s">
        <v>318</v>
      </c>
      <c r="AM54" s="22" t="s">
        <v>319</v>
      </c>
      <c r="AN54" s="36"/>
    </row>
    <row r="55" s="4" customFormat="1" ht="216" customHeight="1" spans="1:40">
      <c r="A55" s="18">
        <v>45</v>
      </c>
      <c r="B55" s="17" t="s">
        <v>269</v>
      </c>
      <c r="C55" s="17" t="s">
        <v>320</v>
      </c>
      <c r="D55" s="17" t="s">
        <v>321</v>
      </c>
      <c r="E55" s="17" t="s">
        <v>166</v>
      </c>
      <c r="F55" s="17" t="s">
        <v>322</v>
      </c>
      <c r="G55" s="17" t="s">
        <v>54</v>
      </c>
      <c r="H55" s="17" t="s">
        <v>157</v>
      </c>
      <c r="I55" s="17" t="s">
        <v>168</v>
      </c>
      <c r="J55" s="17" t="s">
        <v>169</v>
      </c>
      <c r="K55" s="17">
        <v>13891513356</v>
      </c>
      <c r="L55" s="31">
        <v>80</v>
      </c>
      <c r="M55" s="31">
        <v>80</v>
      </c>
      <c r="N55" s="31">
        <v>80</v>
      </c>
      <c r="O55" s="31"/>
      <c r="P55" s="31"/>
      <c r="Q55" s="31"/>
      <c r="R55" s="31"/>
      <c r="S55" s="31"/>
      <c r="T55" s="31"/>
      <c r="U55" s="31"/>
      <c r="V55" s="31"/>
      <c r="W55" s="31"/>
      <c r="X55" s="31"/>
      <c r="Y55" s="31"/>
      <c r="Z55" s="17" t="s">
        <v>57</v>
      </c>
      <c r="AA55" s="17" t="s">
        <v>58</v>
      </c>
      <c r="AB55" s="17" t="s">
        <v>58</v>
      </c>
      <c r="AC55" s="17" t="s">
        <v>58</v>
      </c>
      <c r="AD55" s="17" t="s">
        <v>57</v>
      </c>
      <c r="AE55" s="17" t="s">
        <v>57</v>
      </c>
      <c r="AF55" s="17" t="s">
        <v>57</v>
      </c>
      <c r="AG55" s="17" t="s">
        <v>57</v>
      </c>
      <c r="AH55" s="17" t="s">
        <v>58</v>
      </c>
      <c r="AI55" s="17">
        <v>44</v>
      </c>
      <c r="AJ55" s="17">
        <v>168</v>
      </c>
      <c r="AK55" s="17">
        <v>616</v>
      </c>
      <c r="AL55" s="17" t="s">
        <v>170</v>
      </c>
      <c r="AM55" s="17" t="s">
        <v>323</v>
      </c>
      <c r="AN55" s="36"/>
    </row>
    <row r="56" s="4" customFormat="1" ht="192" customHeight="1" spans="1:40">
      <c r="A56" s="18">
        <v>46</v>
      </c>
      <c r="B56" s="17" t="s">
        <v>269</v>
      </c>
      <c r="C56" s="17" t="s">
        <v>324</v>
      </c>
      <c r="D56" s="17" t="s">
        <v>325</v>
      </c>
      <c r="E56" s="17" t="s">
        <v>166</v>
      </c>
      <c r="F56" s="17" t="s">
        <v>206</v>
      </c>
      <c r="G56" s="17" t="s">
        <v>54</v>
      </c>
      <c r="H56" s="17" t="s">
        <v>157</v>
      </c>
      <c r="I56" s="17" t="s">
        <v>166</v>
      </c>
      <c r="J56" s="17" t="s">
        <v>169</v>
      </c>
      <c r="K56" s="17">
        <v>13891513356</v>
      </c>
      <c r="L56" s="31">
        <v>80</v>
      </c>
      <c r="M56" s="31">
        <v>80</v>
      </c>
      <c r="N56" s="31">
        <v>80</v>
      </c>
      <c r="O56" s="31"/>
      <c r="P56" s="31"/>
      <c r="Q56" s="31"/>
      <c r="R56" s="31"/>
      <c r="S56" s="31"/>
      <c r="T56" s="31"/>
      <c r="U56" s="31"/>
      <c r="V56" s="31"/>
      <c r="W56" s="31"/>
      <c r="X56" s="31"/>
      <c r="Y56" s="31"/>
      <c r="Z56" s="17" t="s">
        <v>57</v>
      </c>
      <c r="AA56" s="17" t="s">
        <v>58</v>
      </c>
      <c r="AB56" s="17" t="s">
        <v>58</v>
      </c>
      <c r="AC56" s="17" t="s">
        <v>58</v>
      </c>
      <c r="AD56" s="17" t="s">
        <v>57</v>
      </c>
      <c r="AE56" s="17" t="s">
        <v>58</v>
      </c>
      <c r="AF56" s="17" t="s">
        <v>58</v>
      </c>
      <c r="AG56" s="17" t="s">
        <v>58</v>
      </c>
      <c r="AH56" s="17" t="s">
        <v>57</v>
      </c>
      <c r="AI56" s="17">
        <v>15</v>
      </c>
      <c r="AJ56" s="17">
        <v>36</v>
      </c>
      <c r="AK56" s="17">
        <v>100</v>
      </c>
      <c r="AL56" s="17" t="s">
        <v>326</v>
      </c>
      <c r="AM56" s="17" t="s">
        <v>327</v>
      </c>
      <c r="AN56" s="36"/>
    </row>
    <row r="57" s="4" customFormat="1" ht="165" customHeight="1" spans="1:40">
      <c r="A57" s="18">
        <v>47</v>
      </c>
      <c r="B57" s="17" t="s">
        <v>269</v>
      </c>
      <c r="C57" s="17" t="s">
        <v>328</v>
      </c>
      <c r="D57" s="17" t="s">
        <v>329</v>
      </c>
      <c r="E57" s="17" t="s">
        <v>166</v>
      </c>
      <c r="F57" s="17" t="s">
        <v>217</v>
      </c>
      <c r="G57" s="17" t="s">
        <v>54</v>
      </c>
      <c r="H57" s="17" t="s">
        <v>157</v>
      </c>
      <c r="I57" s="17" t="s">
        <v>166</v>
      </c>
      <c r="J57" s="17" t="s">
        <v>169</v>
      </c>
      <c r="K57" s="17">
        <v>13891513356</v>
      </c>
      <c r="L57" s="31">
        <v>80</v>
      </c>
      <c r="M57" s="31">
        <v>80</v>
      </c>
      <c r="N57" s="31">
        <v>80</v>
      </c>
      <c r="O57" s="31"/>
      <c r="P57" s="31"/>
      <c r="Q57" s="31"/>
      <c r="R57" s="31"/>
      <c r="S57" s="31"/>
      <c r="T57" s="31"/>
      <c r="U57" s="31"/>
      <c r="V57" s="31"/>
      <c r="W57" s="31"/>
      <c r="X57" s="31"/>
      <c r="Y57" s="31"/>
      <c r="Z57" s="17" t="s">
        <v>57</v>
      </c>
      <c r="AA57" s="17" t="s">
        <v>58</v>
      </c>
      <c r="AB57" s="17" t="s">
        <v>58</v>
      </c>
      <c r="AC57" s="17" t="s">
        <v>58</v>
      </c>
      <c r="AD57" s="17" t="s">
        <v>57</v>
      </c>
      <c r="AE57" s="17" t="s">
        <v>58</v>
      </c>
      <c r="AF57" s="17" t="s">
        <v>58</v>
      </c>
      <c r="AG57" s="17" t="s">
        <v>58</v>
      </c>
      <c r="AH57" s="17" t="s">
        <v>57</v>
      </c>
      <c r="AI57" s="17">
        <v>15</v>
      </c>
      <c r="AJ57" s="17">
        <v>36</v>
      </c>
      <c r="AK57" s="17">
        <v>80</v>
      </c>
      <c r="AL57" s="17" t="s">
        <v>326</v>
      </c>
      <c r="AM57" s="17" t="s">
        <v>330</v>
      </c>
      <c r="AN57" s="36"/>
    </row>
    <row r="58" s="4" customFormat="1" ht="147" customHeight="1" spans="1:40">
      <c r="A58" s="18">
        <v>48</v>
      </c>
      <c r="B58" s="17" t="s">
        <v>269</v>
      </c>
      <c r="C58" s="17" t="s">
        <v>331</v>
      </c>
      <c r="D58" s="17" t="s">
        <v>332</v>
      </c>
      <c r="E58" s="17" t="s">
        <v>166</v>
      </c>
      <c r="F58" s="17" t="s">
        <v>333</v>
      </c>
      <c r="G58" s="17" t="s">
        <v>54</v>
      </c>
      <c r="H58" s="17" t="s">
        <v>157</v>
      </c>
      <c r="I58" s="17" t="s">
        <v>168</v>
      </c>
      <c r="J58" s="17" t="s">
        <v>169</v>
      </c>
      <c r="K58" s="17">
        <v>13891513356</v>
      </c>
      <c r="L58" s="31">
        <v>50</v>
      </c>
      <c r="M58" s="31">
        <v>50</v>
      </c>
      <c r="N58" s="31">
        <v>50</v>
      </c>
      <c r="O58" s="31"/>
      <c r="P58" s="31"/>
      <c r="Q58" s="31"/>
      <c r="R58" s="31"/>
      <c r="S58" s="31"/>
      <c r="T58" s="31"/>
      <c r="U58" s="31"/>
      <c r="V58" s="31"/>
      <c r="W58" s="31"/>
      <c r="X58" s="31"/>
      <c r="Y58" s="31"/>
      <c r="Z58" s="17" t="s">
        <v>57</v>
      </c>
      <c r="AA58" s="17" t="s">
        <v>58</v>
      </c>
      <c r="AB58" s="17" t="s">
        <v>58</v>
      </c>
      <c r="AC58" s="17" t="s">
        <v>58</v>
      </c>
      <c r="AD58" s="17" t="s">
        <v>57</v>
      </c>
      <c r="AE58" s="17" t="s">
        <v>57</v>
      </c>
      <c r="AF58" s="17" t="s">
        <v>57</v>
      </c>
      <c r="AG58" s="17" t="s">
        <v>57</v>
      </c>
      <c r="AH58" s="17" t="s">
        <v>58</v>
      </c>
      <c r="AI58" s="17">
        <v>12</v>
      </c>
      <c r="AJ58" s="17">
        <v>45</v>
      </c>
      <c r="AK58" s="17">
        <v>45</v>
      </c>
      <c r="AL58" s="17" t="s">
        <v>334</v>
      </c>
      <c r="AM58" s="17" t="s">
        <v>335</v>
      </c>
      <c r="AN58" s="36"/>
    </row>
    <row r="59" s="4" customFormat="1" ht="159" customHeight="1" spans="1:40">
      <c r="A59" s="18">
        <v>49</v>
      </c>
      <c r="B59" s="22" t="s">
        <v>269</v>
      </c>
      <c r="C59" s="17" t="s">
        <v>336</v>
      </c>
      <c r="D59" s="17" t="s">
        <v>337</v>
      </c>
      <c r="E59" s="17" t="s">
        <v>221</v>
      </c>
      <c r="F59" s="17" t="s">
        <v>338</v>
      </c>
      <c r="G59" s="17" t="s">
        <v>54</v>
      </c>
      <c r="H59" s="17" t="s">
        <v>339</v>
      </c>
      <c r="I59" s="17" t="s">
        <v>224</v>
      </c>
      <c r="J59" s="17" t="s">
        <v>225</v>
      </c>
      <c r="K59" s="22">
        <v>18909151980</v>
      </c>
      <c r="L59" s="31">
        <v>150</v>
      </c>
      <c r="M59" s="31">
        <v>150</v>
      </c>
      <c r="N59" s="31">
        <v>150</v>
      </c>
      <c r="O59" s="31"/>
      <c r="P59" s="31"/>
      <c r="Q59" s="31"/>
      <c r="R59" s="31"/>
      <c r="S59" s="31"/>
      <c r="T59" s="31"/>
      <c r="U59" s="31"/>
      <c r="V59" s="31"/>
      <c r="W59" s="31"/>
      <c r="X59" s="31"/>
      <c r="Y59" s="31"/>
      <c r="Z59" s="17" t="s">
        <v>57</v>
      </c>
      <c r="AA59" s="17" t="s">
        <v>58</v>
      </c>
      <c r="AB59" s="17" t="s">
        <v>57</v>
      </c>
      <c r="AC59" s="17" t="s">
        <v>58</v>
      </c>
      <c r="AD59" s="17" t="s">
        <v>57</v>
      </c>
      <c r="AE59" s="17" t="s">
        <v>58</v>
      </c>
      <c r="AF59" s="17" t="s">
        <v>57</v>
      </c>
      <c r="AG59" s="17" t="s">
        <v>57</v>
      </c>
      <c r="AH59" s="17" t="s">
        <v>57</v>
      </c>
      <c r="AI59" s="17">
        <v>75</v>
      </c>
      <c r="AJ59" s="17">
        <v>263</v>
      </c>
      <c r="AK59" s="17">
        <v>310</v>
      </c>
      <c r="AL59" s="17" t="s">
        <v>340</v>
      </c>
      <c r="AM59" s="17" t="s">
        <v>341</v>
      </c>
      <c r="AN59" s="36"/>
    </row>
    <row r="60" s="4" customFormat="1" ht="183" customHeight="1" spans="1:40">
      <c r="A60" s="18">
        <v>50</v>
      </c>
      <c r="B60" s="22" t="s">
        <v>269</v>
      </c>
      <c r="C60" s="17" t="s">
        <v>342</v>
      </c>
      <c r="D60" s="17" t="s">
        <v>343</v>
      </c>
      <c r="E60" s="17" t="s">
        <v>221</v>
      </c>
      <c r="F60" s="17" t="s">
        <v>230</v>
      </c>
      <c r="G60" s="17" t="s">
        <v>54</v>
      </c>
      <c r="H60" s="17" t="s">
        <v>339</v>
      </c>
      <c r="I60" s="17" t="s">
        <v>224</v>
      </c>
      <c r="J60" s="17" t="s">
        <v>225</v>
      </c>
      <c r="K60" s="22">
        <v>18909151980</v>
      </c>
      <c r="L60" s="31">
        <v>200</v>
      </c>
      <c r="M60" s="31">
        <v>200</v>
      </c>
      <c r="N60" s="31">
        <v>200</v>
      </c>
      <c r="O60" s="31"/>
      <c r="P60" s="31"/>
      <c r="Q60" s="31"/>
      <c r="R60" s="31"/>
      <c r="S60" s="31"/>
      <c r="T60" s="31"/>
      <c r="U60" s="31"/>
      <c r="V60" s="31"/>
      <c r="W60" s="31"/>
      <c r="X60" s="31"/>
      <c r="Y60" s="31"/>
      <c r="Z60" s="17" t="s">
        <v>57</v>
      </c>
      <c r="AA60" s="17" t="s">
        <v>58</v>
      </c>
      <c r="AB60" s="17" t="s">
        <v>57</v>
      </c>
      <c r="AC60" s="17" t="s">
        <v>58</v>
      </c>
      <c r="AD60" s="17" t="s">
        <v>57</v>
      </c>
      <c r="AE60" s="17" t="s">
        <v>58</v>
      </c>
      <c r="AF60" s="17" t="s">
        <v>57</v>
      </c>
      <c r="AG60" s="17" t="s">
        <v>57</v>
      </c>
      <c r="AH60" s="17" t="s">
        <v>57</v>
      </c>
      <c r="AI60" s="17">
        <v>50</v>
      </c>
      <c r="AJ60" s="17">
        <v>110</v>
      </c>
      <c r="AK60" s="17">
        <v>2000</v>
      </c>
      <c r="AL60" s="17" t="s">
        <v>340</v>
      </c>
      <c r="AM60" s="17" t="s">
        <v>344</v>
      </c>
      <c r="AN60" s="36"/>
    </row>
    <row r="61" s="4" customFormat="1" ht="186" customHeight="1" spans="1:40">
      <c r="A61" s="18">
        <v>51</v>
      </c>
      <c r="B61" s="22" t="s">
        <v>269</v>
      </c>
      <c r="C61" s="17" t="s">
        <v>345</v>
      </c>
      <c r="D61" s="22" t="s">
        <v>346</v>
      </c>
      <c r="E61" s="22" t="s">
        <v>70</v>
      </c>
      <c r="F61" s="22" t="s">
        <v>347</v>
      </c>
      <c r="G61" s="17" t="s">
        <v>54</v>
      </c>
      <c r="H61" s="22" t="s">
        <v>72</v>
      </c>
      <c r="I61" s="22" t="s">
        <v>72</v>
      </c>
      <c r="J61" s="17" t="s">
        <v>73</v>
      </c>
      <c r="K61" s="32">
        <v>15109153366</v>
      </c>
      <c r="L61" s="31">
        <v>55</v>
      </c>
      <c r="M61" s="31">
        <v>55</v>
      </c>
      <c r="N61" s="31">
        <v>55</v>
      </c>
      <c r="O61" s="31"/>
      <c r="P61" s="31"/>
      <c r="Q61" s="31"/>
      <c r="R61" s="31"/>
      <c r="S61" s="31"/>
      <c r="T61" s="31"/>
      <c r="U61" s="31"/>
      <c r="V61" s="31"/>
      <c r="W61" s="31"/>
      <c r="X61" s="31"/>
      <c r="Y61" s="31"/>
      <c r="Z61" s="17" t="s">
        <v>57</v>
      </c>
      <c r="AA61" s="17" t="s">
        <v>58</v>
      </c>
      <c r="AB61" s="17" t="s">
        <v>57</v>
      </c>
      <c r="AC61" s="17" t="s">
        <v>58</v>
      </c>
      <c r="AD61" s="17" t="s">
        <v>57</v>
      </c>
      <c r="AE61" s="17" t="s">
        <v>57</v>
      </c>
      <c r="AF61" s="17" t="s">
        <v>58</v>
      </c>
      <c r="AG61" s="17" t="s">
        <v>57</v>
      </c>
      <c r="AH61" s="17" t="s">
        <v>57</v>
      </c>
      <c r="AI61" s="17">
        <v>28</v>
      </c>
      <c r="AJ61" s="17">
        <v>97</v>
      </c>
      <c r="AK61" s="17">
        <v>221</v>
      </c>
      <c r="AL61" s="17" t="s">
        <v>348</v>
      </c>
      <c r="AM61" s="17" t="s">
        <v>349</v>
      </c>
      <c r="AN61" s="36"/>
    </row>
    <row r="62" s="4" customFormat="1" ht="162" customHeight="1" spans="1:40">
      <c r="A62" s="18">
        <v>52</v>
      </c>
      <c r="B62" s="22" t="s">
        <v>269</v>
      </c>
      <c r="C62" s="22" t="s">
        <v>350</v>
      </c>
      <c r="D62" s="22" t="s">
        <v>351</v>
      </c>
      <c r="E62" s="22" t="s">
        <v>70</v>
      </c>
      <c r="F62" s="17" t="s">
        <v>352</v>
      </c>
      <c r="G62" s="17" t="s">
        <v>54</v>
      </c>
      <c r="H62" s="22" t="s">
        <v>72</v>
      </c>
      <c r="I62" s="22" t="s">
        <v>72</v>
      </c>
      <c r="J62" s="17" t="s">
        <v>73</v>
      </c>
      <c r="K62" s="32">
        <v>15109153366</v>
      </c>
      <c r="L62" s="31">
        <v>55</v>
      </c>
      <c r="M62" s="31">
        <v>55</v>
      </c>
      <c r="N62" s="31">
        <v>55</v>
      </c>
      <c r="O62" s="31"/>
      <c r="P62" s="31"/>
      <c r="Q62" s="31"/>
      <c r="R62" s="31"/>
      <c r="S62" s="31"/>
      <c r="T62" s="31"/>
      <c r="U62" s="31"/>
      <c r="V62" s="31"/>
      <c r="W62" s="31"/>
      <c r="X62" s="31"/>
      <c r="Y62" s="31"/>
      <c r="Z62" s="17" t="s">
        <v>57</v>
      </c>
      <c r="AA62" s="17" t="s">
        <v>58</v>
      </c>
      <c r="AB62" s="17" t="s">
        <v>57</v>
      </c>
      <c r="AC62" s="17" t="s">
        <v>58</v>
      </c>
      <c r="AD62" s="17" t="s">
        <v>57</v>
      </c>
      <c r="AE62" s="17" t="s">
        <v>57</v>
      </c>
      <c r="AF62" s="17" t="s">
        <v>57</v>
      </c>
      <c r="AG62" s="17" t="s">
        <v>57</v>
      </c>
      <c r="AH62" s="17" t="s">
        <v>57</v>
      </c>
      <c r="AI62" s="17">
        <v>35</v>
      </c>
      <c r="AJ62" s="17">
        <v>128</v>
      </c>
      <c r="AK62" s="17">
        <v>218</v>
      </c>
      <c r="AL62" s="17" t="s">
        <v>353</v>
      </c>
      <c r="AM62" s="17" t="s">
        <v>354</v>
      </c>
      <c r="AN62" s="36"/>
    </row>
    <row r="63" s="4" customFormat="1" ht="186" customHeight="1" spans="1:40">
      <c r="A63" s="18">
        <v>53</v>
      </c>
      <c r="B63" s="22" t="s">
        <v>269</v>
      </c>
      <c r="C63" s="17" t="s">
        <v>355</v>
      </c>
      <c r="D63" s="17" t="s">
        <v>356</v>
      </c>
      <c r="E63" s="22" t="s">
        <v>70</v>
      </c>
      <c r="F63" s="22" t="s">
        <v>357</v>
      </c>
      <c r="G63" s="17" t="s">
        <v>54</v>
      </c>
      <c r="H63" s="22" t="s">
        <v>72</v>
      </c>
      <c r="I63" s="22" t="s">
        <v>72</v>
      </c>
      <c r="J63" s="22" t="s">
        <v>73</v>
      </c>
      <c r="K63" s="22">
        <v>15109153367</v>
      </c>
      <c r="L63" s="31">
        <v>50</v>
      </c>
      <c r="M63" s="31">
        <v>50</v>
      </c>
      <c r="N63" s="31">
        <v>50</v>
      </c>
      <c r="O63" s="31"/>
      <c r="P63" s="31"/>
      <c r="Q63" s="31"/>
      <c r="R63" s="31"/>
      <c r="S63" s="31"/>
      <c r="T63" s="31"/>
      <c r="U63" s="31"/>
      <c r="V63" s="31"/>
      <c r="W63" s="31"/>
      <c r="X63" s="31"/>
      <c r="Y63" s="31"/>
      <c r="Z63" s="17" t="s">
        <v>57</v>
      </c>
      <c r="AA63" s="17" t="s">
        <v>58</v>
      </c>
      <c r="AB63" s="17" t="s">
        <v>57</v>
      </c>
      <c r="AC63" s="17" t="s">
        <v>58</v>
      </c>
      <c r="AD63" s="17" t="s">
        <v>57</v>
      </c>
      <c r="AE63" s="17" t="s">
        <v>57</v>
      </c>
      <c r="AF63" s="17" t="s">
        <v>57</v>
      </c>
      <c r="AG63" s="17" t="s">
        <v>58</v>
      </c>
      <c r="AH63" s="17" t="s">
        <v>57</v>
      </c>
      <c r="AI63" s="17">
        <v>205</v>
      </c>
      <c r="AJ63" s="17">
        <v>610</v>
      </c>
      <c r="AK63" s="17">
        <v>1525</v>
      </c>
      <c r="AL63" s="17" t="s">
        <v>358</v>
      </c>
      <c r="AM63" s="17" t="s">
        <v>359</v>
      </c>
      <c r="AN63" s="36"/>
    </row>
    <row r="64" s="4" customFormat="1" ht="153" customHeight="1" spans="1:40">
      <c r="A64" s="18">
        <v>54</v>
      </c>
      <c r="B64" s="22" t="s">
        <v>269</v>
      </c>
      <c r="C64" s="17" t="s">
        <v>360</v>
      </c>
      <c r="D64" s="17" t="s">
        <v>361</v>
      </c>
      <c r="E64" s="22" t="s">
        <v>70</v>
      </c>
      <c r="F64" s="22" t="s">
        <v>71</v>
      </c>
      <c r="G64" s="17" t="s">
        <v>54</v>
      </c>
      <c r="H64" s="22" t="s">
        <v>72</v>
      </c>
      <c r="I64" s="22" t="s">
        <v>72</v>
      </c>
      <c r="J64" s="22" t="s">
        <v>73</v>
      </c>
      <c r="K64" s="22">
        <v>15109153367</v>
      </c>
      <c r="L64" s="31">
        <v>60</v>
      </c>
      <c r="M64" s="31">
        <v>60</v>
      </c>
      <c r="N64" s="31">
        <v>60</v>
      </c>
      <c r="O64" s="31"/>
      <c r="P64" s="31"/>
      <c r="Q64" s="31"/>
      <c r="R64" s="31"/>
      <c r="S64" s="31"/>
      <c r="T64" s="31"/>
      <c r="U64" s="31"/>
      <c r="V64" s="31"/>
      <c r="W64" s="31"/>
      <c r="X64" s="31"/>
      <c r="Y64" s="31"/>
      <c r="Z64" s="17" t="s">
        <v>57</v>
      </c>
      <c r="AA64" s="17" t="s">
        <v>58</v>
      </c>
      <c r="AB64" s="17" t="s">
        <v>57</v>
      </c>
      <c r="AC64" s="17" t="s">
        <v>58</v>
      </c>
      <c r="AD64" s="17" t="s">
        <v>57</v>
      </c>
      <c r="AE64" s="17" t="s">
        <v>57</v>
      </c>
      <c r="AF64" s="17" t="s">
        <v>57</v>
      </c>
      <c r="AG64" s="17" t="s">
        <v>58</v>
      </c>
      <c r="AH64" s="17" t="s">
        <v>57</v>
      </c>
      <c r="AI64" s="17">
        <v>447</v>
      </c>
      <c r="AJ64" s="17">
        <v>1391</v>
      </c>
      <c r="AK64" s="17">
        <v>1391</v>
      </c>
      <c r="AL64" s="17" t="s">
        <v>362</v>
      </c>
      <c r="AM64" s="17" t="s">
        <v>363</v>
      </c>
      <c r="AN64" s="36"/>
    </row>
    <row r="65" s="4" customFormat="1" ht="195" customHeight="1" spans="1:40">
      <c r="A65" s="18">
        <v>55</v>
      </c>
      <c r="B65" s="22" t="s">
        <v>269</v>
      </c>
      <c r="C65" s="17" t="s">
        <v>364</v>
      </c>
      <c r="D65" s="22" t="s">
        <v>365</v>
      </c>
      <c r="E65" s="22" t="s">
        <v>133</v>
      </c>
      <c r="F65" s="22" t="s">
        <v>366</v>
      </c>
      <c r="G65" s="17" t="s">
        <v>54</v>
      </c>
      <c r="H65" s="22" t="s">
        <v>135</v>
      </c>
      <c r="I65" s="22" t="s">
        <v>135</v>
      </c>
      <c r="J65" s="22" t="s">
        <v>367</v>
      </c>
      <c r="K65" s="22">
        <v>13891583316</v>
      </c>
      <c r="L65" s="31">
        <v>50</v>
      </c>
      <c r="M65" s="31">
        <v>50</v>
      </c>
      <c r="N65" s="31">
        <v>50</v>
      </c>
      <c r="O65" s="31"/>
      <c r="P65" s="31"/>
      <c r="Q65" s="31"/>
      <c r="R65" s="31"/>
      <c r="S65" s="31"/>
      <c r="T65" s="31"/>
      <c r="U65" s="31"/>
      <c r="V65" s="31"/>
      <c r="W65" s="31"/>
      <c r="X65" s="31"/>
      <c r="Y65" s="31"/>
      <c r="Z65" s="17" t="s">
        <v>57</v>
      </c>
      <c r="AA65" s="17" t="s">
        <v>58</v>
      </c>
      <c r="AB65" s="17" t="s">
        <v>57</v>
      </c>
      <c r="AC65" s="17" t="s">
        <v>58</v>
      </c>
      <c r="AD65" s="17" t="s">
        <v>57</v>
      </c>
      <c r="AE65" s="17" t="s">
        <v>57</v>
      </c>
      <c r="AF65" s="17" t="s">
        <v>57</v>
      </c>
      <c r="AG65" s="17" t="s">
        <v>57</v>
      </c>
      <c r="AH65" s="17" t="s">
        <v>57</v>
      </c>
      <c r="AI65" s="17">
        <v>25</v>
      </c>
      <c r="AJ65" s="17">
        <v>120</v>
      </c>
      <c r="AK65" s="17">
        <v>400</v>
      </c>
      <c r="AL65" s="17" t="s">
        <v>368</v>
      </c>
      <c r="AM65" s="17" t="s">
        <v>369</v>
      </c>
      <c r="AN65" s="36"/>
    </row>
    <row r="66" s="4" customFormat="1" ht="177" customHeight="1" spans="1:40">
      <c r="A66" s="18">
        <v>56</v>
      </c>
      <c r="B66" s="17" t="s">
        <v>269</v>
      </c>
      <c r="C66" s="17" t="s">
        <v>370</v>
      </c>
      <c r="D66" s="17" t="s">
        <v>371</v>
      </c>
      <c r="E66" s="17" t="s">
        <v>133</v>
      </c>
      <c r="F66" s="17" t="s">
        <v>258</v>
      </c>
      <c r="G66" s="17" t="s">
        <v>54</v>
      </c>
      <c r="H66" s="22" t="s">
        <v>135</v>
      </c>
      <c r="I66" s="22" t="s">
        <v>135</v>
      </c>
      <c r="J66" s="17" t="s">
        <v>367</v>
      </c>
      <c r="K66" s="23">
        <v>13891583316</v>
      </c>
      <c r="L66" s="31">
        <v>50</v>
      </c>
      <c r="M66" s="31">
        <v>50</v>
      </c>
      <c r="N66" s="31">
        <v>50</v>
      </c>
      <c r="O66" s="31"/>
      <c r="P66" s="31"/>
      <c r="Q66" s="31"/>
      <c r="R66" s="31"/>
      <c r="S66" s="31"/>
      <c r="T66" s="31"/>
      <c r="U66" s="31"/>
      <c r="V66" s="31"/>
      <c r="W66" s="31"/>
      <c r="X66" s="31"/>
      <c r="Y66" s="31"/>
      <c r="Z66" s="17" t="s">
        <v>57</v>
      </c>
      <c r="AA66" s="17" t="s">
        <v>58</v>
      </c>
      <c r="AB66" s="17" t="s">
        <v>57</v>
      </c>
      <c r="AC66" s="17" t="s">
        <v>58</v>
      </c>
      <c r="AD66" s="17" t="s">
        <v>57</v>
      </c>
      <c r="AE66" s="17" t="s">
        <v>57</v>
      </c>
      <c r="AF66" s="17" t="s">
        <v>57</v>
      </c>
      <c r="AG66" s="17" t="s">
        <v>57</v>
      </c>
      <c r="AH66" s="17" t="s">
        <v>57</v>
      </c>
      <c r="AI66" s="17">
        <v>30</v>
      </c>
      <c r="AJ66" s="17">
        <v>130</v>
      </c>
      <c r="AK66" s="17">
        <v>450</v>
      </c>
      <c r="AL66" s="17" t="s">
        <v>368</v>
      </c>
      <c r="AM66" s="17" t="s">
        <v>372</v>
      </c>
      <c r="AN66" s="36"/>
    </row>
    <row r="67" s="4" customFormat="1" ht="198" customHeight="1" spans="1:40">
      <c r="A67" s="18">
        <v>57</v>
      </c>
      <c r="B67" s="22" t="s">
        <v>269</v>
      </c>
      <c r="C67" s="22" t="s">
        <v>373</v>
      </c>
      <c r="D67" s="38" t="s">
        <v>374</v>
      </c>
      <c r="E67" s="22" t="s">
        <v>142</v>
      </c>
      <c r="F67" s="22" t="s">
        <v>375</v>
      </c>
      <c r="G67" s="17" t="s">
        <v>54</v>
      </c>
      <c r="H67" s="22" t="s">
        <v>144</v>
      </c>
      <c r="I67" s="17" t="s">
        <v>145</v>
      </c>
      <c r="J67" s="17" t="s">
        <v>152</v>
      </c>
      <c r="K67" s="23">
        <v>15929512279</v>
      </c>
      <c r="L67" s="31">
        <v>160</v>
      </c>
      <c r="M67" s="31">
        <v>160</v>
      </c>
      <c r="N67" s="31">
        <v>160</v>
      </c>
      <c r="O67" s="31"/>
      <c r="P67" s="31"/>
      <c r="Q67" s="31"/>
      <c r="R67" s="31"/>
      <c r="S67" s="31"/>
      <c r="T67" s="31"/>
      <c r="U67" s="31"/>
      <c r="V67" s="31"/>
      <c r="W67" s="31"/>
      <c r="X67" s="31"/>
      <c r="Y67" s="31"/>
      <c r="Z67" s="17" t="s">
        <v>57</v>
      </c>
      <c r="AA67" s="17" t="s">
        <v>58</v>
      </c>
      <c r="AB67" s="17" t="s">
        <v>57</v>
      </c>
      <c r="AC67" s="17" t="s">
        <v>58</v>
      </c>
      <c r="AD67" s="17" t="s">
        <v>57</v>
      </c>
      <c r="AE67" s="17" t="s">
        <v>57</v>
      </c>
      <c r="AF67" s="17" t="s">
        <v>57</v>
      </c>
      <c r="AG67" s="17" t="s">
        <v>57</v>
      </c>
      <c r="AH67" s="17" t="s">
        <v>57</v>
      </c>
      <c r="AI67" s="33">
        <v>19</v>
      </c>
      <c r="AJ67" s="33">
        <v>47</v>
      </c>
      <c r="AK67" s="33">
        <v>220</v>
      </c>
      <c r="AL67" s="17" t="s">
        <v>376</v>
      </c>
      <c r="AM67" s="17" t="s">
        <v>377</v>
      </c>
      <c r="AN67" s="36"/>
    </row>
    <row r="68" s="4" customFormat="1" ht="204" customHeight="1" spans="1:40">
      <c r="A68" s="18">
        <v>58</v>
      </c>
      <c r="B68" s="22" t="s">
        <v>269</v>
      </c>
      <c r="C68" s="22" t="s">
        <v>378</v>
      </c>
      <c r="D68" s="22" t="s">
        <v>379</v>
      </c>
      <c r="E68" s="22" t="s">
        <v>142</v>
      </c>
      <c r="F68" s="22" t="s">
        <v>151</v>
      </c>
      <c r="G68" s="17" t="s">
        <v>54</v>
      </c>
      <c r="H68" s="22" t="s">
        <v>144</v>
      </c>
      <c r="I68" s="17" t="s">
        <v>145</v>
      </c>
      <c r="J68" s="17" t="s">
        <v>152</v>
      </c>
      <c r="K68" s="23">
        <v>15929512279</v>
      </c>
      <c r="L68" s="31">
        <v>80</v>
      </c>
      <c r="M68" s="31">
        <v>80</v>
      </c>
      <c r="N68" s="31">
        <v>80</v>
      </c>
      <c r="O68" s="31"/>
      <c r="P68" s="31"/>
      <c r="Q68" s="31"/>
      <c r="R68" s="31"/>
      <c r="S68" s="31"/>
      <c r="T68" s="31"/>
      <c r="U68" s="31"/>
      <c r="V68" s="31"/>
      <c r="W68" s="31"/>
      <c r="X68" s="31"/>
      <c r="Y68" s="31"/>
      <c r="Z68" s="17" t="s">
        <v>57</v>
      </c>
      <c r="AA68" s="17" t="s">
        <v>58</v>
      </c>
      <c r="AB68" s="17" t="s">
        <v>58</v>
      </c>
      <c r="AC68" s="17" t="s">
        <v>58</v>
      </c>
      <c r="AD68" s="17" t="s">
        <v>57</v>
      </c>
      <c r="AE68" s="17" t="s">
        <v>57</v>
      </c>
      <c r="AF68" s="17" t="s">
        <v>57</v>
      </c>
      <c r="AG68" s="17" t="s">
        <v>57</v>
      </c>
      <c r="AH68" s="17" t="s">
        <v>57</v>
      </c>
      <c r="AI68" s="33">
        <v>345</v>
      </c>
      <c r="AJ68" s="33">
        <v>998</v>
      </c>
      <c r="AK68" s="33">
        <v>2874</v>
      </c>
      <c r="AL68" s="17" t="s">
        <v>376</v>
      </c>
      <c r="AM68" s="17" t="s">
        <v>380</v>
      </c>
      <c r="AN68" s="36"/>
    </row>
    <row r="69" s="4" customFormat="1" ht="210" customHeight="1" spans="1:40">
      <c r="A69" s="18">
        <v>59</v>
      </c>
      <c r="B69" s="22" t="s">
        <v>269</v>
      </c>
      <c r="C69" s="17" t="s">
        <v>381</v>
      </c>
      <c r="D69" s="17" t="s">
        <v>382</v>
      </c>
      <c r="E69" s="17" t="s">
        <v>96</v>
      </c>
      <c r="F69" s="17"/>
      <c r="G69" s="17" t="s">
        <v>54</v>
      </c>
      <c r="H69" s="17" t="s">
        <v>157</v>
      </c>
      <c r="I69" s="17" t="s">
        <v>157</v>
      </c>
      <c r="J69" s="17" t="s">
        <v>158</v>
      </c>
      <c r="K69" s="17">
        <v>15309155658</v>
      </c>
      <c r="L69" s="31">
        <v>14</v>
      </c>
      <c r="M69" s="31">
        <v>14</v>
      </c>
      <c r="N69" s="31"/>
      <c r="O69" s="31">
        <v>14</v>
      </c>
      <c r="P69" s="31"/>
      <c r="Q69" s="31"/>
      <c r="R69" s="31"/>
      <c r="S69" s="31"/>
      <c r="T69" s="31"/>
      <c r="U69" s="31"/>
      <c r="V69" s="31"/>
      <c r="W69" s="31"/>
      <c r="X69" s="31"/>
      <c r="Y69" s="31"/>
      <c r="Z69" s="17" t="s">
        <v>57</v>
      </c>
      <c r="AA69" s="17" t="s">
        <v>58</v>
      </c>
      <c r="AB69" s="17" t="s">
        <v>57</v>
      </c>
      <c r="AC69" s="17" t="s">
        <v>57</v>
      </c>
      <c r="AD69" s="17" t="s">
        <v>57</v>
      </c>
      <c r="AE69" s="17" t="s">
        <v>57</v>
      </c>
      <c r="AF69" s="17" t="s">
        <v>57</v>
      </c>
      <c r="AG69" s="17" t="s">
        <v>58</v>
      </c>
      <c r="AH69" s="17" t="s">
        <v>57</v>
      </c>
      <c r="AI69" s="17">
        <v>4</v>
      </c>
      <c r="AJ69" s="17">
        <v>12</v>
      </c>
      <c r="AK69" s="17">
        <v>60</v>
      </c>
      <c r="AL69" s="17" t="s">
        <v>159</v>
      </c>
      <c r="AM69" s="17" t="s">
        <v>383</v>
      </c>
      <c r="AN69" s="36"/>
    </row>
    <row r="70" s="4" customFormat="1" ht="189" customHeight="1" spans="1:40">
      <c r="A70" s="18">
        <v>60</v>
      </c>
      <c r="B70" s="22" t="s">
        <v>269</v>
      </c>
      <c r="C70" s="22" t="s">
        <v>384</v>
      </c>
      <c r="D70" s="22" t="s">
        <v>385</v>
      </c>
      <c r="E70" s="22" t="s">
        <v>70</v>
      </c>
      <c r="F70" s="22" t="s">
        <v>386</v>
      </c>
      <c r="G70" s="17" t="s">
        <v>54</v>
      </c>
      <c r="H70" s="22" t="s">
        <v>72</v>
      </c>
      <c r="I70" s="22" t="s">
        <v>72</v>
      </c>
      <c r="J70" s="17" t="s">
        <v>73</v>
      </c>
      <c r="K70" s="32">
        <v>15109153366</v>
      </c>
      <c r="L70" s="31">
        <v>100</v>
      </c>
      <c r="M70" s="31">
        <v>100</v>
      </c>
      <c r="N70" s="31">
        <v>100</v>
      </c>
      <c r="O70" s="31"/>
      <c r="P70" s="31"/>
      <c r="Q70" s="31"/>
      <c r="R70" s="31"/>
      <c r="S70" s="31"/>
      <c r="T70" s="31"/>
      <c r="U70" s="31"/>
      <c r="V70" s="31"/>
      <c r="W70" s="31"/>
      <c r="X70" s="31"/>
      <c r="Y70" s="31"/>
      <c r="Z70" s="17" t="s">
        <v>57</v>
      </c>
      <c r="AA70" s="17" t="s">
        <v>58</v>
      </c>
      <c r="AB70" s="17" t="s">
        <v>57</v>
      </c>
      <c r="AC70" s="17" t="s">
        <v>58</v>
      </c>
      <c r="AD70" s="17" t="s">
        <v>57</v>
      </c>
      <c r="AE70" s="17" t="s">
        <v>57</v>
      </c>
      <c r="AF70" s="17" t="s">
        <v>57</v>
      </c>
      <c r="AG70" s="17" t="s">
        <v>58</v>
      </c>
      <c r="AH70" s="17" t="s">
        <v>57</v>
      </c>
      <c r="AI70" s="17">
        <v>55</v>
      </c>
      <c r="AJ70" s="17">
        <v>270</v>
      </c>
      <c r="AK70" s="17">
        <v>525</v>
      </c>
      <c r="AL70" s="17" t="s">
        <v>358</v>
      </c>
      <c r="AM70" s="17" t="s">
        <v>387</v>
      </c>
      <c r="AN70" s="36"/>
    </row>
    <row r="71" s="4" customFormat="1" ht="142" customHeight="1" spans="1:40">
      <c r="A71" s="18">
        <v>61</v>
      </c>
      <c r="B71" s="22" t="s">
        <v>269</v>
      </c>
      <c r="C71" s="17" t="s">
        <v>388</v>
      </c>
      <c r="D71" s="17" t="s">
        <v>389</v>
      </c>
      <c r="E71" s="17" t="s">
        <v>166</v>
      </c>
      <c r="F71" s="17" t="s">
        <v>390</v>
      </c>
      <c r="G71" s="17" t="s">
        <v>54</v>
      </c>
      <c r="H71" s="17" t="s">
        <v>157</v>
      </c>
      <c r="I71" s="17" t="s">
        <v>168</v>
      </c>
      <c r="J71" s="17" t="s">
        <v>169</v>
      </c>
      <c r="K71" s="17">
        <v>13891513356</v>
      </c>
      <c r="L71" s="31">
        <v>40</v>
      </c>
      <c r="M71" s="31">
        <v>40</v>
      </c>
      <c r="N71" s="31"/>
      <c r="O71" s="31">
        <v>40</v>
      </c>
      <c r="P71" s="31"/>
      <c r="Q71" s="31"/>
      <c r="R71" s="31"/>
      <c r="S71" s="31"/>
      <c r="T71" s="31"/>
      <c r="U71" s="31"/>
      <c r="V71" s="31"/>
      <c r="W71" s="31"/>
      <c r="X71" s="31"/>
      <c r="Y71" s="31"/>
      <c r="Z71" s="17" t="s">
        <v>57</v>
      </c>
      <c r="AA71" s="17" t="s">
        <v>58</v>
      </c>
      <c r="AB71" s="17" t="s">
        <v>57</v>
      </c>
      <c r="AC71" s="17" t="s">
        <v>58</v>
      </c>
      <c r="AD71" s="17" t="s">
        <v>57</v>
      </c>
      <c r="AE71" s="17" t="s">
        <v>57</v>
      </c>
      <c r="AF71" s="17" t="s">
        <v>57</v>
      </c>
      <c r="AG71" s="17" t="s">
        <v>58</v>
      </c>
      <c r="AH71" s="17" t="s">
        <v>58</v>
      </c>
      <c r="AI71" s="17">
        <v>30</v>
      </c>
      <c r="AJ71" s="17">
        <v>150</v>
      </c>
      <c r="AK71" s="17">
        <v>558</v>
      </c>
      <c r="AL71" s="17" t="s">
        <v>391</v>
      </c>
      <c r="AM71" s="17" t="s">
        <v>392</v>
      </c>
      <c r="AN71" s="36"/>
    </row>
    <row r="72" s="4" customFormat="1" ht="225" customHeight="1" spans="1:40">
      <c r="A72" s="18">
        <v>62</v>
      </c>
      <c r="B72" s="22" t="s">
        <v>269</v>
      </c>
      <c r="C72" s="22" t="s">
        <v>393</v>
      </c>
      <c r="D72" s="22" t="s">
        <v>394</v>
      </c>
      <c r="E72" s="17" t="s">
        <v>78</v>
      </c>
      <c r="F72" s="17" t="s">
        <v>241</v>
      </c>
      <c r="G72" s="17" t="s">
        <v>54</v>
      </c>
      <c r="H72" s="17" t="s">
        <v>80</v>
      </c>
      <c r="I72" s="17" t="s">
        <v>241</v>
      </c>
      <c r="J72" s="17" t="s">
        <v>242</v>
      </c>
      <c r="K72" s="22">
        <v>13669154338</v>
      </c>
      <c r="L72" s="31">
        <v>250</v>
      </c>
      <c r="M72" s="31">
        <v>250</v>
      </c>
      <c r="N72" s="31"/>
      <c r="O72" s="31">
        <v>250</v>
      </c>
      <c r="P72" s="31"/>
      <c r="Q72" s="31"/>
      <c r="R72" s="31"/>
      <c r="S72" s="31"/>
      <c r="T72" s="31"/>
      <c r="U72" s="31"/>
      <c r="V72" s="31"/>
      <c r="W72" s="31"/>
      <c r="X72" s="31"/>
      <c r="Y72" s="31"/>
      <c r="Z72" s="17" t="s">
        <v>58</v>
      </c>
      <c r="AA72" s="17" t="s">
        <v>58</v>
      </c>
      <c r="AB72" s="17" t="s">
        <v>57</v>
      </c>
      <c r="AC72" s="17" t="s">
        <v>58</v>
      </c>
      <c r="AD72" s="17" t="s">
        <v>57</v>
      </c>
      <c r="AE72" s="17" t="s">
        <v>57</v>
      </c>
      <c r="AF72" s="17" t="s">
        <v>57</v>
      </c>
      <c r="AG72" s="17" t="s">
        <v>57</v>
      </c>
      <c r="AH72" s="17" t="s">
        <v>57</v>
      </c>
      <c r="AI72" s="17">
        <v>116</v>
      </c>
      <c r="AJ72" s="17">
        <v>248</v>
      </c>
      <c r="AK72" s="17">
        <v>1490</v>
      </c>
      <c r="AL72" s="17" t="s">
        <v>249</v>
      </c>
      <c r="AM72" s="42" t="s">
        <v>395</v>
      </c>
      <c r="AN72" s="36"/>
    </row>
    <row r="73" s="4" customFormat="1" ht="273" customHeight="1" spans="1:40">
      <c r="A73" s="18">
        <v>63</v>
      </c>
      <c r="B73" s="22" t="s">
        <v>269</v>
      </c>
      <c r="C73" s="17" t="s">
        <v>396</v>
      </c>
      <c r="D73" s="17" t="s">
        <v>397</v>
      </c>
      <c r="E73" s="17" t="s">
        <v>52</v>
      </c>
      <c r="F73" s="17" t="s">
        <v>398</v>
      </c>
      <c r="G73" s="17" t="s">
        <v>54</v>
      </c>
      <c r="H73" s="17" t="s">
        <v>399</v>
      </c>
      <c r="I73" s="17" t="s">
        <v>399</v>
      </c>
      <c r="J73" s="17" t="s">
        <v>400</v>
      </c>
      <c r="K73" s="33">
        <v>13319159725</v>
      </c>
      <c r="L73" s="31">
        <v>100</v>
      </c>
      <c r="M73" s="31">
        <v>60</v>
      </c>
      <c r="N73" s="31"/>
      <c r="O73" s="31">
        <v>60</v>
      </c>
      <c r="P73" s="31"/>
      <c r="Q73" s="31"/>
      <c r="R73" s="31">
        <v>40</v>
      </c>
      <c r="S73" s="31"/>
      <c r="T73" s="31"/>
      <c r="U73" s="31"/>
      <c r="V73" s="31"/>
      <c r="W73" s="31"/>
      <c r="X73" s="31"/>
      <c r="Y73" s="31"/>
      <c r="Z73" s="17" t="s">
        <v>57</v>
      </c>
      <c r="AA73" s="33" t="s">
        <v>58</v>
      </c>
      <c r="AB73" s="17" t="s">
        <v>57</v>
      </c>
      <c r="AC73" s="17" t="s">
        <v>57</v>
      </c>
      <c r="AD73" s="17" t="s">
        <v>57</v>
      </c>
      <c r="AE73" s="17" t="s">
        <v>57</v>
      </c>
      <c r="AF73" s="17" t="s">
        <v>57</v>
      </c>
      <c r="AG73" s="33" t="s">
        <v>58</v>
      </c>
      <c r="AH73" s="17" t="s">
        <v>57</v>
      </c>
      <c r="AI73" s="17">
        <v>100</v>
      </c>
      <c r="AJ73" s="17">
        <v>350</v>
      </c>
      <c r="AK73" s="17">
        <v>1000</v>
      </c>
      <c r="AL73" s="17" t="s">
        <v>401</v>
      </c>
      <c r="AM73" s="17" t="s">
        <v>402</v>
      </c>
      <c r="AN73" s="36"/>
    </row>
    <row r="74" s="4" customFormat="1" ht="73" customHeight="1" spans="1:40">
      <c r="A74" s="18"/>
      <c r="B74" s="22" t="s">
        <v>403</v>
      </c>
      <c r="C74" s="23">
        <v>14</v>
      </c>
      <c r="D74" s="22"/>
      <c r="E74" s="17"/>
      <c r="F74" s="17"/>
      <c r="G74" s="17"/>
      <c r="H74" s="17"/>
      <c r="I74" s="17"/>
      <c r="J74" s="17"/>
      <c r="K74" s="22"/>
      <c r="L74" s="31">
        <f t="shared" ref="L74:Q74" si="5">SUM(L75:L88)</f>
        <v>1096</v>
      </c>
      <c r="M74" s="31">
        <f t="shared" si="5"/>
        <v>1096</v>
      </c>
      <c r="N74" s="31">
        <f t="shared" si="5"/>
        <v>380</v>
      </c>
      <c r="O74" s="31">
        <f t="shared" si="5"/>
        <v>716</v>
      </c>
      <c r="P74" s="31">
        <f t="shared" si="5"/>
        <v>0</v>
      </c>
      <c r="Q74" s="31">
        <f t="shared" si="5"/>
        <v>0</v>
      </c>
      <c r="R74" s="31">
        <f t="shared" ref="R74:Y74" si="6">SUM(R75:R88)</f>
        <v>0</v>
      </c>
      <c r="S74" s="31">
        <f t="shared" si="6"/>
        <v>0</v>
      </c>
      <c r="T74" s="31">
        <f t="shared" si="6"/>
        <v>0</v>
      </c>
      <c r="U74" s="31">
        <f t="shared" si="6"/>
        <v>0</v>
      </c>
      <c r="V74" s="31">
        <f t="shared" si="6"/>
        <v>0</v>
      </c>
      <c r="W74" s="31">
        <f t="shared" si="6"/>
        <v>0</v>
      </c>
      <c r="X74" s="31">
        <f t="shared" si="6"/>
        <v>0</v>
      </c>
      <c r="Y74" s="31">
        <f t="shared" si="6"/>
        <v>0</v>
      </c>
      <c r="Z74" s="17"/>
      <c r="AA74" s="17"/>
      <c r="AB74" s="17"/>
      <c r="AC74" s="17"/>
      <c r="AD74" s="17"/>
      <c r="AE74" s="17"/>
      <c r="AF74" s="17"/>
      <c r="AG74" s="17"/>
      <c r="AH74" s="17"/>
      <c r="AI74" s="17"/>
      <c r="AJ74" s="17"/>
      <c r="AK74" s="17"/>
      <c r="AL74" s="17"/>
      <c r="AM74" s="42"/>
      <c r="AN74" s="36"/>
    </row>
    <row r="75" s="4" customFormat="1" ht="148" customHeight="1" spans="1:40">
      <c r="A75" s="18">
        <v>64</v>
      </c>
      <c r="B75" s="22" t="s">
        <v>404</v>
      </c>
      <c r="C75" s="22" t="s">
        <v>405</v>
      </c>
      <c r="D75" s="22" t="s">
        <v>406</v>
      </c>
      <c r="E75" s="17" t="s">
        <v>96</v>
      </c>
      <c r="F75" s="17" t="s">
        <v>201</v>
      </c>
      <c r="G75" s="17" t="s">
        <v>54</v>
      </c>
      <c r="H75" s="17" t="s">
        <v>190</v>
      </c>
      <c r="I75" s="17" t="s">
        <v>190</v>
      </c>
      <c r="J75" s="17" t="s">
        <v>202</v>
      </c>
      <c r="K75" s="33">
        <v>19991505880</v>
      </c>
      <c r="L75" s="31">
        <v>100</v>
      </c>
      <c r="M75" s="31">
        <v>100</v>
      </c>
      <c r="N75" s="31"/>
      <c r="O75" s="31">
        <v>100</v>
      </c>
      <c r="P75" s="31"/>
      <c r="Q75" s="31"/>
      <c r="R75" s="31"/>
      <c r="S75" s="31"/>
      <c r="T75" s="31"/>
      <c r="U75" s="31"/>
      <c r="V75" s="31"/>
      <c r="W75" s="31"/>
      <c r="X75" s="31"/>
      <c r="Y75" s="31"/>
      <c r="Z75" s="17" t="s">
        <v>57</v>
      </c>
      <c r="AA75" s="17" t="s">
        <v>58</v>
      </c>
      <c r="AB75" s="17" t="s">
        <v>57</v>
      </c>
      <c r="AC75" s="17" t="s">
        <v>58</v>
      </c>
      <c r="AD75" s="17" t="s">
        <v>57</v>
      </c>
      <c r="AE75" s="17" t="s">
        <v>57</v>
      </c>
      <c r="AF75" s="17" t="s">
        <v>58</v>
      </c>
      <c r="AG75" s="17" t="s">
        <v>57</v>
      </c>
      <c r="AH75" s="17" t="s">
        <v>58</v>
      </c>
      <c r="AI75" s="17">
        <v>9</v>
      </c>
      <c r="AJ75" s="17">
        <v>12</v>
      </c>
      <c r="AK75" s="17">
        <v>450</v>
      </c>
      <c r="AL75" s="17" t="s">
        <v>407</v>
      </c>
      <c r="AM75" s="17" t="s">
        <v>408</v>
      </c>
      <c r="AN75" s="36"/>
    </row>
    <row r="76" s="4" customFormat="1" ht="168" customHeight="1" spans="1:40">
      <c r="A76" s="18">
        <v>65</v>
      </c>
      <c r="B76" s="22" t="s">
        <v>404</v>
      </c>
      <c r="C76" s="17" t="s">
        <v>409</v>
      </c>
      <c r="D76" s="22" t="s">
        <v>410</v>
      </c>
      <c r="E76" s="17" t="s">
        <v>63</v>
      </c>
      <c r="F76" s="17" t="s">
        <v>411</v>
      </c>
      <c r="G76" s="17" t="s">
        <v>54</v>
      </c>
      <c r="H76" s="32" t="s">
        <v>63</v>
      </c>
      <c r="I76" s="22" t="s">
        <v>63</v>
      </c>
      <c r="J76" s="32" t="s">
        <v>317</v>
      </c>
      <c r="K76" s="22">
        <v>18791459777</v>
      </c>
      <c r="L76" s="31">
        <v>30</v>
      </c>
      <c r="M76" s="31">
        <v>30</v>
      </c>
      <c r="N76" s="31">
        <v>30</v>
      </c>
      <c r="O76" s="31"/>
      <c r="P76" s="31"/>
      <c r="Q76" s="31"/>
      <c r="R76" s="31"/>
      <c r="S76" s="31"/>
      <c r="T76" s="31"/>
      <c r="U76" s="31"/>
      <c r="V76" s="31"/>
      <c r="W76" s="31"/>
      <c r="X76" s="31"/>
      <c r="Y76" s="31"/>
      <c r="Z76" s="17" t="s">
        <v>57</v>
      </c>
      <c r="AA76" s="17" t="s">
        <v>58</v>
      </c>
      <c r="AB76" s="17" t="s">
        <v>58</v>
      </c>
      <c r="AC76" s="17" t="s">
        <v>58</v>
      </c>
      <c r="AD76" s="17" t="s">
        <v>57</v>
      </c>
      <c r="AE76" s="17" t="s">
        <v>58</v>
      </c>
      <c r="AF76" s="17" t="s">
        <v>57</v>
      </c>
      <c r="AG76" s="17" t="s">
        <v>57</v>
      </c>
      <c r="AH76" s="17" t="s">
        <v>57</v>
      </c>
      <c r="AI76" s="22">
        <v>10</v>
      </c>
      <c r="AJ76" s="22">
        <v>25</v>
      </c>
      <c r="AK76" s="22">
        <v>186</v>
      </c>
      <c r="AL76" s="22" t="s">
        <v>412</v>
      </c>
      <c r="AM76" s="22" t="s">
        <v>413</v>
      </c>
      <c r="AN76" s="36"/>
    </row>
    <row r="77" s="4" customFormat="1" ht="127" customHeight="1" spans="1:40">
      <c r="A77" s="18">
        <v>66</v>
      </c>
      <c r="B77" s="22" t="s">
        <v>404</v>
      </c>
      <c r="C77" s="17" t="s">
        <v>414</v>
      </c>
      <c r="D77" s="17" t="s">
        <v>415</v>
      </c>
      <c r="E77" s="22" t="s">
        <v>133</v>
      </c>
      <c r="F77" s="22" t="s">
        <v>416</v>
      </c>
      <c r="G77" s="17" t="s">
        <v>54</v>
      </c>
      <c r="H77" s="22" t="s">
        <v>135</v>
      </c>
      <c r="I77" s="22" t="s">
        <v>135</v>
      </c>
      <c r="J77" s="17" t="s">
        <v>136</v>
      </c>
      <c r="K77" s="22" t="s">
        <v>137</v>
      </c>
      <c r="L77" s="31">
        <v>120</v>
      </c>
      <c r="M77" s="31">
        <v>120</v>
      </c>
      <c r="N77" s="31"/>
      <c r="O77" s="31">
        <v>120</v>
      </c>
      <c r="P77" s="31"/>
      <c r="Q77" s="31"/>
      <c r="R77" s="31"/>
      <c r="S77" s="31"/>
      <c r="T77" s="31"/>
      <c r="U77" s="31"/>
      <c r="V77" s="31"/>
      <c r="W77" s="31"/>
      <c r="X77" s="31"/>
      <c r="Y77" s="31"/>
      <c r="Z77" s="17" t="s">
        <v>57</v>
      </c>
      <c r="AA77" s="17" t="s">
        <v>58</v>
      </c>
      <c r="AB77" s="17" t="s">
        <v>58</v>
      </c>
      <c r="AC77" s="17" t="s">
        <v>58</v>
      </c>
      <c r="AD77" s="17" t="s">
        <v>57</v>
      </c>
      <c r="AE77" s="17" t="s">
        <v>58</v>
      </c>
      <c r="AF77" s="17" t="s">
        <v>58</v>
      </c>
      <c r="AG77" s="17" t="s">
        <v>58</v>
      </c>
      <c r="AH77" s="17" t="s">
        <v>58</v>
      </c>
      <c r="AI77" s="17">
        <v>27</v>
      </c>
      <c r="AJ77" s="17">
        <v>84</v>
      </c>
      <c r="AK77" s="17">
        <v>210</v>
      </c>
      <c r="AL77" s="17" t="s">
        <v>417</v>
      </c>
      <c r="AM77" s="17" t="s">
        <v>418</v>
      </c>
      <c r="AN77" s="36"/>
    </row>
    <row r="78" s="4" customFormat="1" ht="146" customHeight="1" spans="1:40">
      <c r="A78" s="18">
        <v>67</v>
      </c>
      <c r="B78" s="22" t="s">
        <v>404</v>
      </c>
      <c r="C78" s="22" t="s">
        <v>419</v>
      </c>
      <c r="D78" s="22" t="s">
        <v>420</v>
      </c>
      <c r="E78" s="22" t="s">
        <v>52</v>
      </c>
      <c r="F78" s="22" t="s">
        <v>53</v>
      </c>
      <c r="G78" s="17" t="s">
        <v>54</v>
      </c>
      <c r="H78" s="22" t="s">
        <v>55</v>
      </c>
      <c r="I78" s="22" t="s">
        <v>53</v>
      </c>
      <c r="J78" s="22" t="s">
        <v>56</v>
      </c>
      <c r="K78" s="22" t="s">
        <v>421</v>
      </c>
      <c r="L78" s="31">
        <v>36</v>
      </c>
      <c r="M78" s="31">
        <v>36</v>
      </c>
      <c r="N78" s="31"/>
      <c r="O78" s="31">
        <v>36</v>
      </c>
      <c r="P78" s="31"/>
      <c r="Q78" s="31"/>
      <c r="R78" s="31"/>
      <c r="S78" s="31"/>
      <c r="T78" s="31"/>
      <c r="U78" s="31"/>
      <c r="V78" s="31"/>
      <c r="W78" s="31"/>
      <c r="X78" s="31"/>
      <c r="Y78" s="31"/>
      <c r="Z78" s="17" t="s">
        <v>57</v>
      </c>
      <c r="AA78" s="17" t="s">
        <v>58</v>
      </c>
      <c r="AB78" s="17" t="s">
        <v>57</v>
      </c>
      <c r="AC78" s="17" t="s">
        <v>58</v>
      </c>
      <c r="AD78" s="17" t="s">
        <v>57</v>
      </c>
      <c r="AE78" s="17" t="s">
        <v>57</v>
      </c>
      <c r="AF78" s="17" t="s">
        <v>57</v>
      </c>
      <c r="AG78" s="17" t="s">
        <v>58</v>
      </c>
      <c r="AH78" s="17" t="s">
        <v>57</v>
      </c>
      <c r="AI78" s="23">
        <v>6</v>
      </c>
      <c r="AJ78" s="22" t="s">
        <v>422</v>
      </c>
      <c r="AK78" s="22" t="s">
        <v>423</v>
      </c>
      <c r="AL78" s="22" t="s">
        <v>424</v>
      </c>
      <c r="AM78" s="22" t="s">
        <v>425</v>
      </c>
      <c r="AN78" s="36"/>
    </row>
    <row r="79" s="4" customFormat="1" ht="142" customHeight="1" spans="1:40">
      <c r="A79" s="18">
        <v>68</v>
      </c>
      <c r="B79" s="22" t="s">
        <v>404</v>
      </c>
      <c r="C79" s="17" t="s">
        <v>426</v>
      </c>
      <c r="D79" s="17" t="s">
        <v>427</v>
      </c>
      <c r="E79" s="22" t="s">
        <v>52</v>
      </c>
      <c r="F79" s="22" t="s">
        <v>53</v>
      </c>
      <c r="G79" s="17" t="s">
        <v>54</v>
      </c>
      <c r="H79" s="22" t="s">
        <v>55</v>
      </c>
      <c r="I79" s="22" t="s">
        <v>53</v>
      </c>
      <c r="J79" s="22" t="s">
        <v>56</v>
      </c>
      <c r="K79" s="22" t="s">
        <v>421</v>
      </c>
      <c r="L79" s="31">
        <v>100</v>
      </c>
      <c r="M79" s="31">
        <v>100</v>
      </c>
      <c r="N79" s="31"/>
      <c r="O79" s="31">
        <v>100</v>
      </c>
      <c r="P79" s="31"/>
      <c r="Q79" s="31"/>
      <c r="R79" s="31"/>
      <c r="S79" s="31"/>
      <c r="T79" s="31"/>
      <c r="U79" s="31"/>
      <c r="V79" s="31"/>
      <c r="W79" s="31"/>
      <c r="X79" s="31"/>
      <c r="Y79" s="31"/>
      <c r="Z79" s="17" t="s">
        <v>57</v>
      </c>
      <c r="AA79" s="17" t="s">
        <v>58</v>
      </c>
      <c r="AB79" s="17" t="s">
        <v>57</v>
      </c>
      <c r="AC79" s="17" t="s">
        <v>57</v>
      </c>
      <c r="AD79" s="17" t="s">
        <v>57</v>
      </c>
      <c r="AE79" s="17" t="s">
        <v>57</v>
      </c>
      <c r="AF79" s="17" t="s">
        <v>57</v>
      </c>
      <c r="AG79" s="17" t="s">
        <v>58</v>
      </c>
      <c r="AH79" s="17" t="s">
        <v>57</v>
      </c>
      <c r="AI79" s="22">
        <v>30</v>
      </c>
      <c r="AJ79" s="22">
        <v>65</v>
      </c>
      <c r="AK79" s="22">
        <v>260</v>
      </c>
      <c r="AL79" s="22" t="s">
        <v>428</v>
      </c>
      <c r="AM79" s="22" t="s">
        <v>429</v>
      </c>
      <c r="AN79" s="36"/>
    </row>
    <row r="80" s="4" customFormat="1" ht="174" customHeight="1" spans="1:40">
      <c r="A80" s="18">
        <v>69</v>
      </c>
      <c r="B80" s="17" t="s">
        <v>404</v>
      </c>
      <c r="C80" s="17" t="s">
        <v>430</v>
      </c>
      <c r="D80" s="17" t="s">
        <v>431</v>
      </c>
      <c r="E80" s="17" t="s">
        <v>166</v>
      </c>
      <c r="F80" s="17" t="s">
        <v>432</v>
      </c>
      <c r="G80" s="17" t="s">
        <v>54</v>
      </c>
      <c r="H80" s="17" t="s">
        <v>207</v>
      </c>
      <c r="I80" s="17" t="s">
        <v>168</v>
      </c>
      <c r="J80" s="17" t="s">
        <v>169</v>
      </c>
      <c r="K80" s="17">
        <v>13891513356</v>
      </c>
      <c r="L80" s="31">
        <v>50</v>
      </c>
      <c r="M80" s="31">
        <v>50</v>
      </c>
      <c r="N80" s="31">
        <v>50</v>
      </c>
      <c r="O80" s="31"/>
      <c r="P80" s="31"/>
      <c r="Q80" s="31"/>
      <c r="R80" s="31"/>
      <c r="S80" s="31"/>
      <c r="T80" s="31"/>
      <c r="U80" s="31"/>
      <c r="V80" s="31"/>
      <c r="W80" s="31"/>
      <c r="X80" s="31"/>
      <c r="Y80" s="31"/>
      <c r="Z80" s="17" t="s">
        <v>57</v>
      </c>
      <c r="AA80" s="17" t="s">
        <v>58</v>
      </c>
      <c r="AB80" s="17" t="s">
        <v>57</v>
      </c>
      <c r="AC80" s="17" t="s">
        <v>58</v>
      </c>
      <c r="AD80" s="17" t="s">
        <v>57</v>
      </c>
      <c r="AE80" s="17" t="s">
        <v>57</v>
      </c>
      <c r="AF80" s="17" t="s">
        <v>57</v>
      </c>
      <c r="AG80" s="17" t="s">
        <v>58</v>
      </c>
      <c r="AH80" s="17" t="s">
        <v>57</v>
      </c>
      <c r="AI80" s="17">
        <v>15</v>
      </c>
      <c r="AJ80" s="17">
        <v>52</v>
      </c>
      <c r="AK80" s="17">
        <v>1500</v>
      </c>
      <c r="AL80" s="17" t="s">
        <v>334</v>
      </c>
      <c r="AM80" s="17" t="s">
        <v>433</v>
      </c>
      <c r="AN80" s="36"/>
    </row>
    <row r="81" s="4" customFormat="1" ht="148" customHeight="1" spans="1:40">
      <c r="A81" s="18">
        <v>70</v>
      </c>
      <c r="B81" s="22" t="s">
        <v>404</v>
      </c>
      <c r="C81" s="22" t="s">
        <v>434</v>
      </c>
      <c r="D81" s="17" t="s">
        <v>435</v>
      </c>
      <c r="E81" s="17" t="s">
        <v>142</v>
      </c>
      <c r="F81" s="17" t="s">
        <v>436</v>
      </c>
      <c r="G81" s="17" t="s">
        <v>54</v>
      </c>
      <c r="H81" s="17" t="s">
        <v>144</v>
      </c>
      <c r="I81" s="17" t="s">
        <v>145</v>
      </c>
      <c r="J81" s="17" t="s">
        <v>437</v>
      </c>
      <c r="K81" s="23">
        <v>17609157878</v>
      </c>
      <c r="L81" s="31">
        <v>100</v>
      </c>
      <c r="M81" s="31">
        <v>100</v>
      </c>
      <c r="N81" s="31">
        <v>100</v>
      </c>
      <c r="O81" s="31"/>
      <c r="P81" s="31"/>
      <c r="Q81" s="31"/>
      <c r="R81" s="31"/>
      <c r="S81" s="31"/>
      <c r="T81" s="31"/>
      <c r="U81" s="31"/>
      <c r="V81" s="31"/>
      <c r="W81" s="31"/>
      <c r="X81" s="31"/>
      <c r="Y81" s="31"/>
      <c r="Z81" s="17" t="s">
        <v>57</v>
      </c>
      <c r="AA81" s="17" t="s">
        <v>58</v>
      </c>
      <c r="AB81" s="17" t="s">
        <v>57</v>
      </c>
      <c r="AC81" s="17" t="s">
        <v>58</v>
      </c>
      <c r="AD81" s="17" t="s">
        <v>57</v>
      </c>
      <c r="AE81" s="17" t="s">
        <v>57</v>
      </c>
      <c r="AF81" s="17" t="s">
        <v>57</v>
      </c>
      <c r="AG81" s="17" t="s">
        <v>57</v>
      </c>
      <c r="AH81" s="17" t="s">
        <v>57</v>
      </c>
      <c r="AI81" s="17">
        <v>87</v>
      </c>
      <c r="AJ81" s="17">
        <v>232</v>
      </c>
      <c r="AK81" s="17">
        <v>456</v>
      </c>
      <c r="AL81" s="17" t="s">
        <v>153</v>
      </c>
      <c r="AM81" s="43" t="s">
        <v>438</v>
      </c>
      <c r="AN81" s="36"/>
    </row>
    <row r="82" s="4" customFormat="1" ht="133" customHeight="1" spans="1:40">
      <c r="A82" s="18">
        <v>71</v>
      </c>
      <c r="B82" s="22" t="s">
        <v>404</v>
      </c>
      <c r="C82" s="22" t="s">
        <v>439</v>
      </c>
      <c r="D82" s="17" t="s">
        <v>440</v>
      </c>
      <c r="E82" s="17" t="s">
        <v>142</v>
      </c>
      <c r="F82" s="17" t="s">
        <v>441</v>
      </c>
      <c r="G82" s="17" t="s">
        <v>54</v>
      </c>
      <c r="H82" s="17" t="s">
        <v>144</v>
      </c>
      <c r="I82" s="17" t="s">
        <v>145</v>
      </c>
      <c r="J82" s="17" t="s">
        <v>442</v>
      </c>
      <c r="K82" s="22">
        <v>18809159630</v>
      </c>
      <c r="L82" s="31">
        <v>100</v>
      </c>
      <c r="M82" s="31">
        <v>100</v>
      </c>
      <c r="N82" s="31">
        <v>100</v>
      </c>
      <c r="O82" s="31"/>
      <c r="P82" s="31"/>
      <c r="Q82" s="31"/>
      <c r="R82" s="31"/>
      <c r="S82" s="31"/>
      <c r="T82" s="31"/>
      <c r="U82" s="31"/>
      <c r="V82" s="31"/>
      <c r="W82" s="31"/>
      <c r="X82" s="31"/>
      <c r="Y82" s="31"/>
      <c r="Z82" s="17" t="s">
        <v>57</v>
      </c>
      <c r="AA82" s="17" t="s">
        <v>58</v>
      </c>
      <c r="AB82" s="17" t="s">
        <v>57</v>
      </c>
      <c r="AC82" s="17" t="s">
        <v>58</v>
      </c>
      <c r="AD82" s="17" t="s">
        <v>57</v>
      </c>
      <c r="AE82" s="17" t="s">
        <v>57</v>
      </c>
      <c r="AF82" s="17" t="s">
        <v>57</v>
      </c>
      <c r="AG82" s="17" t="s">
        <v>57</v>
      </c>
      <c r="AH82" s="17" t="s">
        <v>57</v>
      </c>
      <c r="AI82" s="17">
        <v>88</v>
      </c>
      <c r="AJ82" s="17">
        <v>235</v>
      </c>
      <c r="AK82" s="17">
        <v>343</v>
      </c>
      <c r="AL82" s="17" t="s">
        <v>153</v>
      </c>
      <c r="AM82" s="17" t="s">
        <v>443</v>
      </c>
      <c r="AN82" s="36"/>
    </row>
    <row r="83" s="4" customFormat="1" ht="112" customHeight="1" spans="1:40">
      <c r="A83" s="18">
        <v>72</v>
      </c>
      <c r="B83" s="22" t="s">
        <v>404</v>
      </c>
      <c r="C83" s="22" t="s">
        <v>444</v>
      </c>
      <c r="D83" s="17" t="s">
        <v>445</v>
      </c>
      <c r="E83" s="17" t="s">
        <v>142</v>
      </c>
      <c r="F83" s="17" t="s">
        <v>446</v>
      </c>
      <c r="G83" s="17" t="s">
        <v>54</v>
      </c>
      <c r="H83" s="17" t="s">
        <v>144</v>
      </c>
      <c r="I83" s="17" t="s">
        <v>145</v>
      </c>
      <c r="J83" s="17" t="s">
        <v>447</v>
      </c>
      <c r="K83" s="22" t="s">
        <v>448</v>
      </c>
      <c r="L83" s="31">
        <v>60</v>
      </c>
      <c r="M83" s="31">
        <v>60</v>
      </c>
      <c r="N83" s="31">
        <v>60</v>
      </c>
      <c r="O83" s="31"/>
      <c r="P83" s="31"/>
      <c r="Q83" s="31"/>
      <c r="R83" s="31"/>
      <c r="S83" s="31"/>
      <c r="T83" s="31"/>
      <c r="U83" s="31"/>
      <c r="V83" s="31"/>
      <c r="W83" s="31"/>
      <c r="X83" s="31"/>
      <c r="Y83" s="31"/>
      <c r="Z83" s="17" t="s">
        <v>57</v>
      </c>
      <c r="AA83" s="17" t="s">
        <v>58</v>
      </c>
      <c r="AB83" s="17" t="s">
        <v>57</v>
      </c>
      <c r="AC83" s="17" t="s">
        <v>58</v>
      </c>
      <c r="AD83" s="17" t="s">
        <v>57</v>
      </c>
      <c r="AE83" s="17" t="s">
        <v>57</v>
      </c>
      <c r="AF83" s="17" t="s">
        <v>57</v>
      </c>
      <c r="AG83" s="17" t="s">
        <v>57</v>
      </c>
      <c r="AH83" s="17" t="s">
        <v>57</v>
      </c>
      <c r="AI83" s="17">
        <v>58</v>
      </c>
      <c r="AJ83" s="17">
        <v>201</v>
      </c>
      <c r="AK83" s="17">
        <v>622</v>
      </c>
      <c r="AL83" s="17" t="s">
        <v>153</v>
      </c>
      <c r="AM83" s="17" t="s">
        <v>449</v>
      </c>
      <c r="AN83" s="36"/>
    </row>
    <row r="84" s="4" customFormat="1" ht="191" customHeight="1" spans="1:40">
      <c r="A84" s="18">
        <v>73</v>
      </c>
      <c r="B84" s="22" t="s">
        <v>404</v>
      </c>
      <c r="C84" s="22" t="s">
        <v>450</v>
      </c>
      <c r="D84" s="17" t="s">
        <v>451</v>
      </c>
      <c r="E84" s="17" t="s">
        <v>142</v>
      </c>
      <c r="F84" s="17" t="s">
        <v>452</v>
      </c>
      <c r="G84" s="17" t="s">
        <v>54</v>
      </c>
      <c r="H84" s="17" t="s">
        <v>144</v>
      </c>
      <c r="I84" s="17" t="s">
        <v>145</v>
      </c>
      <c r="J84" s="17" t="s">
        <v>152</v>
      </c>
      <c r="K84" s="23">
        <v>15929512279</v>
      </c>
      <c r="L84" s="31">
        <v>80</v>
      </c>
      <c r="M84" s="31">
        <v>80</v>
      </c>
      <c r="N84" s="31"/>
      <c r="O84" s="31">
        <v>80</v>
      </c>
      <c r="P84" s="31"/>
      <c r="Q84" s="31"/>
      <c r="R84" s="31"/>
      <c r="S84" s="31"/>
      <c r="T84" s="31"/>
      <c r="U84" s="31"/>
      <c r="V84" s="31"/>
      <c r="W84" s="31"/>
      <c r="X84" s="31"/>
      <c r="Y84" s="31"/>
      <c r="Z84" s="17" t="s">
        <v>57</v>
      </c>
      <c r="AA84" s="17" t="s">
        <v>58</v>
      </c>
      <c r="AB84" s="17" t="s">
        <v>57</v>
      </c>
      <c r="AC84" s="17" t="s">
        <v>58</v>
      </c>
      <c r="AD84" s="17" t="s">
        <v>57</v>
      </c>
      <c r="AE84" s="17" t="s">
        <v>57</v>
      </c>
      <c r="AF84" s="17" t="s">
        <v>57</v>
      </c>
      <c r="AG84" s="17" t="s">
        <v>57</v>
      </c>
      <c r="AH84" s="17" t="s">
        <v>57</v>
      </c>
      <c r="AI84" s="33">
        <v>359</v>
      </c>
      <c r="AJ84" s="17">
        <v>1035</v>
      </c>
      <c r="AK84" s="17">
        <v>2914</v>
      </c>
      <c r="AL84" s="17" t="s">
        <v>153</v>
      </c>
      <c r="AM84" s="44" t="s">
        <v>453</v>
      </c>
      <c r="AN84" s="36"/>
    </row>
    <row r="85" s="4" customFormat="1" ht="168" customHeight="1" spans="1:40">
      <c r="A85" s="18">
        <v>74</v>
      </c>
      <c r="B85" s="22" t="s">
        <v>404</v>
      </c>
      <c r="C85" s="22" t="s">
        <v>454</v>
      </c>
      <c r="D85" s="17" t="s">
        <v>455</v>
      </c>
      <c r="E85" s="22" t="s">
        <v>142</v>
      </c>
      <c r="F85" s="22" t="s">
        <v>375</v>
      </c>
      <c r="G85" s="17" t="s">
        <v>54</v>
      </c>
      <c r="H85" s="22" t="s">
        <v>456</v>
      </c>
      <c r="I85" s="22" t="s">
        <v>145</v>
      </c>
      <c r="J85" s="22" t="s">
        <v>457</v>
      </c>
      <c r="K85" s="22" t="s">
        <v>458</v>
      </c>
      <c r="L85" s="31">
        <v>60</v>
      </c>
      <c r="M85" s="31">
        <v>60</v>
      </c>
      <c r="N85" s="31"/>
      <c r="O85" s="31">
        <v>60</v>
      </c>
      <c r="P85" s="31"/>
      <c r="Q85" s="31"/>
      <c r="R85" s="31"/>
      <c r="S85" s="31"/>
      <c r="T85" s="31"/>
      <c r="U85" s="31"/>
      <c r="V85" s="31"/>
      <c r="W85" s="31"/>
      <c r="X85" s="31"/>
      <c r="Y85" s="31"/>
      <c r="Z85" s="17" t="s">
        <v>57</v>
      </c>
      <c r="AA85" s="17" t="s">
        <v>58</v>
      </c>
      <c r="AB85" s="17" t="s">
        <v>57</v>
      </c>
      <c r="AC85" s="17" t="s">
        <v>58</v>
      </c>
      <c r="AD85" s="17" t="s">
        <v>57</v>
      </c>
      <c r="AE85" s="17" t="s">
        <v>57</v>
      </c>
      <c r="AF85" s="17" t="s">
        <v>57</v>
      </c>
      <c r="AG85" s="17" t="s">
        <v>57</v>
      </c>
      <c r="AH85" s="17" t="s">
        <v>57</v>
      </c>
      <c r="AI85" s="17">
        <v>52</v>
      </c>
      <c r="AJ85" s="17">
        <v>157</v>
      </c>
      <c r="AK85" s="17">
        <v>680</v>
      </c>
      <c r="AL85" s="17" t="s">
        <v>153</v>
      </c>
      <c r="AM85" s="45" t="s">
        <v>459</v>
      </c>
      <c r="AN85" s="36"/>
    </row>
    <row r="86" s="4" customFormat="1" ht="133" customHeight="1" spans="1:40">
      <c r="A86" s="18">
        <v>75</v>
      </c>
      <c r="B86" s="22" t="s">
        <v>404</v>
      </c>
      <c r="C86" s="17" t="s">
        <v>460</v>
      </c>
      <c r="D86" s="17" t="s">
        <v>461</v>
      </c>
      <c r="E86" s="17" t="s">
        <v>86</v>
      </c>
      <c r="F86" s="17" t="s">
        <v>462</v>
      </c>
      <c r="G86" s="17" t="s">
        <v>54</v>
      </c>
      <c r="H86" s="22" t="s">
        <v>115</v>
      </c>
      <c r="I86" s="17" t="s">
        <v>116</v>
      </c>
      <c r="J86" s="17" t="s">
        <v>117</v>
      </c>
      <c r="K86" s="22" t="s">
        <v>118</v>
      </c>
      <c r="L86" s="31">
        <v>120</v>
      </c>
      <c r="M86" s="31">
        <v>120</v>
      </c>
      <c r="N86" s="31"/>
      <c r="O86" s="31">
        <v>120</v>
      </c>
      <c r="P86" s="31"/>
      <c r="Q86" s="31"/>
      <c r="R86" s="31"/>
      <c r="S86" s="31"/>
      <c r="T86" s="31"/>
      <c r="U86" s="31"/>
      <c r="V86" s="31"/>
      <c r="W86" s="31"/>
      <c r="X86" s="31"/>
      <c r="Y86" s="31"/>
      <c r="Z86" s="17" t="s">
        <v>57</v>
      </c>
      <c r="AA86" s="17" t="s">
        <v>58</v>
      </c>
      <c r="AB86" s="17" t="s">
        <v>57</v>
      </c>
      <c r="AC86" s="17" t="s">
        <v>57</v>
      </c>
      <c r="AD86" s="17" t="s">
        <v>58</v>
      </c>
      <c r="AE86" s="17" t="s">
        <v>57</v>
      </c>
      <c r="AF86" s="17" t="s">
        <v>58</v>
      </c>
      <c r="AG86" s="17" t="s">
        <v>57</v>
      </c>
      <c r="AH86" s="17" t="s">
        <v>57</v>
      </c>
      <c r="AI86" s="17">
        <v>24</v>
      </c>
      <c r="AJ86" s="17">
        <v>56</v>
      </c>
      <c r="AK86" s="17">
        <v>68</v>
      </c>
      <c r="AL86" s="17" t="s">
        <v>463</v>
      </c>
      <c r="AM86" s="17" t="s">
        <v>464</v>
      </c>
      <c r="AN86" s="36"/>
    </row>
    <row r="87" s="4" customFormat="1" ht="187" customHeight="1" spans="1:40">
      <c r="A87" s="18">
        <v>76</v>
      </c>
      <c r="B87" s="22" t="s">
        <v>404</v>
      </c>
      <c r="C87" s="22" t="s">
        <v>465</v>
      </c>
      <c r="D87" s="22" t="s">
        <v>466</v>
      </c>
      <c r="E87" s="17" t="s">
        <v>86</v>
      </c>
      <c r="F87" s="17" t="s">
        <v>467</v>
      </c>
      <c r="G87" s="17" t="s">
        <v>54</v>
      </c>
      <c r="H87" s="22" t="s">
        <v>456</v>
      </c>
      <c r="I87" s="17" t="s">
        <v>116</v>
      </c>
      <c r="J87" s="17" t="s">
        <v>117</v>
      </c>
      <c r="K87" s="22" t="s">
        <v>118</v>
      </c>
      <c r="L87" s="31">
        <v>40</v>
      </c>
      <c r="M87" s="31">
        <v>40</v>
      </c>
      <c r="N87" s="31">
        <v>40</v>
      </c>
      <c r="O87" s="31"/>
      <c r="P87" s="31"/>
      <c r="Q87" s="31"/>
      <c r="R87" s="31"/>
      <c r="S87" s="31"/>
      <c r="T87" s="31"/>
      <c r="U87" s="31"/>
      <c r="V87" s="31"/>
      <c r="W87" s="31"/>
      <c r="X87" s="31"/>
      <c r="Y87" s="31"/>
      <c r="Z87" s="17" t="s">
        <v>57</v>
      </c>
      <c r="AA87" s="17" t="s">
        <v>58</v>
      </c>
      <c r="AB87" s="17" t="s">
        <v>57</v>
      </c>
      <c r="AC87" s="17" t="s">
        <v>57</v>
      </c>
      <c r="AD87" s="17" t="s">
        <v>57</v>
      </c>
      <c r="AE87" s="17" t="s">
        <v>57</v>
      </c>
      <c r="AF87" s="17" t="s">
        <v>57</v>
      </c>
      <c r="AG87" s="17" t="s">
        <v>57</v>
      </c>
      <c r="AH87" s="17" t="s">
        <v>57</v>
      </c>
      <c r="AI87" s="17">
        <v>10</v>
      </c>
      <c r="AJ87" s="17">
        <v>36</v>
      </c>
      <c r="AK87" s="17">
        <v>52</v>
      </c>
      <c r="AL87" s="17" t="s">
        <v>468</v>
      </c>
      <c r="AM87" s="17" t="s">
        <v>469</v>
      </c>
      <c r="AN87" s="36"/>
    </row>
    <row r="88" ht="191" customHeight="1" spans="1:40">
      <c r="A88" s="18">
        <v>77</v>
      </c>
      <c r="B88" s="22" t="s">
        <v>404</v>
      </c>
      <c r="C88" s="22" t="s">
        <v>470</v>
      </c>
      <c r="D88" s="22" t="s">
        <v>471</v>
      </c>
      <c r="E88" s="17" t="s">
        <v>96</v>
      </c>
      <c r="F88" s="17" t="s">
        <v>472</v>
      </c>
      <c r="G88" s="17" t="s">
        <v>54</v>
      </c>
      <c r="H88" s="17" t="s">
        <v>190</v>
      </c>
      <c r="I88" s="17" t="s">
        <v>190</v>
      </c>
      <c r="J88" s="17" t="s">
        <v>473</v>
      </c>
      <c r="K88" s="17">
        <v>15191532736</v>
      </c>
      <c r="L88" s="31">
        <v>100</v>
      </c>
      <c r="M88" s="31">
        <v>100</v>
      </c>
      <c r="N88" s="31"/>
      <c r="O88" s="31">
        <v>100</v>
      </c>
      <c r="P88" s="31"/>
      <c r="Q88" s="31"/>
      <c r="R88" s="31"/>
      <c r="S88" s="31"/>
      <c r="T88" s="31"/>
      <c r="U88" s="31"/>
      <c r="V88" s="31"/>
      <c r="W88" s="31"/>
      <c r="X88" s="31"/>
      <c r="Y88" s="31"/>
      <c r="Z88" s="17" t="s">
        <v>57</v>
      </c>
      <c r="AA88" s="17" t="s">
        <v>58</v>
      </c>
      <c r="AB88" s="17" t="s">
        <v>57</v>
      </c>
      <c r="AC88" s="17" t="s">
        <v>58</v>
      </c>
      <c r="AD88" s="17" t="s">
        <v>57</v>
      </c>
      <c r="AE88" s="17" t="s">
        <v>57</v>
      </c>
      <c r="AF88" s="17" t="s">
        <v>58</v>
      </c>
      <c r="AG88" s="17" t="s">
        <v>57</v>
      </c>
      <c r="AH88" s="17" t="s">
        <v>58</v>
      </c>
      <c r="AI88" s="17">
        <v>15</v>
      </c>
      <c r="AJ88" s="17">
        <v>32</v>
      </c>
      <c r="AK88" s="17">
        <v>800</v>
      </c>
      <c r="AL88" s="17" t="s">
        <v>474</v>
      </c>
      <c r="AM88" s="17" t="s">
        <v>475</v>
      </c>
      <c r="AN88" s="24"/>
    </row>
    <row r="89" s="4" customFormat="1" ht="69" customHeight="1" spans="1:40">
      <c r="A89" s="18"/>
      <c r="B89" s="22" t="s">
        <v>476</v>
      </c>
      <c r="C89" s="23">
        <v>2</v>
      </c>
      <c r="D89" s="22"/>
      <c r="E89" s="17"/>
      <c r="F89" s="17"/>
      <c r="G89" s="22"/>
      <c r="H89" s="22"/>
      <c r="I89" s="17"/>
      <c r="J89" s="17"/>
      <c r="K89" s="22"/>
      <c r="L89" s="31">
        <f>SUM(L90:L91)</f>
        <v>560</v>
      </c>
      <c r="M89" s="31">
        <f t="shared" ref="L89:Q89" si="7">SUM(M90:M91)</f>
        <v>560</v>
      </c>
      <c r="N89" s="31">
        <f t="shared" si="7"/>
        <v>0</v>
      </c>
      <c r="O89" s="31">
        <f t="shared" si="7"/>
        <v>560</v>
      </c>
      <c r="P89" s="31">
        <f t="shared" si="7"/>
        <v>0</v>
      </c>
      <c r="Q89" s="31">
        <f t="shared" si="7"/>
        <v>0</v>
      </c>
      <c r="R89" s="31">
        <f t="shared" ref="R89:Y89" si="8">SUM(R90:R91)</f>
        <v>0</v>
      </c>
      <c r="S89" s="31">
        <f t="shared" si="8"/>
        <v>0</v>
      </c>
      <c r="T89" s="31">
        <f t="shared" si="8"/>
        <v>0</v>
      </c>
      <c r="U89" s="31">
        <f t="shared" si="8"/>
        <v>0</v>
      </c>
      <c r="V89" s="31">
        <f t="shared" si="8"/>
        <v>0</v>
      </c>
      <c r="W89" s="31">
        <f t="shared" si="8"/>
        <v>0</v>
      </c>
      <c r="X89" s="31">
        <f t="shared" si="8"/>
        <v>0</v>
      </c>
      <c r="Y89" s="31">
        <f t="shared" si="8"/>
        <v>0</v>
      </c>
      <c r="Z89" s="17"/>
      <c r="AA89" s="17"/>
      <c r="AB89" s="17"/>
      <c r="AC89" s="17"/>
      <c r="AD89" s="17"/>
      <c r="AE89" s="17"/>
      <c r="AF89" s="17"/>
      <c r="AG89" s="17"/>
      <c r="AH89" s="17"/>
      <c r="AI89" s="17"/>
      <c r="AJ89" s="17"/>
      <c r="AK89" s="17"/>
      <c r="AL89" s="17"/>
      <c r="AM89" s="17"/>
      <c r="AN89" s="36"/>
    </row>
    <row r="90" s="4" customFormat="1" ht="241" customHeight="1" spans="1:40">
      <c r="A90" s="18">
        <v>78</v>
      </c>
      <c r="B90" s="22" t="s">
        <v>477</v>
      </c>
      <c r="C90" s="22" t="s">
        <v>478</v>
      </c>
      <c r="D90" s="22" t="s">
        <v>479</v>
      </c>
      <c r="E90" s="22" t="s">
        <v>52</v>
      </c>
      <c r="F90" s="17" t="s">
        <v>278</v>
      </c>
      <c r="G90" s="17" t="s">
        <v>54</v>
      </c>
      <c r="H90" s="22" t="s">
        <v>55</v>
      </c>
      <c r="I90" s="22" t="s">
        <v>278</v>
      </c>
      <c r="J90" s="22" t="s">
        <v>279</v>
      </c>
      <c r="K90" s="22">
        <v>15929510089</v>
      </c>
      <c r="L90" s="31">
        <v>180</v>
      </c>
      <c r="M90" s="31">
        <v>180</v>
      </c>
      <c r="N90" s="31"/>
      <c r="O90" s="31">
        <v>180</v>
      </c>
      <c r="P90" s="31"/>
      <c r="Q90" s="31"/>
      <c r="R90" s="31"/>
      <c r="S90" s="31"/>
      <c r="T90" s="31"/>
      <c r="U90" s="31"/>
      <c r="V90" s="31"/>
      <c r="W90" s="31"/>
      <c r="X90" s="31"/>
      <c r="Y90" s="31"/>
      <c r="Z90" s="22" t="s">
        <v>58</v>
      </c>
      <c r="AA90" s="22" t="s">
        <v>57</v>
      </c>
      <c r="AB90" s="22" t="s">
        <v>57</v>
      </c>
      <c r="AC90" s="22" t="s">
        <v>58</v>
      </c>
      <c r="AD90" s="22" t="s">
        <v>57</v>
      </c>
      <c r="AE90" s="22" t="s">
        <v>57</v>
      </c>
      <c r="AF90" s="22" t="s">
        <v>57</v>
      </c>
      <c r="AG90" s="22" t="s">
        <v>57</v>
      </c>
      <c r="AH90" s="22" t="s">
        <v>57</v>
      </c>
      <c r="AI90" s="17">
        <v>16</v>
      </c>
      <c r="AJ90" s="17">
        <v>42</v>
      </c>
      <c r="AK90" s="17">
        <v>2000</v>
      </c>
      <c r="AL90" s="22" t="s">
        <v>480</v>
      </c>
      <c r="AM90" s="46" t="s">
        <v>481</v>
      </c>
      <c r="AN90" s="36"/>
    </row>
    <row r="91" s="4" customFormat="1" ht="225" customHeight="1" spans="1:40">
      <c r="A91" s="18">
        <v>79</v>
      </c>
      <c r="B91" s="22" t="s">
        <v>477</v>
      </c>
      <c r="C91" s="22" t="s">
        <v>482</v>
      </c>
      <c r="D91" s="22" t="s">
        <v>483</v>
      </c>
      <c r="E91" s="22" t="s">
        <v>52</v>
      </c>
      <c r="F91" s="22" t="s">
        <v>278</v>
      </c>
      <c r="G91" s="17" t="s">
        <v>54</v>
      </c>
      <c r="H91" s="22" t="s">
        <v>55</v>
      </c>
      <c r="I91" s="22" t="s">
        <v>278</v>
      </c>
      <c r="J91" s="22" t="s">
        <v>279</v>
      </c>
      <c r="K91" s="22">
        <v>15929510089</v>
      </c>
      <c r="L91" s="31">
        <v>380</v>
      </c>
      <c r="M91" s="31">
        <v>380</v>
      </c>
      <c r="N91" s="31"/>
      <c r="O91" s="31">
        <v>380</v>
      </c>
      <c r="P91" s="31"/>
      <c r="Q91" s="31"/>
      <c r="R91" s="31"/>
      <c r="S91" s="31"/>
      <c r="T91" s="31"/>
      <c r="U91" s="31"/>
      <c r="V91" s="31"/>
      <c r="W91" s="31"/>
      <c r="X91" s="31"/>
      <c r="Y91" s="31"/>
      <c r="Z91" s="22" t="s">
        <v>57</v>
      </c>
      <c r="AA91" s="22" t="s">
        <v>58</v>
      </c>
      <c r="AB91" s="22" t="s">
        <v>57</v>
      </c>
      <c r="AC91" s="22" t="s">
        <v>58</v>
      </c>
      <c r="AD91" s="22" t="s">
        <v>57</v>
      </c>
      <c r="AE91" s="22" t="s">
        <v>57</v>
      </c>
      <c r="AF91" s="22" t="s">
        <v>57</v>
      </c>
      <c r="AG91" s="22" t="s">
        <v>57</v>
      </c>
      <c r="AH91" s="22" t="s">
        <v>57</v>
      </c>
      <c r="AI91" s="17">
        <v>16</v>
      </c>
      <c r="AJ91" s="17">
        <v>42</v>
      </c>
      <c r="AK91" s="17">
        <v>1950</v>
      </c>
      <c r="AL91" s="17" t="s">
        <v>484</v>
      </c>
      <c r="AM91" s="17" t="s">
        <v>485</v>
      </c>
      <c r="AN91" s="36"/>
    </row>
    <row r="92" s="4" customFormat="1" ht="48" customHeight="1" spans="1:40">
      <c r="A92" s="18"/>
      <c r="B92" s="17" t="s">
        <v>486</v>
      </c>
      <c r="C92" s="17">
        <v>2</v>
      </c>
      <c r="D92" s="17"/>
      <c r="E92" s="17"/>
      <c r="F92" s="17"/>
      <c r="G92" s="17"/>
      <c r="H92" s="17"/>
      <c r="I92" s="17"/>
      <c r="J92" s="17"/>
      <c r="K92" s="17"/>
      <c r="L92" s="31">
        <f>SUM(L93:L94)</f>
        <v>745</v>
      </c>
      <c r="M92" s="31">
        <f t="shared" ref="L92:Q92" si="9">SUM(M93:M94)</f>
        <v>745</v>
      </c>
      <c r="N92" s="31">
        <f t="shared" si="9"/>
        <v>745</v>
      </c>
      <c r="O92" s="31">
        <f t="shared" si="9"/>
        <v>0</v>
      </c>
      <c r="P92" s="31">
        <f t="shared" si="9"/>
        <v>0</v>
      </c>
      <c r="Q92" s="31">
        <f t="shared" si="9"/>
        <v>0</v>
      </c>
      <c r="R92" s="31">
        <f t="shared" ref="R92:Y92" si="10">SUM(R93:R94)</f>
        <v>0</v>
      </c>
      <c r="S92" s="31">
        <f t="shared" si="10"/>
        <v>0</v>
      </c>
      <c r="T92" s="31">
        <f t="shared" si="10"/>
        <v>0</v>
      </c>
      <c r="U92" s="31">
        <f t="shared" si="10"/>
        <v>0</v>
      </c>
      <c r="V92" s="31">
        <f t="shared" si="10"/>
        <v>0</v>
      </c>
      <c r="W92" s="31">
        <f t="shared" si="10"/>
        <v>0</v>
      </c>
      <c r="X92" s="31">
        <f t="shared" si="10"/>
        <v>0</v>
      </c>
      <c r="Y92" s="31">
        <f t="shared" si="10"/>
        <v>0</v>
      </c>
      <c r="Z92" s="17"/>
      <c r="AA92" s="33"/>
      <c r="AB92" s="17"/>
      <c r="AC92" s="17"/>
      <c r="AD92" s="17"/>
      <c r="AE92" s="17"/>
      <c r="AF92" s="17"/>
      <c r="AG92" s="33"/>
      <c r="AH92" s="17"/>
      <c r="AI92" s="17"/>
      <c r="AJ92" s="17"/>
      <c r="AK92" s="17"/>
      <c r="AL92" s="17"/>
      <c r="AM92" s="17"/>
      <c r="AN92" s="36"/>
    </row>
    <row r="93" s="4" customFormat="1" ht="123" customHeight="1" spans="1:40">
      <c r="A93" s="18">
        <v>80</v>
      </c>
      <c r="B93" s="17" t="s">
        <v>487</v>
      </c>
      <c r="C93" s="17" t="s">
        <v>488</v>
      </c>
      <c r="D93" s="17" t="s">
        <v>489</v>
      </c>
      <c r="E93" s="22" t="s">
        <v>490</v>
      </c>
      <c r="F93" s="17" t="s">
        <v>491</v>
      </c>
      <c r="G93" s="17" t="s">
        <v>54</v>
      </c>
      <c r="H93" s="32" t="s">
        <v>115</v>
      </c>
      <c r="I93" s="32" t="s">
        <v>115</v>
      </c>
      <c r="J93" s="32" t="s">
        <v>492</v>
      </c>
      <c r="K93" s="32">
        <v>15309151010</v>
      </c>
      <c r="L93" s="31">
        <v>725</v>
      </c>
      <c r="M93" s="31">
        <v>725</v>
      </c>
      <c r="N93" s="31">
        <v>725</v>
      </c>
      <c r="O93" s="31"/>
      <c r="P93" s="31"/>
      <c r="Q93" s="31"/>
      <c r="R93" s="31"/>
      <c r="S93" s="31"/>
      <c r="T93" s="31"/>
      <c r="U93" s="31"/>
      <c r="V93" s="31"/>
      <c r="W93" s="31"/>
      <c r="X93" s="31"/>
      <c r="Y93" s="31"/>
      <c r="Z93" s="22" t="s">
        <v>58</v>
      </c>
      <c r="AA93" s="22" t="s">
        <v>58</v>
      </c>
      <c r="AB93" s="22" t="s">
        <v>57</v>
      </c>
      <c r="AC93" s="22" t="s">
        <v>57</v>
      </c>
      <c r="AD93" s="22" t="s">
        <v>57</v>
      </c>
      <c r="AE93" s="22" t="s">
        <v>57</v>
      </c>
      <c r="AF93" s="17" t="s">
        <v>57</v>
      </c>
      <c r="AG93" s="17" t="s">
        <v>57</v>
      </c>
      <c r="AH93" s="17" t="s">
        <v>57</v>
      </c>
      <c r="AI93" s="17">
        <v>3000</v>
      </c>
      <c r="AJ93" s="17">
        <v>3000</v>
      </c>
      <c r="AK93" s="17">
        <v>3000</v>
      </c>
      <c r="AL93" s="17" t="s">
        <v>493</v>
      </c>
      <c r="AM93" s="17" t="s">
        <v>494</v>
      </c>
      <c r="AN93" s="36"/>
    </row>
    <row r="94" s="4" customFormat="1" ht="123" customHeight="1" spans="1:40">
      <c r="A94" s="18">
        <v>81</v>
      </c>
      <c r="B94" s="17" t="s">
        <v>487</v>
      </c>
      <c r="C94" s="17" t="s">
        <v>495</v>
      </c>
      <c r="D94" s="17" t="s">
        <v>496</v>
      </c>
      <c r="E94" s="22" t="s">
        <v>490</v>
      </c>
      <c r="F94" s="17" t="s">
        <v>491</v>
      </c>
      <c r="G94" s="17" t="s">
        <v>54</v>
      </c>
      <c r="H94" s="32" t="s">
        <v>115</v>
      </c>
      <c r="I94" s="32" t="s">
        <v>115</v>
      </c>
      <c r="J94" s="32" t="s">
        <v>492</v>
      </c>
      <c r="K94" s="32">
        <v>15309151010</v>
      </c>
      <c r="L94" s="31">
        <v>20</v>
      </c>
      <c r="M94" s="31">
        <v>20</v>
      </c>
      <c r="N94" s="40">
        <v>20</v>
      </c>
      <c r="O94" s="40"/>
      <c r="P94" s="40"/>
      <c r="Q94" s="40"/>
      <c r="R94" s="40"/>
      <c r="S94" s="40"/>
      <c r="T94" s="40"/>
      <c r="U94" s="40"/>
      <c r="V94" s="40"/>
      <c r="W94" s="40"/>
      <c r="X94" s="40"/>
      <c r="Y94" s="40"/>
      <c r="Z94" s="22" t="s">
        <v>58</v>
      </c>
      <c r="AA94" s="22" t="s">
        <v>58</v>
      </c>
      <c r="AB94" s="22" t="s">
        <v>57</v>
      </c>
      <c r="AC94" s="22" t="s">
        <v>57</v>
      </c>
      <c r="AD94" s="22" t="s">
        <v>57</v>
      </c>
      <c r="AE94" s="22" t="s">
        <v>57</v>
      </c>
      <c r="AF94" s="17" t="s">
        <v>57</v>
      </c>
      <c r="AG94" s="17" t="s">
        <v>57</v>
      </c>
      <c r="AH94" s="17" t="s">
        <v>57</v>
      </c>
      <c r="AI94" s="17">
        <v>234</v>
      </c>
      <c r="AJ94" s="17">
        <v>234</v>
      </c>
      <c r="AK94" s="17">
        <v>234</v>
      </c>
      <c r="AL94" s="17" t="s">
        <v>493</v>
      </c>
      <c r="AM94" s="17" t="s">
        <v>496</v>
      </c>
      <c r="AN94" s="36"/>
    </row>
    <row r="95" s="4" customFormat="1" ht="50" customHeight="1" spans="1:40">
      <c r="A95" s="18"/>
      <c r="B95" s="17" t="s">
        <v>497</v>
      </c>
      <c r="C95" s="17">
        <v>2</v>
      </c>
      <c r="D95" s="17"/>
      <c r="E95" s="22"/>
      <c r="F95" s="17"/>
      <c r="G95" s="32"/>
      <c r="H95" s="32"/>
      <c r="I95" s="32"/>
      <c r="J95" s="32"/>
      <c r="K95" s="32"/>
      <c r="L95" s="31">
        <f>SUM(L96:L97)</f>
        <v>650</v>
      </c>
      <c r="M95" s="31">
        <f t="shared" ref="L95:Q95" si="11">SUM(M96:M97)</f>
        <v>650</v>
      </c>
      <c r="N95" s="31">
        <f t="shared" si="11"/>
        <v>650</v>
      </c>
      <c r="O95" s="31">
        <f t="shared" si="11"/>
        <v>0</v>
      </c>
      <c r="P95" s="31">
        <f t="shared" si="11"/>
        <v>0</v>
      </c>
      <c r="Q95" s="31">
        <f t="shared" si="11"/>
        <v>0</v>
      </c>
      <c r="R95" s="31">
        <f t="shared" ref="R95:Y95" si="12">SUM(R96:R97)</f>
        <v>0</v>
      </c>
      <c r="S95" s="31">
        <f t="shared" si="12"/>
        <v>0</v>
      </c>
      <c r="T95" s="31">
        <f t="shared" si="12"/>
        <v>0</v>
      </c>
      <c r="U95" s="31">
        <f t="shared" si="12"/>
        <v>0</v>
      </c>
      <c r="V95" s="31">
        <f t="shared" si="12"/>
        <v>0</v>
      </c>
      <c r="W95" s="31">
        <f t="shared" si="12"/>
        <v>0</v>
      </c>
      <c r="X95" s="31">
        <f t="shared" si="12"/>
        <v>0</v>
      </c>
      <c r="Y95" s="31">
        <f t="shared" si="12"/>
        <v>0</v>
      </c>
      <c r="Z95" s="22"/>
      <c r="AA95" s="22"/>
      <c r="AB95" s="22"/>
      <c r="AC95" s="22"/>
      <c r="AD95" s="22"/>
      <c r="AE95" s="22"/>
      <c r="AF95" s="17"/>
      <c r="AG95" s="17"/>
      <c r="AH95" s="17"/>
      <c r="AI95" s="17"/>
      <c r="AJ95" s="17"/>
      <c r="AK95" s="17"/>
      <c r="AL95" s="17"/>
      <c r="AM95" s="17"/>
      <c r="AN95" s="36"/>
    </row>
    <row r="96" s="4" customFormat="1" ht="166" customHeight="1" spans="1:40">
      <c r="A96" s="18">
        <v>82</v>
      </c>
      <c r="B96" s="22" t="s">
        <v>498</v>
      </c>
      <c r="C96" s="22" t="s">
        <v>499</v>
      </c>
      <c r="D96" s="22" t="s">
        <v>500</v>
      </c>
      <c r="E96" s="22" t="s">
        <v>96</v>
      </c>
      <c r="F96" s="22" t="s">
        <v>501</v>
      </c>
      <c r="G96" s="17" t="s">
        <v>54</v>
      </c>
      <c r="H96" s="17" t="s">
        <v>190</v>
      </c>
      <c r="I96" s="17" t="s">
        <v>190</v>
      </c>
      <c r="J96" s="22" t="s">
        <v>502</v>
      </c>
      <c r="K96" s="41" t="s">
        <v>503</v>
      </c>
      <c r="L96" s="31">
        <v>150</v>
      </c>
      <c r="M96" s="31">
        <v>150</v>
      </c>
      <c r="N96" s="31">
        <v>150</v>
      </c>
      <c r="O96" s="31"/>
      <c r="P96" s="31"/>
      <c r="Q96" s="31"/>
      <c r="R96" s="31"/>
      <c r="S96" s="31"/>
      <c r="T96" s="31"/>
      <c r="U96" s="31"/>
      <c r="V96" s="31"/>
      <c r="W96" s="31"/>
      <c r="X96" s="31"/>
      <c r="Y96" s="31"/>
      <c r="Z96" s="17" t="s">
        <v>58</v>
      </c>
      <c r="AA96" s="17" t="s">
        <v>58</v>
      </c>
      <c r="AB96" s="17" t="s">
        <v>57</v>
      </c>
      <c r="AC96" s="17" t="s">
        <v>58</v>
      </c>
      <c r="AD96" s="17" t="s">
        <v>57</v>
      </c>
      <c r="AE96" s="17" t="s">
        <v>57</v>
      </c>
      <c r="AF96" s="17" t="s">
        <v>57</v>
      </c>
      <c r="AG96" s="17" t="s">
        <v>57</v>
      </c>
      <c r="AH96" s="17" t="s">
        <v>58</v>
      </c>
      <c r="AI96" s="17">
        <v>143</v>
      </c>
      <c r="AJ96" s="17">
        <v>458</v>
      </c>
      <c r="AK96" s="17">
        <v>2205</v>
      </c>
      <c r="AL96" s="17" t="s">
        <v>504</v>
      </c>
      <c r="AM96" s="17" t="s">
        <v>505</v>
      </c>
      <c r="AN96" s="36"/>
    </row>
    <row r="97" s="4" customFormat="1" ht="409" customHeight="1" spans="1:40">
      <c r="A97" s="18">
        <v>83</v>
      </c>
      <c r="B97" s="22" t="s">
        <v>498</v>
      </c>
      <c r="C97" s="17" t="s">
        <v>506</v>
      </c>
      <c r="D97" s="17" t="s">
        <v>507</v>
      </c>
      <c r="E97" s="17" t="s">
        <v>508</v>
      </c>
      <c r="F97" s="17" t="s">
        <v>509</v>
      </c>
      <c r="G97" s="17" t="s">
        <v>54</v>
      </c>
      <c r="H97" s="17" t="s">
        <v>157</v>
      </c>
      <c r="I97" s="17" t="s">
        <v>157</v>
      </c>
      <c r="J97" s="17" t="s">
        <v>158</v>
      </c>
      <c r="K97" s="17">
        <v>15309155658</v>
      </c>
      <c r="L97" s="31">
        <v>500</v>
      </c>
      <c r="M97" s="31">
        <v>500</v>
      </c>
      <c r="N97" s="31">
        <v>500</v>
      </c>
      <c r="O97" s="31"/>
      <c r="P97" s="31"/>
      <c r="Q97" s="31"/>
      <c r="R97" s="31"/>
      <c r="S97" s="31"/>
      <c r="T97" s="31"/>
      <c r="U97" s="31"/>
      <c r="V97" s="31"/>
      <c r="W97" s="31"/>
      <c r="X97" s="31"/>
      <c r="Y97" s="31"/>
      <c r="Z97" s="22" t="s">
        <v>58</v>
      </c>
      <c r="AA97" s="22" t="s">
        <v>58</v>
      </c>
      <c r="AB97" s="22" t="s">
        <v>57</v>
      </c>
      <c r="AC97" s="22" t="s">
        <v>57</v>
      </c>
      <c r="AD97" s="22" t="s">
        <v>57</v>
      </c>
      <c r="AE97" s="22" t="s">
        <v>57</v>
      </c>
      <c r="AF97" s="22" t="s">
        <v>57</v>
      </c>
      <c r="AG97" s="22" t="s">
        <v>57</v>
      </c>
      <c r="AH97" s="22" t="s">
        <v>57</v>
      </c>
      <c r="AI97" s="17">
        <v>200</v>
      </c>
      <c r="AJ97" s="17" t="s">
        <v>510</v>
      </c>
      <c r="AK97" s="17">
        <v>5000</v>
      </c>
      <c r="AL97" s="17" t="s">
        <v>511</v>
      </c>
      <c r="AM97" s="17" t="s">
        <v>512</v>
      </c>
      <c r="AN97" s="36"/>
    </row>
    <row r="98" s="4" customFormat="1" ht="97" customHeight="1" spans="1:40">
      <c r="A98" s="18"/>
      <c r="B98" s="22" t="s">
        <v>513</v>
      </c>
      <c r="C98" s="17">
        <v>18</v>
      </c>
      <c r="D98" s="17"/>
      <c r="E98" s="17"/>
      <c r="F98" s="17"/>
      <c r="G98" s="17"/>
      <c r="H98" s="17"/>
      <c r="I98" s="17"/>
      <c r="J98" s="17"/>
      <c r="K98" s="17"/>
      <c r="L98" s="31">
        <f>SUM(L99:L116)</f>
        <v>4430</v>
      </c>
      <c r="M98" s="31">
        <f t="shared" ref="M98:Y98" si="13">SUM(M99:M116)</f>
        <v>4430</v>
      </c>
      <c r="N98" s="31">
        <f t="shared" si="13"/>
        <v>3630</v>
      </c>
      <c r="O98" s="31">
        <f t="shared" si="13"/>
        <v>800</v>
      </c>
      <c r="P98" s="31">
        <f t="shared" si="13"/>
        <v>0</v>
      </c>
      <c r="Q98" s="31">
        <f t="shared" si="13"/>
        <v>0</v>
      </c>
      <c r="R98" s="31">
        <f t="shared" si="13"/>
        <v>0</v>
      </c>
      <c r="S98" s="31">
        <f t="shared" si="13"/>
        <v>0</v>
      </c>
      <c r="T98" s="31">
        <f t="shared" si="13"/>
        <v>0</v>
      </c>
      <c r="U98" s="31">
        <f t="shared" si="13"/>
        <v>0</v>
      </c>
      <c r="V98" s="31">
        <f t="shared" si="13"/>
        <v>0</v>
      </c>
      <c r="W98" s="31">
        <f t="shared" si="13"/>
        <v>0</v>
      </c>
      <c r="X98" s="31">
        <f t="shared" si="13"/>
        <v>0</v>
      </c>
      <c r="Y98" s="31">
        <f t="shared" si="13"/>
        <v>0</v>
      </c>
      <c r="Z98" s="32"/>
      <c r="AA98" s="32"/>
      <c r="AB98" s="32"/>
      <c r="AC98" s="32"/>
      <c r="AD98" s="32"/>
      <c r="AE98" s="32"/>
      <c r="AF98" s="32"/>
      <c r="AG98" s="32"/>
      <c r="AH98" s="32"/>
      <c r="AI98" s="32"/>
      <c r="AJ98" s="32"/>
      <c r="AK98" s="32"/>
      <c r="AL98" s="17"/>
      <c r="AM98" s="17"/>
      <c r="AN98" s="36"/>
    </row>
    <row r="99" s="4" customFormat="1" ht="131" customHeight="1" spans="1:40">
      <c r="A99" s="18">
        <v>84</v>
      </c>
      <c r="B99" s="22" t="s">
        <v>514</v>
      </c>
      <c r="C99" s="17" t="s">
        <v>515</v>
      </c>
      <c r="D99" s="17" t="s">
        <v>516</v>
      </c>
      <c r="E99" s="17" t="s">
        <v>52</v>
      </c>
      <c r="F99" s="17" t="s">
        <v>109</v>
      </c>
      <c r="G99" s="17" t="s">
        <v>54</v>
      </c>
      <c r="H99" s="22" t="s">
        <v>55</v>
      </c>
      <c r="I99" s="17" t="s">
        <v>109</v>
      </c>
      <c r="J99" s="17" t="s">
        <v>110</v>
      </c>
      <c r="K99" s="17">
        <v>15353356008</v>
      </c>
      <c r="L99" s="31">
        <v>50</v>
      </c>
      <c r="M99" s="31">
        <v>50</v>
      </c>
      <c r="N99" s="31"/>
      <c r="O99" s="31">
        <v>50</v>
      </c>
      <c r="P99" s="31"/>
      <c r="Q99" s="31"/>
      <c r="R99" s="31"/>
      <c r="S99" s="31"/>
      <c r="T99" s="31"/>
      <c r="U99" s="31"/>
      <c r="V99" s="31"/>
      <c r="W99" s="31"/>
      <c r="X99" s="31"/>
      <c r="Y99" s="31"/>
      <c r="Z99" s="17" t="s">
        <v>57</v>
      </c>
      <c r="AA99" s="17" t="s">
        <v>58</v>
      </c>
      <c r="AB99" s="17" t="s">
        <v>57</v>
      </c>
      <c r="AC99" s="17" t="s">
        <v>57</v>
      </c>
      <c r="AD99" s="17" t="s">
        <v>57</v>
      </c>
      <c r="AE99" s="17" t="s">
        <v>57</v>
      </c>
      <c r="AF99" s="17" t="s">
        <v>57</v>
      </c>
      <c r="AG99" s="17" t="s">
        <v>57</v>
      </c>
      <c r="AH99" s="17" t="s">
        <v>57</v>
      </c>
      <c r="AI99" s="17">
        <v>23</v>
      </c>
      <c r="AJ99" s="17">
        <v>39</v>
      </c>
      <c r="AK99" s="17">
        <v>1750</v>
      </c>
      <c r="AL99" s="22" t="s">
        <v>517</v>
      </c>
      <c r="AM99" s="22" t="s">
        <v>518</v>
      </c>
      <c r="AN99" s="36"/>
    </row>
    <row r="100" s="4" customFormat="1" ht="95" customHeight="1" spans="1:40">
      <c r="A100" s="18">
        <v>85</v>
      </c>
      <c r="B100" s="22" t="s">
        <v>514</v>
      </c>
      <c r="C100" s="17" t="s">
        <v>519</v>
      </c>
      <c r="D100" s="17" t="s">
        <v>520</v>
      </c>
      <c r="E100" s="17" t="s">
        <v>52</v>
      </c>
      <c r="F100" s="17" t="s">
        <v>521</v>
      </c>
      <c r="G100" s="17" t="s">
        <v>54</v>
      </c>
      <c r="H100" s="17" t="s">
        <v>522</v>
      </c>
      <c r="I100" s="17" t="s">
        <v>521</v>
      </c>
      <c r="J100" s="17" t="s">
        <v>523</v>
      </c>
      <c r="K100" s="17">
        <v>17772991909</v>
      </c>
      <c r="L100" s="31">
        <v>110</v>
      </c>
      <c r="M100" s="31">
        <v>110</v>
      </c>
      <c r="N100" s="31">
        <v>110</v>
      </c>
      <c r="O100" s="31"/>
      <c r="P100" s="31"/>
      <c r="Q100" s="31"/>
      <c r="R100" s="31"/>
      <c r="S100" s="31"/>
      <c r="T100" s="31"/>
      <c r="U100" s="31"/>
      <c r="V100" s="31"/>
      <c r="W100" s="31"/>
      <c r="X100" s="31"/>
      <c r="Y100" s="31"/>
      <c r="Z100" s="17" t="s">
        <v>57</v>
      </c>
      <c r="AA100" s="17" t="s">
        <v>58</v>
      </c>
      <c r="AB100" s="17" t="s">
        <v>57</v>
      </c>
      <c r="AC100" s="17" t="s">
        <v>58</v>
      </c>
      <c r="AD100" s="17" t="s">
        <v>57</v>
      </c>
      <c r="AE100" s="17" t="s">
        <v>57</v>
      </c>
      <c r="AF100" s="17" t="s">
        <v>57</v>
      </c>
      <c r="AG100" s="17" t="s">
        <v>57</v>
      </c>
      <c r="AH100" s="17" t="s">
        <v>57</v>
      </c>
      <c r="AI100" s="17">
        <v>79</v>
      </c>
      <c r="AJ100" s="17">
        <v>168</v>
      </c>
      <c r="AK100" s="17">
        <v>2779</v>
      </c>
      <c r="AL100" s="22" t="s">
        <v>524</v>
      </c>
      <c r="AM100" s="22" t="s">
        <v>525</v>
      </c>
      <c r="AN100" s="36"/>
    </row>
    <row r="101" s="4" customFormat="1" ht="136" customHeight="1" spans="1:40">
      <c r="A101" s="18">
        <v>86</v>
      </c>
      <c r="B101" s="22" t="s">
        <v>514</v>
      </c>
      <c r="C101" s="17" t="s">
        <v>526</v>
      </c>
      <c r="D101" s="17" t="s">
        <v>527</v>
      </c>
      <c r="E101" s="17" t="s">
        <v>86</v>
      </c>
      <c r="F101" s="17" t="s">
        <v>528</v>
      </c>
      <c r="G101" s="17" t="s">
        <v>54</v>
      </c>
      <c r="H101" s="22" t="s">
        <v>157</v>
      </c>
      <c r="I101" s="17" t="s">
        <v>116</v>
      </c>
      <c r="J101" s="17" t="s">
        <v>117</v>
      </c>
      <c r="K101" s="22" t="s">
        <v>118</v>
      </c>
      <c r="L101" s="31">
        <v>280</v>
      </c>
      <c r="M101" s="31">
        <v>280</v>
      </c>
      <c r="N101" s="31">
        <v>280</v>
      </c>
      <c r="O101" s="31"/>
      <c r="P101" s="31"/>
      <c r="Q101" s="31"/>
      <c r="R101" s="31"/>
      <c r="S101" s="31"/>
      <c r="T101" s="31"/>
      <c r="U101" s="31"/>
      <c r="V101" s="31"/>
      <c r="W101" s="31"/>
      <c r="X101" s="31"/>
      <c r="Y101" s="31"/>
      <c r="Z101" s="17" t="s">
        <v>57</v>
      </c>
      <c r="AA101" s="17" t="s">
        <v>58</v>
      </c>
      <c r="AB101" s="17" t="s">
        <v>58</v>
      </c>
      <c r="AC101" s="17" t="s">
        <v>58</v>
      </c>
      <c r="AD101" s="17" t="s">
        <v>57</v>
      </c>
      <c r="AE101" s="17" t="s">
        <v>57</v>
      </c>
      <c r="AF101" s="17" t="s">
        <v>58</v>
      </c>
      <c r="AG101" s="17" t="s">
        <v>57</v>
      </c>
      <c r="AH101" s="17" t="s">
        <v>57</v>
      </c>
      <c r="AI101" s="17">
        <v>53</v>
      </c>
      <c r="AJ101" s="17">
        <v>85</v>
      </c>
      <c r="AK101" s="17">
        <v>85</v>
      </c>
      <c r="AL101" s="17" t="s">
        <v>529</v>
      </c>
      <c r="AM101" s="17" t="s">
        <v>530</v>
      </c>
      <c r="AN101" s="36"/>
    </row>
    <row r="102" s="4" customFormat="1" ht="149" customHeight="1" spans="1:40">
      <c r="A102" s="18">
        <v>87</v>
      </c>
      <c r="B102" s="22" t="s">
        <v>514</v>
      </c>
      <c r="C102" s="17" t="s">
        <v>531</v>
      </c>
      <c r="D102" s="22" t="s">
        <v>532</v>
      </c>
      <c r="E102" s="17" t="s">
        <v>63</v>
      </c>
      <c r="F102" s="17" t="s">
        <v>533</v>
      </c>
      <c r="G102" s="17" t="s">
        <v>54</v>
      </c>
      <c r="H102" s="17" t="s">
        <v>63</v>
      </c>
      <c r="I102" s="22" t="s">
        <v>63</v>
      </c>
      <c r="J102" s="17" t="s">
        <v>317</v>
      </c>
      <c r="K102" s="17">
        <v>18791459777</v>
      </c>
      <c r="L102" s="31">
        <v>110</v>
      </c>
      <c r="M102" s="31">
        <v>110</v>
      </c>
      <c r="N102" s="31">
        <v>110</v>
      </c>
      <c r="O102" s="31"/>
      <c r="P102" s="31"/>
      <c r="Q102" s="31"/>
      <c r="R102" s="31"/>
      <c r="S102" s="31"/>
      <c r="T102" s="31"/>
      <c r="U102" s="31"/>
      <c r="V102" s="31"/>
      <c r="W102" s="31"/>
      <c r="X102" s="31"/>
      <c r="Y102" s="31"/>
      <c r="Z102" s="17" t="s">
        <v>57</v>
      </c>
      <c r="AA102" s="17" t="s">
        <v>58</v>
      </c>
      <c r="AB102" s="17" t="s">
        <v>58</v>
      </c>
      <c r="AC102" s="17" t="s">
        <v>58</v>
      </c>
      <c r="AD102" s="17" t="s">
        <v>57</v>
      </c>
      <c r="AE102" s="17" t="s">
        <v>58</v>
      </c>
      <c r="AF102" s="17" t="s">
        <v>57</v>
      </c>
      <c r="AG102" s="17" t="s">
        <v>58</v>
      </c>
      <c r="AH102" s="17" t="s">
        <v>57</v>
      </c>
      <c r="AI102" s="22">
        <v>52</v>
      </c>
      <c r="AJ102" s="22">
        <v>156</v>
      </c>
      <c r="AK102" s="22">
        <v>156</v>
      </c>
      <c r="AL102" s="22" t="s">
        <v>529</v>
      </c>
      <c r="AM102" s="22" t="s">
        <v>534</v>
      </c>
      <c r="AN102" s="36"/>
    </row>
    <row r="103" s="4" customFormat="1" ht="133" customHeight="1" spans="1:40">
      <c r="A103" s="18">
        <v>88</v>
      </c>
      <c r="B103" s="22" t="s">
        <v>514</v>
      </c>
      <c r="C103" s="17" t="s">
        <v>314</v>
      </c>
      <c r="D103" s="22" t="s">
        <v>532</v>
      </c>
      <c r="E103" s="17" t="s">
        <v>63</v>
      </c>
      <c r="F103" s="17" t="s">
        <v>316</v>
      </c>
      <c r="G103" s="17" t="s">
        <v>54</v>
      </c>
      <c r="H103" s="17" t="s">
        <v>63</v>
      </c>
      <c r="I103" s="22" t="s">
        <v>63</v>
      </c>
      <c r="J103" s="17" t="s">
        <v>317</v>
      </c>
      <c r="K103" s="17">
        <v>18791459777</v>
      </c>
      <c r="L103" s="31">
        <v>100</v>
      </c>
      <c r="M103" s="31">
        <v>100</v>
      </c>
      <c r="N103" s="31">
        <v>100</v>
      </c>
      <c r="O103" s="31"/>
      <c r="P103" s="31"/>
      <c r="Q103" s="31"/>
      <c r="R103" s="31"/>
      <c r="S103" s="31"/>
      <c r="T103" s="31"/>
      <c r="U103" s="31"/>
      <c r="V103" s="31"/>
      <c r="W103" s="31"/>
      <c r="X103" s="31"/>
      <c r="Y103" s="31"/>
      <c r="Z103" s="17" t="s">
        <v>57</v>
      </c>
      <c r="AA103" s="17" t="s">
        <v>58</v>
      </c>
      <c r="AB103" s="17" t="s">
        <v>58</v>
      </c>
      <c r="AC103" s="17" t="s">
        <v>58</v>
      </c>
      <c r="AD103" s="17" t="s">
        <v>57</v>
      </c>
      <c r="AE103" s="17" t="s">
        <v>58</v>
      </c>
      <c r="AF103" s="17" t="s">
        <v>57</v>
      </c>
      <c r="AG103" s="17" t="s">
        <v>58</v>
      </c>
      <c r="AH103" s="17" t="s">
        <v>57</v>
      </c>
      <c r="AI103" s="22">
        <v>45</v>
      </c>
      <c r="AJ103" s="22">
        <v>135</v>
      </c>
      <c r="AK103" s="22">
        <v>135</v>
      </c>
      <c r="AL103" s="22" t="s">
        <v>529</v>
      </c>
      <c r="AM103" s="22" t="s">
        <v>535</v>
      </c>
      <c r="AN103" s="36"/>
    </row>
    <row r="104" s="4" customFormat="1" ht="168" customHeight="1" spans="1:40">
      <c r="A104" s="18">
        <v>89</v>
      </c>
      <c r="B104" s="22" t="s">
        <v>514</v>
      </c>
      <c r="C104" s="22" t="s">
        <v>536</v>
      </c>
      <c r="D104" s="22" t="s">
        <v>537</v>
      </c>
      <c r="E104" s="22" t="s">
        <v>96</v>
      </c>
      <c r="F104" s="22" t="s">
        <v>538</v>
      </c>
      <c r="G104" s="17" t="s">
        <v>54</v>
      </c>
      <c r="H104" s="22" t="s">
        <v>190</v>
      </c>
      <c r="I104" s="22" t="s">
        <v>190</v>
      </c>
      <c r="J104" s="22" t="s">
        <v>539</v>
      </c>
      <c r="K104" s="41">
        <v>13309187878</v>
      </c>
      <c r="L104" s="31">
        <v>40</v>
      </c>
      <c r="M104" s="31">
        <v>40</v>
      </c>
      <c r="N104" s="31"/>
      <c r="O104" s="31">
        <v>40</v>
      </c>
      <c r="P104" s="31"/>
      <c r="Q104" s="31"/>
      <c r="R104" s="31"/>
      <c r="S104" s="31"/>
      <c r="T104" s="31"/>
      <c r="U104" s="31"/>
      <c r="V104" s="31"/>
      <c r="W104" s="31"/>
      <c r="X104" s="31"/>
      <c r="Y104" s="31"/>
      <c r="Z104" s="17" t="s">
        <v>57</v>
      </c>
      <c r="AA104" s="17" t="s">
        <v>58</v>
      </c>
      <c r="AB104" s="17" t="s">
        <v>58</v>
      </c>
      <c r="AC104" s="17" t="s">
        <v>58</v>
      </c>
      <c r="AD104" s="17" t="s">
        <v>57</v>
      </c>
      <c r="AE104" s="17" t="s">
        <v>57</v>
      </c>
      <c r="AF104" s="17" t="s">
        <v>57</v>
      </c>
      <c r="AG104" s="17" t="s">
        <v>57</v>
      </c>
      <c r="AH104" s="17" t="s">
        <v>57</v>
      </c>
      <c r="AI104" s="23">
        <v>46</v>
      </c>
      <c r="AJ104" s="23">
        <v>120</v>
      </c>
      <c r="AK104" s="23">
        <v>130</v>
      </c>
      <c r="AL104" s="23" t="s">
        <v>474</v>
      </c>
      <c r="AM104" s="23" t="s">
        <v>540</v>
      </c>
      <c r="AN104" s="36"/>
    </row>
    <row r="105" s="4" customFormat="1" ht="178" customHeight="1" spans="1:40">
      <c r="A105" s="18">
        <v>90</v>
      </c>
      <c r="B105" s="22" t="s">
        <v>514</v>
      </c>
      <c r="C105" s="22" t="s">
        <v>541</v>
      </c>
      <c r="D105" s="22" t="s">
        <v>542</v>
      </c>
      <c r="E105" s="22" t="s">
        <v>166</v>
      </c>
      <c r="F105" s="22" t="s">
        <v>432</v>
      </c>
      <c r="G105" s="17" t="s">
        <v>54</v>
      </c>
      <c r="H105" s="22" t="s">
        <v>207</v>
      </c>
      <c r="I105" s="22" t="s">
        <v>168</v>
      </c>
      <c r="J105" s="22" t="s">
        <v>169</v>
      </c>
      <c r="K105" s="22">
        <v>13891513356</v>
      </c>
      <c r="L105" s="31">
        <v>200</v>
      </c>
      <c r="M105" s="31">
        <v>200</v>
      </c>
      <c r="N105" s="31">
        <v>200</v>
      </c>
      <c r="O105" s="31"/>
      <c r="P105" s="31"/>
      <c r="Q105" s="31"/>
      <c r="R105" s="31"/>
      <c r="S105" s="31"/>
      <c r="T105" s="31"/>
      <c r="U105" s="31"/>
      <c r="V105" s="31"/>
      <c r="W105" s="31"/>
      <c r="X105" s="31"/>
      <c r="Y105" s="31"/>
      <c r="Z105" s="22" t="s">
        <v>57</v>
      </c>
      <c r="AA105" s="22" t="s">
        <v>58</v>
      </c>
      <c r="AB105" s="22" t="s">
        <v>57</v>
      </c>
      <c r="AC105" s="22" t="s">
        <v>58</v>
      </c>
      <c r="AD105" s="22" t="s">
        <v>57</v>
      </c>
      <c r="AE105" s="22" t="s">
        <v>57</v>
      </c>
      <c r="AF105" s="22" t="s">
        <v>57</v>
      </c>
      <c r="AG105" s="22" t="s">
        <v>58</v>
      </c>
      <c r="AH105" s="22" t="s">
        <v>58</v>
      </c>
      <c r="AI105" s="22">
        <v>90</v>
      </c>
      <c r="AJ105" s="22">
        <v>240</v>
      </c>
      <c r="AK105" s="22">
        <v>240</v>
      </c>
      <c r="AL105" s="22" t="s">
        <v>543</v>
      </c>
      <c r="AM105" s="22" t="s">
        <v>544</v>
      </c>
      <c r="AN105" s="36"/>
    </row>
    <row r="106" s="4" customFormat="1" ht="106" customHeight="1" spans="1:40">
      <c r="A106" s="18">
        <v>91</v>
      </c>
      <c r="B106" s="22" t="s">
        <v>514</v>
      </c>
      <c r="C106" s="22" t="s">
        <v>545</v>
      </c>
      <c r="D106" s="22" t="s">
        <v>546</v>
      </c>
      <c r="E106" s="22" t="s">
        <v>166</v>
      </c>
      <c r="F106" s="22" t="s">
        <v>547</v>
      </c>
      <c r="G106" s="17" t="s">
        <v>54</v>
      </c>
      <c r="H106" s="22" t="s">
        <v>157</v>
      </c>
      <c r="I106" s="22" t="s">
        <v>168</v>
      </c>
      <c r="J106" s="22" t="s">
        <v>169</v>
      </c>
      <c r="K106" s="22">
        <v>13891513356</v>
      </c>
      <c r="L106" s="31">
        <v>100</v>
      </c>
      <c r="M106" s="31">
        <v>100</v>
      </c>
      <c r="N106" s="31"/>
      <c r="O106" s="31">
        <v>100</v>
      </c>
      <c r="P106" s="31"/>
      <c r="Q106" s="31"/>
      <c r="R106" s="31"/>
      <c r="S106" s="31"/>
      <c r="T106" s="31"/>
      <c r="U106" s="31"/>
      <c r="V106" s="31"/>
      <c r="W106" s="31"/>
      <c r="X106" s="31"/>
      <c r="Y106" s="31"/>
      <c r="Z106" s="22" t="s">
        <v>57</v>
      </c>
      <c r="AA106" s="22" t="s">
        <v>58</v>
      </c>
      <c r="AB106" s="22" t="s">
        <v>58</v>
      </c>
      <c r="AC106" s="22" t="s">
        <v>58</v>
      </c>
      <c r="AD106" s="22" t="s">
        <v>57</v>
      </c>
      <c r="AE106" s="22" t="s">
        <v>58</v>
      </c>
      <c r="AF106" s="22" t="s">
        <v>58</v>
      </c>
      <c r="AG106" s="22" t="s">
        <v>58</v>
      </c>
      <c r="AH106" s="22" t="s">
        <v>57</v>
      </c>
      <c r="AI106" s="22">
        <v>18</v>
      </c>
      <c r="AJ106" s="22">
        <v>45</v>
      </c>
      <c r="AK106" s="22">
        <v>150</v>
      </c>
      <c r="AL106" s="22" t="s">
        <v>548</v>
      </c>
      <c r="AM106" s="22" t="s">
        <v>549</v>
      </c>
      <c r="AN106" s="36"/>
    </row>
    <row r="107" s="4" customFormat="1" ht="161" customHeight="1" spans="1:40">
      <c r="A107" s="18">
        <v>92</v>
      </c>
      <c r="B107" s="22" t="s">
        <v>514</v>
      </c>
      <c r="C107" s="17" t="s">
        <v>550</v>
      </c>
      <c r="D107" s="17" t="s">
        <v>551</v>
      </c>
      <c r="E107" s="17" t="s">
        <v>221</v>
      </c>
      <c r="F107" s="17" t="s">
        <v>552</v>
      </c>
      <c r="G107" s="17" t="s">
        <v>54</v>
      </c>
      <c r="H107" s="17" t="s">
        <v>115</v>
      </c>
      <c r="I107" s="22" t="s">
        <v>224</v>
      </c>
      <c r="J107" s="17" t="s">
        <v>225</v>
      </c>
      <c r="K107" s="22" t="s">
        <v>553</v>
      </c>
      <c r="L107" s="31">
        <v>300</v>
      </c>
      <c r="M107" s="31">
        <v>300</v>
      </c>
      <c r="N107" s="31">
        <v>300</v>
      </c>
      <c r="O107" s="31"/>
      <c r="P107" s="31"/>
      <c r="Q107" s="31"/>
      <c r="R107" s="31"/>
      <c r="S107" s="31"/>
      <c r="T107" s="31"/>
      <c r="U107" s="31"/>
      <c r="V107" s="31"/>
      <c r="W107" s="31"/>
      <c r="X107" s="31"/>
      <c r="Y107" s="31"/>
      <c r="Z107" s="17" t="s">
        <v>57</v>
      </c>
      <c r="AA107" s="17" t="s">
        <v>58</v>
      </c>
      <c r="AB107" s="17" t="s">
        <v>58</v>
      </c>
      <c r="AC107" s="17" t="s">
        <v>58</v>
      </c>
      <c r="AD107" s="17" t="s">
        <v>57</v>
      </c>
      <c r="AE107" s="17" t="s">
        <v>57</v>
      </c>
      <c r="AF107" s="17" t="s">
        <v>57</v>
      </c>
      <c r="AG107" s="17" t="s">
        <v>57</v>
      </c>
      <c r="AH107" s="17" t="s">
        <v>57</v>
      </c>
      <c r="AI107" s="17">
        <v>58</v>
      </c>
      <c r="AJ107" s="17">
        <v>144</v>
      </c>
      <c r="AK107" s="17">
        <v>328</v>
      </c>
      <c r="AL107" s="17" t="s">
        <v>529</v>
      </c>
      <c r="AM107" s="17" t="s">
        <v>554</v>
      </c>
      <c r="AN107" s="36"/>
    </row>
    <row r="108" s="4" customFormat="1" ht="106" customHeight="1" spans="1:40">
      <c r="A108" s="18">
        <v>93</v>
      </c>
      <c r="B108" s="22" t="s">
        <v>514</v>
      </c>
      <c r="C108" s="17" t="s">
        <v>555</v>
      </c>
      <c r="D108" s="17" t="s">
        <v>556</v>
      </c>
      <c r="E108" s="17" t="s">
        <v>78</v>
      </c>
      <c r="F108" s="17" t="s">
        <v>557</v>
      </c>
      <c r="G108" s="17" t="s">
        <v>54</v>
      </c>
      <c r="H108" s="17" t="s">
        <v>80</v>
      </c>
      <c r="I108" s="17" t="s">
        <v>558</v>
      </c>
      <c r="J108" s="17" t="s">
        <v>81</v>
      </c>
      <c r="K108" s="22">
        <v>18292522226</v>
      </c>
      <c r="L108" s="31">
        <v>130</v>
      </c>
      <c r="M108" s="31">
        <v>130</v>
      </c>
      <c r="N108" s="31"/>
      <c r="O108" s="31">
        <v>130</v>
      </c>
      <c r="P108" s="31"/>
      <c r="Q108" s="31"/>
      <c r="R108" s="31"/>
      <c r="S108" s="31"/>
      <c r="T108" s="31"/>
      <c r="U108" s="31"/>
      <c r="V108" s="31"/>
      <c r="W108" s="31"/>
      <c r="X108" s="31"/>
      <c r="Y108" s="31"/>
      <c r="Z108" s="17" t="s">
        <v>58</v>
      </c>
      <c r="AA108" s="17" t="s">
        <v>58</v>
      </c>
      <c r="AB108" s="17" t="s">
        <v>57</v>
      </c>
      <c r="AC108" s="17" t="s">
        <v>58</v>
      </c>
      <c r="AD108" s="17" t="s">
        <v>57</v>
      </c>
      <c r="AE108" s="17" t="s">
        <v>559</v>
      </c>
      <c r="AF108" s="17" t="s">
        <v>559</v>
      </c>
      <c r="AG108" s="17" t="s">
        <v>559</v>
      </c>
      <c r="AH108" s="17" t="s">
        <v>559</v>
      </c>
      <c r="AI108" s="17">
        <v>980</v>
      </c>
      <c r="AJ108" s="17">
        <v>3120</v>
      </c>
      <c r="AK108" s="17">
        <v>5600</v>
      </c>
      <c r="AL108" s="17" t="s">
        <v>287</v>
      </c>
      <c r="AM108" s="17" t="s">
        <v>560</v>
      </c>
      <c r="AN108" s="36"/>
    </row>
    <row r="109" s="4" customFormat="1" ht="181" customHeight="1" spans="1:40">
      <c r="A109" s="18">
        <v>94</v>
      </c>
      <c r="B109" s="22" t="s">
        <v>514</v>
      </c>
      <c r="C109" s="22" t="s">
        <v>561</v>
      </c>
      <c r="D109" s="22" t="s">
        <v>562</v>
      </c>
      <c r="E109" s="17" t="s">
        <v>133</v>
      </c>
      <c r="F109" s="17" t="s">
        <v>563</v>
      </c>
      <c r="G109" s="17" t="s">
        <v>54</v>
      </c>
      <c r="H109" s="22" t="s">
        <v>135</v>
      </c>
      <c r="I109" s="22" t="s">
        <v>135</v>
      </c>
      <c r="J109" s="17" t="s">
        <v>136</v>
      </c>
      <c r="K109" s="22" t="s">
        <v>137</v>
      </c>
      <c r="L109" s="31">
        <v>150</v>
      </c>
      <c r="M109" s="31">
        <v>150</v>
      </c>
      <c r="N109" s="31">
        <v>150</v>
      </c>
      <c r="O109" s="31"/>
      <c r="P109" s="31"/>
      <c r="Q109" s="31"/>
      <c r="R109" s="31"/>
      <c r="S109" s="31"/>
      <c r="T109" s="31"/>
      <c r="U109" s="31"/>
      <c r="V109" s="31"/>
      <c r="W109" s="31"/>
      <c r="X109" s="31"/>
      <c r="Y109" s="31"/>
      <c r="Z109" s="17" t="s">
        <v>57</v>
      </c>
      <c r="AA109" s="17" t="s">
        <v>58</v>
      </c>
      <c r="AB109" s="17" t="s">
        <v>58</v>
      </c>
      <c r="AC109" s="17" t="s">
        <v>58</v>
      </c>
      <c r="AD109" s="17" t="s">
        <v>57</v>
      </c>
      <c r="AE109" s="17" t="s">
        <v>58</v>
      </c>
      <c r="AF109" s="17" t="s">
        <v>58</v>
      </c>
      <c r="AG109" s="17" t="s">
        <v>58</v>
      </c>
      <c r="AH109" s="17" t="s">
        <v>58</v>
      </c>
      <c r="AI109" s="17">
        <v>30</v>
      </c>
      <c r="AJ109" s="17">
        <v>106</v>
      </c>
      <c r="AK109" s="17">
        <v>2000</v>
      </c>
      <c r="AL109" s="17" t="s">
        <v>368</v>
      </c>
      <c r="AM109" s="17" t="s">
        <v>564</v>
      </c>
      <c r="AN109" s="36"/>
    </row>
    <row r="110" s="4" customFormat="1" ht="177" customHeight="1" spans="1:40">
      <c r="A110" s="18">
        <v>95</v>
      </c>
      <c r="B110" s="22" t="s">
        <v>514</v>
      </c>
      <c r="C110" s="17" t="s">
        <v>565</v>
      </c>
      <c r="D110" s="22" t="s">
        <v>566</v>
      </c>
      <c r="E110" s="17" t="s">
        <v>567</v>
      </c>
      <c r="F110" s="17" t="s">
        <v>64</v>
      </c>
      <c r="G110" s="17" t="s">
        <v>54</v>
      </c>
      <c r="H110" s="17" t="s">
        <v>63</v>
      </c>
      <c r="I110" s="22" t="s">
        <v>63</v>
      </c>
      <c r="J110" s="17" t="s">
        <v>568</v>
      </c>
      <c r="K110" s="22" t="s">
        <v>569</v>
      </c>
      <c r="L110" s="31">
        <v>180</v>
      </c>
      <c r="M110" s="31">
        <v>180</v>
      </c>
      <c r="N110" s="31"/>
      <c r="O110" s="31">
        <v>180</v>
      </c>
      <c r="P110" s="31"/>
      <c r="Q110" s="31"/>
      <c r="R110" s="31"/>
      <c r="S110" s="31"/>
      <c r="T110" s="31"/>
      <c r="U110" s="31"/>
      <c r="V110" s="31"/>
      <c r="W110" s="31"/>
      <c r="X110" s="31"/>
      <c r="Y110" s="31"/>
      <c r="Z110" s="17" t="s">
        <v>57</v>
      </c>
      <c r="AA110" s="17" t="s">
        <v>58</v>
      </c>
      <c r="AB110" s="17" t="s">
        <v>58</v>
      </c>
      <c r="AC110" s="17" t="s">
        <v>58</v>
      </c>
      <c r="AD110" s="17" t="s">
        <v>57</v>
      </c>
      <c r="AE110" s="17" t="s">
        <v>58</v>
      </c>
      <c r="AF110" s="17" t="s">
        <v>57</v>
      </c>
      <c r="AG110" s="17" t="s">
        <v>58</v>
      </c>
      <c r="AH110" s="17" t="s">
        <v>57</v>
      </c>
      <c r="AI110" s="22">
        <v>184</v>
      </c>
      <c r="AJ110" s="22">
        <v>517</v>
      </c>
      <c r="AK110" s="22">
        <v>1762</v>
      </c>
      <c r="AL110" s="22" t="s">
        <v>570</v>
      </c>
      <c r="AM110" s="22" t="s">
        <v>571</v>
      </c>
      <c r="AN110" s="36"/>
    </row>
    <row r="111" s="4" customFormat="1" ht="409" customHeight="1" spans="1:40">
      <c r="A111" s="18">
        <v>96</v>
      </c>
      <c r="B111" s="22" t="s">
        <v>514</v>
      </c>
      <c r="C111" s="17" t="s">
        <v>572</v>
      </c>
      <c r="D111" s="17" t="s">
        <v>573</v>
      </c>
      <c r="E111" s="17" t="s">
        <v>574</v>
      </c>
      <c r="F111" s="17" t="s">
        <v>575</v>
      </c>
      <c r="G111" s="17">
        <v>2024</v>
      </c>
      <c r="H111" s="17" t="s">
        <v>576</v>
      </c>
      <c r="I111" s="17" t="s">
        <v>88</v>
      </c>
      <c r="J111" s="17" t="s">
        <v>492</v>
      </c>
      <c r="K111" s="17">
        <v>15309151010</v>
      </c>
      <c r="L111" s="31">
        <v>980</v>
      </c>
      <c r="M111" s="31">
        <v>980</v>
      </c>
      <c r="N111" s="31">
        <v>980</v>
      </c>
      <c r="O111" s="31"/>
      <c r="P111" s="31"/>
      <c r="Q111" s="31"/>
      <c r="R111" s="31"/>
      <c r="S111" s="31"/>
      <c r="T111" s="31"/>
      <c r="U111" s="31"/>
      <c r="V111" s="31"/>
      <c r="W111" s="31"/>
      <c r="X111" s="31"/>
      <c r="Y111" s="31"/>
      <c r="Z111" s="17" t="s">
        <v>57</v>
      </c>
      <c r="AA111" s="17" t="s">
        <v>58</v>
      </c>
      <c r="AB111" s="17" t="s">
        <v>57</v>
      </c>
      <c r="AC111" s="17" t="s">
        <v>58</v>
      </c>
      <c r="AD111" s="17" t="s">
        <v>57</v>
      </c>
      <c r="AE111" s="17" t="s">
        <v>57</v>
      </c>
      <c r="AF111" s="17" t="s">
        <v>57</v>
      </c>
      <c r="AG111" s="17" t="s">
        <v>58</v>
      </c>
      <c r="AH111" s="17" t="s">
        <v>57</v>
      </c>
      <c r="AI111" s="17">
        <v>300</v>
      </c>
      <c r="AJ111" s="17">
        <v>500</v>
      </c>
      <c r="AK111" s="17">
        <v>1000</v>
      </c>
      <c r="AL111" s="17" t="s">
        <v>577</v>
      </c>
      <c r="AM111" s="17" t="s">
        <v>578</v>
      </c>
      <c r="AN111" s="36"/>
    </row>
    <row r="112" s="4" customFormat="1" ht="279" customHeight="1" spans="1:40">
      <c r="A112" s="18">
        <v>97</v>
      </c>
      <c r="B112" s="22" t="s">
        <v>514</v>
      </c>
      <c r="C112" s="17" t="s">
        <v>579</v>
      </c>
      <c r="D112" s="17" t="s">
        <v>580</v>
      </c>
      <c r="E112" s="17" t="s">
        <v>581</v>
      </c>
      <c r="F112" s="17" t="s">
        <v>582</v>
      </c>
      <c r="G112" s="17" t="s">
        <v>54</v>
      </c>
      <c r="H112" s="17" t="s">
        <v>576</v>
      </c>
      <c r="I112" s="17" t="s">
        <v>399</v>
      </c>
      <c r="J112" s="17" t="s">
        <v>492</v>
      </c>
      <c r="K112" s="17">
        <v>15309151010</v>
      </c>
      <c r="L112" s="31">
        <v>700</v>
      </c>
      <c r="M112" s="31">
        <v>700</v>
      </c>
      <c r="N112" s="31">
        <v>700</v>
      </c>
      <c r="O112" s="31"/>
      <c r="P112" s="31"/>
      <c r="Q112" s="31"/>
      <c r="R112" s="31"/>
      <c r="S112" s="31"/>
      <c r="T112" s="31"/>
      <c r="U112" s="31"/>
      <c r="V112" s="31"/>
      <c r="W112" s="31"/>
      <c r="X112" s="31"/>
      <c r="Y112" s="31"/>
      <c r="Z112" s="17" t="s">
        <v>57</v>
      </c>
      <c r="AA112" s="17" t="s">
        <v>58</v>
      </c>
      <c r="AB112" s="17" t="s">
        <v>57</v>
      </c>
      <c r="AC112" s="17" t="s">
        <v>58</v>
      </c>
      <c r="AD112" s="17" t="s">
        <v>57</v>
      </c>
      <c r="AE112" s="17" t="s">
        <v>57</v>
      </c>
      <c r="AF112" s="17" t="s">
        <v>57</v>
      </c>
      <c r="AG112" s="17" t="s">
        <v>58</v>
      </c>
      <c r="AH112" s="17" t="s">
        <v>57</v>
      </c>
      <c r="AI112" s="17">
        <v>450</v>
      </c>
      <c r="AJ112" s="17">
        <v>1350</v>
      </c>
      <c r="AK112" s="17">
        <v>5400</v>
      </c>
      <c r="AL112" s="17" t="s">
        <v>577</v>
      </c>
      <c r="AM112" s="17" t="s">
        <v>583</v>
      </c>
      <c r="AN112" s="36"/>
    </row>
    <row r="113" s="4" customFormat="1" ht="219" customHeight="1" spans="1:40">
      <c r="A113" s="18">
        <v>98</v>
      </c>
      <c r="B113" s="22" t="s">
        <v>514</v>
      </c>
      <c r="C113" s="22" t="s">
        <v>584</v>
      </c>
      <c r="D113" s="17" t="s">
        <v>585</v>
      </c>
      <c r="E113" s="22" t="s">
        <v>133</v>
      </c>
      <c r="F113" s="22" t="s">
        <v>563</v>
      </c>
      <c r="G113" s="17" t="s">
        <v>54</v>
      </c>
      <c r="H113" s="22" t="s">
        <v>135</v>
      </c>
      <c r="I113" s="22" t="s">
        <v>135</v>
      </c>
      <c r="J113" s="17" t="s">
        <v>259</v>
      </c>
      <c r="K113" s="22" t="s">
        <v>260</v>
      </c>
      <c r="L113" s="31">
        <v>50</v>
      </c>
      <c r="M113" s="31">
        <v>50</v>
      </c>
      <c r="N113" s="31"/>
      <c r="O113" s="31">
        <v>50</v>
      </c>
      <c r="P113" s="31"/>
      <c r="Q113" s="31"/>
      <c r="R113" s="31"/>
      <c r="S113" s="31"/>
      <c r="T113" s="31"/>
      <c r="U113" s="31"/>
      <c r="V113" s="31"/>
      <c r="W113" s="31"/>
      <c r="X113" s="31"/>
      <c r="Y113" s="31"/>
      <c r="Z113" s="17" t="s">
        <v>57</v>
      </c>
      <c r="AA113" s="17" t="s">
        <v>58</v>
      </c>
      <c r="AB113" s="17" t="s">
        <v>58</v>
      </c>
      <c r="AC113" s="17" t="s">
        <v>58</v>
      </c>
      <c r="AD113" s="17" t="s">
        <v>57</v>
      </c>
      <c r="AE113" s="17" t="s">
        <v>58</v>
      </c>
      <c r="AF113" s="17" t="s">
        <v>58</v>
      </c>
      <c r="AG113" s="17" t="s">
        <v>58</v>
      </c>
      <c r="AH113" s="17" t="s">
        <v>58</v>
      </c>
      <c r="AI113" s="17">
        <v>31</v>
      </c>
      <c r="AJ113" s="17">
        <v>160</v>
      </c>
      <c r="AK113" s="17">
        <v>800</v>
      </c>
      <c r="AL113" s="17" t="s">
        <v>368</v>
      </c>
      <c r="AM113" s="17" t="s">
        <v>586</v>
      </c>
      <c r="AN113" s="36"/>
    </row>
    <row r="114" s="4" customFormat="1" ht="120" customHeight="1" spans="1:40">
      <c r="A114" s="18">
        <v>99</v>
      </c>
      <c r="B114" s="22" t="s">
        <v>514</v>
      </c>
      <c r="C114" s="17" t="s">
        <v>587</v>
      </c>
      <c r="D114" s="17" t="s">
        <v>588</v>
      </c>
      <c r="E114" s="17" t="s">
        <v>589</v>
      </c>
      <c r="F114" s="17" t="s">
        <v>241</v>
      </c>
      <c r="G114" s="17" t="s">
        <v>54</v>
      </c>
      <c r="H114" s="17" t="s">
        <v>80</v>
      </c>
      <c r="I114" s="17" t="s">
        <v>590</v>
      </c>
      <c r="J114" s="17" t="s">
        <v>242</v>
      </c>
      <c r="K114" s="22">
        <v>13669154338</v>
      </c>
      <c r="L114" s="31">
        <v>100</v>
      </c>
      <c r="M114" s="31">
        <v>100</v>
      </c>
      <c r="N114" s="31"/>
      <c r="O114" s="31">
        <v>100</v>
      </c>
      <c r="P114" s="31"/>
      <c r="Q114" s="31"/>
      <c r="R114" s="31"/>
      <c r="S114" s="31"/>
      <c r="T114" s="31"/>
      <c r="U114" s="31"/>
      <c r="V114" s="31"/>
      <c r="W114" s="31"/>
      <c r="X114" s="31"/>
      <c r="Y114" s="31"/>
      <c r="Z114" s="17" t="s">
        <v>58</v>
      </c>
      <c r="AA114" s="17" t="s">
        <v>58</v>
      </c>
      <c r="AB114" s="17" t="s">
        <v>57</v>
      </c>
      <c r="AC114" s="17" t="s">
        <v>58</v>
      </c>
      <c r="AD114" s="17" t="s">
        <v>57</v>
      </c>
      <c r="AE114" s="17" t="s">
        <v>57</v>
      </c>
      <c r="AF114" s="17" t="s">
        <v>57</v>
      </c>
      <c r="AG114" s="17" t="s">
        <v>57</v>
      </c>
      <c r="AH114" s="17" t="s">
        <v>57</v>
      </c>
      <c r="AI114" s="17">
        <v>30</v>
      </c>
      <c r="AJ114" s="17">
        <v>90</v>
      </c>
      <c r="AK114" s="17">
        <v>90</v>
      </c>
      <c r="AL114" s="17" t="s">
        <v>591</v>
      </c>
      <c r="AM114" s="17" t="s">
        <v>592</v>
      </c>
      <c r="AN114" s="36"/>
    </row>
    <row r="115" ht="155" customHeight="1" spans="1:40">
      <c r="A115" s="18">
        <v>100</v>
      </c>
      <c r="B115" s="22" t="s">
        <v>514</v>
      </c>
      <c r="C115" s="22" t="s">
        <v>593</v>
      </c>
      <c r="D115" s="22" t="s">
        <v>594</v>
      </c>
      <c r="E115" s="22" t="s">
        <v>96</v>
      </c>
      <c r="F115" s="22" t="s">
        <v>595</v>
      </c>
      <c r="G115" s="17" t="s">
        <v>54</v>
      </c>
      <c r="H115" s="22" t="s">
        <v>190</v>
      </c>
      <c r="I115" s="22" t="s">
        <v>190</v>
      </c>
      <c r="J115" s="22" t="s">
        <v>596</v>
      </c>
      <c r="K115" s="41" t="s">
        <v>597</v>
      </c>
      <c r="L115" s="31">
        <v>150</v>
      </c>
      <c r="M115" s="31">
        <v>150</v>
      </c>
      <c r="N115" s="31"/>
      <c r="O115" s="31">
        <v>150</v>
      </c>
      <c r="P115" s="31"/>
      <c r="Q115" s="31"/>
      <c r="R115" s="31"/>
      <c r="S115" s="31"/>
      <c r="T115" s="31"/>
      <c r="U115" s="31"/>
      <c r="V115" s="31"/>
      <c r="W115" s="31"/>
      <c r="X115" s="31"/>
      <c r="Y115" s="31"/>
      <c r="Z115" s="17" t="s">
        <v>57</v>
      </c>
      <c r="AA115" s="17" t="s">
        <v>58</v>
      </c>
      <c r="AB115" s="17" t="s">
        <v>57</v>
      </c>
      <c r="AC115" s="17" t="s">
        <v>58</v>
      </c>
      <c r="AD115" s="17" t="s">
        <v>57</v>
      </c>
      <c r="AE115" s="17" t="s">
        <v>57</v>
      </c>
      <c r="AF115" s="17" t="s">
        <v>57</v>
      </c>
      <c r="AG115" s="17" t="s">
        <v>57</v>
      </c>
      <c r="AH115" s="17" t="s">
        <v>57</v>
      </c>
      <c r="AI115" s="23">
        <v>31</v>
      </c>
      <c r="AJ115" s="23">
        <v>125</v>
      </c>
      <c r="AK115" s="23">
        <v>2700</v>
      </c>
      <c r="AL115" s="23" t="s">
        <v>504</v>
      </c>
      <c r="AM115" s="23" t="s">
        <v>598</v>
      </c>
      <c r="AN115" s="24"/>
    </row>
    <row r="116" customFormat="1" ht="274" customHeight="1" spans="1:40">
      <c r="A116" s="18">
        <v>101</v>
      </c>
      <c r="B116" s="22" t="s">
        <v>514</v>
      </c>
      <c r="C116" s="17" t="s">
        <v>599</v>
      </c>
      <c r="D116" s="17" t="s">
        <v>600</v>
      </c>
      <c r="E116" s="17" t="s">
        <v>581</v>
      </c>
      <c r="F116" s="17" t="s">
        <v>601</v>
      </c>
      <c r="G116" s="17">
        <v>2024</v>
      </c>
      <c r="H116" s="17" t="s">
        <v>576</v>
      </c>
      <c r="I116" s="17" t="s">
        <v>88</v>
      </c>
      <c r="J116" s="17" t="s">
        <v>492</v>
      </c>
      <c r="K116" s="17">
        <v>15309151010</v>
      </c>
      <c r="L116" s="31">
        <v>700</v>
      </c>
      <c r="M116" s="31">
        <v>700</v>
      </c>
      <c r="N116" s="31">
        <v>700</v>
      </c>
      <c r="O116" s="31"/>
      <c r="P116" s="31"/>
      <c r="Q116" s="31"/>
      <c r="R116" s="31"/>
      <c r="S116" s="31"/>
      <c r="T116" s="31"/>
      <c r="U116" s="31"/>
      <c r="V116" s="31"/>
      <c r="W116" s="31"/>
      <c r="X116" s="31"/>
      <c r="Y116" s="31"/>
      <c r="Z116" s="17" t="s">
        <v>57</v>
      </c>
      <c r="AA116" s="17" t="s">
        <v>58</v>
      </c>
      <c r="AB116" s="17" t="s">
        <v>57</v>
      </c>
      <c r="AC116" s="17" t="s">
        <v>58</v>
      </c>
      <c r="AD116" s="17" t="s">
        <v>57</v>
      </c>
      <c r="AE116" s="17" t="s">
        <v>57</v>
      </c>
      <c r="AF116" s="17" t="s">
        <v>57</v>
      </c>
      <c r="AG116" s="17" t="s">
        <v>58</v>
      </c>
      <c r="AH116" s="17" t="s">
        <v>57</v>
      </c>
      <c r="AI116" s="17">
        <v>250</v>
      </c>
      <c r="AJ116" s="17">
        <v>400</v>
      </c>
      <c r="AK116" s="17">
        <v>800</v>
      </c>
      <c r="AL116" s="17" t="s">
        <v>577</v>
      </c>
      <c r="AM116" s="17" t="s">
        <v>602</v>
      </c>
      <c r="AN116" s="24"/>
    </row>
    <row r="117" s="4" customFormat="1" ht="59" customHeight="1" spans="1:40">
      <c r="A117" s="18"/>
      <c r="B117" s="17" t="s">
        <v>603</v>
      </c>
      <c r="C117" s="39">
        <f>C118+C121+C125</f>
        <v>6</v>
      </c>
      <c r="D117" s="16"/>
      <c r="E117" s="16"/>
      <c r="F117" s="16"/>
      <c r="G117" s="17"/>
      <c r="H117" s="16"/>
      <c r="I117" s="16"/>
      <c r="J117" s="16"/>
      <c r="K117" s="16"/>
      <c r="L117" s="30">
        <f>L118+L121+L125</f>
        <v>2623</v>
      </c>
      <c r="M117" s="30">
        <f>M118+M121+M125</f>
        <v>2123</v>
      </c>
      <c r="N117" s="30">
        <f t="shared" ref="N117:Y117" si="14">N118+N121+N125</f>
        <v>0</v>
      </c>
      <c r="O117" s="30">
        <f t="shared" si="14"/>
        <v>1823</v>
      </c>
      <c r="P117" s="30">
        <f t="shared" si="14"/>
        <v>0</v>
      </c>
      <c r="Q117" s="30">
        <f t="shared" si="14"/>
        <v>300</v>
      </c>
      <c r="R117" s="30">
        <f t="shared" si="14"/>
        <v>0</v>
      </c>
      <c r="S117" s="30">
        <f t="shared" si="14"/>
        <v>0</v>
      </c>
      <c r="T117" s="30">
        <f t="shared" si="14"/>
        <v>0</v>
      </c>
      <c r="U117" s="30">
        <f t="shared" si="14"/>
        <v>0</v>
      </c>
      <c r="V117" s="30">
        <f t="shared" si="14"/>
        <v>0</v>
      </c>
      <c r="W117" s="30">
        <f t="shared" si="14"/>
        <v>0</v>
      </c>
      <c r="X117" s="30">
        <f t="shared" si="14"/>
        <v>0</v>
      </c>
      <c r="Y117" s="30">
        <f t="shared" si="14"/>
        <v>500</v>
      </c>
      <c r="Z117" s="16"/>
      <c r="AA117" s="16"/>
      <c r="AB117" s="16"/>
      <c r="AC117" s="16"/>
      <c r="AD117" s="16"/>
      <c r="AE117" s="16"/>
      <c r="AF117" s="16"/>
      <c r="AG117" s="16"/>
      <c r="AH117" s="16"/>
      <c r="AI117" s="16"/>
      <c r="AJ117" s="16"/>
      <c r="AK117" s="16"/>
      <c r="AL117" s="16"/>
      <c r="AM117" s="16"/>
      <c r="AN117" s="36"/>
    </row>
    <row r="118" s="4" customFormat="1" ht="59" customHeight="1" spans="1:40">
      <c r="A118" s="18"/>
      <c r="B118" s="19" t="s">
        <v>604</v>
      </c>
      <c r="C118" s="20">
        <v>2</v>
      </c>
      <c r="D118" s="21"/>
      <c r="E118" s="21"/>
      <c r="F118" s="21"/>
      <c r="G118" s="16"/>
      <c r="H118" s="16"/>
      <c r="I118" s="16"/>
      <c r="J118" s="16"/>
      <c r="K118" s="16"/>
      <c r="L118" s="30">
        <f>SUM(L119:L120)</f>
        <v>750</v>
      </c>
      <c r="M118" s="30">
        <f t="shared" ref="L118:Q118" si="15">SUM(M119:M120)</f>
        <v>750</v>
      </c>
      <c r="N118" s="30">
        <f t="shared" si="15"/>
        <v>0</v>
      </c>
      <c r="O118" s="30">
        <f t="shared" si="15"/>
        <v>750</v>
      </c>
      <c r="P118" s="30">
        <f t="shared" si="15"/>
        <v>0</v>
      </c>
      <c r="Q118" s="30">
        <f t="shared" si="15"/>
        <v>0</v>
      </c>
      <c r="R118" s="30">
        <f t="shared" ref="R118:Y118" si="16">SUM(R119:R120)</f>
        <v>0</v>
      </c>
      <c r="S118" s="30">
        <f t="shared" si="16"/>
        <v>0</v>
      </c>
      <c r="T118" s="30">
        <f t="shared" si="16"/>
        <v>0</v>
      </c>
      <c r="U118" s="30">
        <f t="shared" si="16"/>
        <v>0</v>
      </c>
      <c r="V118" s="30">
        <f t="shared" si="16"/>
        <v>0</v>
      </c>
      <c r="W118" s="30">
        <f t="shared" si="16"/>
        <v>0</v>
      </c>
      <c r="X118" s="30">
        <f t="shared" si="16"/>
        <v>0</v>
      </c>
      <c r="Y118" s="30">
        <f t="shared" si="16"/>
        <v>0</v>
      </c>
      <c r="Z118" s="16"/>
      <c r="AA118" s="16"/>
      <c r="AB118" s="16"/>
      <c r="AC118" s="16"/>
      <c r="AD118" s="16"/>
      <c r="AE118" s="16"/>
      <c r="AF118" s="16"/>
      <c r="AG118" s="16"/>
      <c r="AH118" s="16"/>
      <c r="AI118" s="16"/>
      <c r="AJ118" s="16"/>
      <c r="AK118" s="16"/>
      <c r="AL118" s="16"/>
      <c r="AM118" s="16"/>
      <c r="AN118" s="36"/>
    </row>
    <row r="119" s="4" customFormat="1" ht="82" customHeight="1" spans="1:40">
      <c r="A119" s="18">
        <v>102</v>
      </c>
      <c r="B119" s="22" t="s">
        <v>605</v>
      </c>
      <c r="C119" s="17" t="s">
        <v>606</v>
      </c>
      <c r="D119" s="17" t="s">
        <v>607</v>
      </c>
      <c r="E119" s="17" t="s">
        <v>608</v>
      </c>
      <c r="F119" s="17" t="s">
        <v>609</v>
      </c>
      <c r="G119" s="17" t="s">
        <v>54</v>
      </c>
      <c r="H119" s="17" t="s">
        <v>610</v>
      </c>
      <c r="I119" s="23" t="s">
        <v>610</v>
      </c>
      <c r="J119" s="17" t="s">
        <v>611</v>
      </c>
      <c r="K119" s="17">
        <v>18909150737</v>
      </c>
      <c r="L119" s="31">
        <v>702.5</v>
      </c>
      <c r="M119" s="31">
        <v>702.5</v>
      </c>
      <c r="N119" s="31"/>
      <c r="O119" s="31">
        <v>702.5</v>
      </c>
      <c r="P119" s="31"/>
      <c r="Q119" s="31"/>
      <c r="R119" s="31"/>
      <c r="S119" s="31"/>
      <c r="T119" s="31"/>
      <c r="U119" s="31"/>
      <c r="V119" s="31"/>
      <c r="W119" s="31"/>
      <c r="X119" s="31"/>
      <c r="Y119" s="31"/>
      <c r="Z119" s="17" t="s">
        <v>58</v>
      </c>
      <c r="AA119" s="17" t="s">
        <v>58</v>
      </c>
      <c r="AB119" s="17" t="s">
        <v>57</v>
      </c>
      <c r="AC119" s="17" t="s">
        <v>57</v>
      </c>
      <c r="AD119" s="17" t="s">
        <v>57</v>
      </c>
      <c r="AE119" s="17" t="s">
        <v>57</v>
      </c>
      <c r="AF119" s="17" t="s">
        <v>57</v>
      </c>
      <c r="AG119" s="17" t="s">
        <v>57</v>
      </c>
      <c r="AH119" s="17" t="s">
        <v>559</v>
      </c>
      <c r="AI119" s="17">
        <v>14050</v>
      </c>
      <c r="AJ119" s="17">
        <v>14050</v>
      </c>
      <c r="AK119" s="17">
        <v>14050</v>
      </c>
      <c r="AL119" s="17" t="s">
        <v>612</v>
      </c>
      <c r="AM119" s="17" t="s">
        <v>613</v>
      </c>
      <c r="AN119" s="36"/>
    </row>
    <row r="120" s="4" customFormat="1" ht="106" customHeight="1" spans="1:40">
      <c r="A120" s="18">
        <v>103</v>
      </c>
      <c r="B120" s="22" t="s">
        <v>605</v>
      </c>
      <c r="C120" s="17" t="s">
        <v>614</v>
      </c>
      <c r="D120" s="17" t="s">
        <v>615</v>
      </c>
      <c r="E120" s="17" t="s">
        <v>608</v>
      </c>
      <c r="F120" s="17" t="s">
        <v>609</v>
      </c>
      <c r="G120" s="17" t="s">
        <v>54</v>
      </c>
      <c r="H120" s="17" t="s">
        <v>610</v>
      </c>
      <c r="I120" s="23" t="s">
        <v>610</v>
      </c>
      <c r="J120" s="17" t="s">
        <v>611</v>
      </c>
      <c r="K120" s="17">
        <v>18909150737</v>
      </c>
      <c r="L120" s="31">
        <v>47.5</v>
      </c>
      <c r="M120" s="31">
        <v>47.5</v>
      </c>
      <c r="N120" s="31"/>
      <c r="O120" s="31">
        <v>47.5</v>
      </c>
      <c r="P120" s="31"/>
      <c r="Q120" s="31"/>
      <c r="R120" s="31"/>
      <c r="S120" s="31"/>
      <c r="T120" s="31"/>
      <c r="U120" s="31"/>
      <c r="V120" s="31"/>
      <c r="W120" s="31"/>
      <c r="X120" s="31"/>
      <c r="Y120" s="31"/>
      <c r="Z120" s="17" t="s">
        <v>58</v>
      </c>
      <c r="AA120" s="17" t="s">
        <v>58</v>
      </c>
      <c r="AB120" s="17" t="s">
        <v>57</v>
      </c>
      <c r="AC120" s="17" t="s">
        <v>57</v>
      </c>
      <c r="AD120" s="17" t="s">
        <v>57</v>
      </c>
      <c r="AE120" s="17" t="s">
        <v>57</v>
      </c>
      <c r="AF120" s="17" t="s">
        <v>57</v>
      </c>
      <c r="AG120" s="17" t="s">
        <v>57</v>
      </c>
      <c r="AH120" s="17" t="s">
        <v>559</v>
      </c>
      <c r="AI120" s="17">
        <v>1650</v>
      </c>
      <c r="AJ120" s="17">
        <v>1650</v>
      </c>
      <c r="AK120" s="17">
        <v>1650</v>
      </c>
      <c r="AL120" s="17" t="s">
        <v>616</v>
      </c>
      <c r="AM120" s="17" t="s">
        <v>617</v>
      </c>
      <c r="AN120" s="36"/>
    </row>
    <row r="121" s="4" customFormat="1" ht="73" customHeight="1" spans="1:40">
      <c r="A121" s="18"/>
      <c r="B121" s="19" t="s">
        <v>618</v>
      </c>
      <c r="C121" s="20">
        <v>3</v>
      </c>
      <c r="D121" s="21"/>
      <c r="E121" s="21"/>
      <c r="F121" s="21"/>
      <c r="G121" s="16"/>
      <c r="H121" s="16"/>
      <c r="I121" s="16"/>
      <c r="J121" s="16"/>
      <c r="K121" s="16"/>
      <c r="L121" s="30">
        <f>SUM(L122:L124)</f>
        <v>1325</v>
      </c>
      <c r="M121" s="30">
        <f t="shared" ref="L121:Q121" si="17">SUM(M122:M124)</f>
        <v>825</v>
      </c>
      <c r="N121" s="30">
        <f t="shared" si="17"/>
        <v>0</v>
      </c>
      <c r="O121" s="30">
        <f t="shared" si="17"/>
        <v>525</v>
      </c>
      <c r="P121" s="30">
        <f t="shared" si="17"/>
        <v>0</v>
      </c>
      <c r="Q121" s="30">
        <f t="shared" si="17"/>
        <v>300</v>
      </c>
      <c r="R121" s="30">
        <f t="shared" ref="R121:Y121" si="18">SUM(R122:R124)</f>
        <v>0</v>
      </c>
      <c r="S121" s="30">
        <f t="shared" si="18"/>
        <v>0</v>
      </c>
      <c r="T121" s="30">
        <f t="shared" si="18"/>
        <v>0</v>
      </c>
      <c r="U121" s="30">
        <f t="shared" si="18"/>
        <v>0</v>
      </c>
      <c r="V121" s="30">
        <f t="shared" si="18"/>
        <v>0</v>
      </c>
      <c r="W121" s="30">
        <f t="shared" si="18"/>
        <v>0</v>
      </c>
      <c r="X121" s="30">
        <f t="shared" si="18"/>
        <v>0</v>
      </c>
      <c r="Y121" s="30">
        <f t="shared" si="18"/>
        <v>500</v>
      </c>
      <c r="Z121" s="16"/>
      <c r="AA121" s="16"/>
      <c r="AB121" s="16"/>
      <c r="AC121" s="16"/>
      <c r="AD121" s="16"/>
      <c r="AE121" s="16"/>
      <c r="AF121" s="16"/>
      <c r="AG121" s="16"/>
      <c r="AH121" s="16"/>
      <c r="AI121" s="16"/>
      <c r="AJ121" s="16"/>
      <c r="AK121" s="16"/>
      <c r="AL121" s="16"/>
      <c r="AM121" s="16"/>
      <c r="AN121" s="36"/>
    </row>
    <row r="122" s="4" customFormat="1" ht="118" customHeight="1" spans="1:40">
      <c r="A122" s="18">
        <v>104</v>
      </c>
      <c r="B122" s="22" t="s">
        <v>619</v>
      </c>
      <c r="C122" s="22" t="s">
        <v>620</v>
      </c>
      <c r="D122" s="17" t="s">
        <v>621</v>
      </c>
      <c r="E122" s="17" t="s">
        <v>608</v>
      </c>
      <c r="F122" s="17" t="s">
        <v>609</v>
      </c>
      <c r="G122" s="17" t="s">
        <v>54</v>
      </c>
      <c r="H122" s="17" t="s">
        <v>610</v>
      </c>
      <c r="I122" s="17" t="s">
        <v>610</v>
      </c>
      <c r="J122" s="17" t="s">
        <v>611</v>
      </c>
      <c r="K122" s="17">
        <v>18909150737</v>
      </c>
      <c r="L122" s="31">
        <v>425</v>
      </c>
      <c r="M122" s="31">
        <v>425</v>
      </c>
      <c r="N122" s="31"/>
      <c r="O122" s="31">
        <v>425</v>
      </c>
      <c r="P122" s="31"/>
      <c r="Q122" s="31"/>
      <c r="R122" s="31"/>
      <c r="S122" s="31"/>
      <c r="T122" s="31"/>
      <c r="U122" s="31"/>
      <c r="V122" s="31"/>
      <c r="W122" s="31"/>
      <c r="X122" s="31"/>
      <c r="Y122" s="31"/>
      <c r="Z122" s="17" t="s">
        <v>57</v>
      </c>
      <c r="AA122" s="17" t="s">
        <v>58</v>
      </c>
      <c r="AB122" s="17" t="s">
        <v>57</v>
      </c>
      <c r="AC122" s="17" t="s">
        <v>57</v>
      </c>
      <c r="AD122" s="17" t="s">
        <v>57</v>
      </c>
      <c r="AE122" s="17" t="s">
        <v>57</v>
      </c>
      <c r="AF122" s="17" t="s">
        <v>57</v>
      </c>
      <c r="AG122" s="17" t="s">
        <v>57</v>
      </c>
      <c r="AH122" s="17" t="s">
        <v>559</v>
      </c>
      <c r="AI122" s="17">
        <v>255</v>
      </c>
      <c r="AJ122" s="17">
        <v>255</v>
      </c>
      <c r="AK122" s="17">
        <v>255</v>
      </c>
      <c r="AL122" s="17" t="s">
        <v>622</v>
      </c>
      <c r="AM122" s="17" t="s">
        <v>623</v>
      </c>
      <c r="AN122" s="36"/>
    </row>
    <row r="123" s="4" customFormat="1" ht="214" customHeight="1" spans="1:40">
      <c r="A123" s="18">
        <v>105</v>
      </c>
      <c r="B123" s="22" t="s">
        <v>619</v>
      </c>
      <c r="C123" s="22" t="s">
        <v>624</v>
      </c>
      <c r="D123" s="22" t="s">
        <v>625</v>
      </c>
      <c r="E123" s="22" t="s">
        <v>608</v>
      </c>
      <c r="F123" s="22" t="s">
        <v>609</v>
      </c>
      <c r="G123" s="17" t="s">
        <v>54</v>
      </c>
      <c r="H123" s="32" t="s">
        <v>115</v>
      </c>
      <c r="I123" s="17" t="s">
        <v>576</v>
      </c>
      <c r="J123" s="17" t="s">
        <v>492</v>
      </c>
      <c r="K123" s="17">
        <v>5271268</v>
      </c>
      <c r="L123" s="31">
        <v>100</v>
      </c>
      <c r="M123" s="31">
        <v>100</v>
      </c>
      <c r="N123" s="31"/>
      <c r="O123" s="31">
        <v>100</v>
      </c>
      <c r="P123" s="31"/>
      <c r="Q123" s="31"/>
      <c r="R123" s="31"/>
      <c r="S123" s="31"/>
      <c r="T123" s="31"/>
      <c r="U123" s="31"/>
      <c r="V123" s="31"/>
      <c r="W123" s="31"/>
      <c r="X123" s="31"/>
      <c r="Y123" s="31"/>
      <c r="Z123" s="17" t="s">
        <v>58</v>
      </c>
      <c r="AA123" s="17" t="s">
        <v>58</v>
      </c>
      <c r="AB123" s="17" t="s">
        <v>57</v>
      </c>
      <c r="AC123" s="17" t="s">
        <v>57</v>
      </c>
      <c r="AD123" s="17" t="s">
        <v>57</v>
      </c>
      <c r="AE123" s="17" t="s">
        <v>58</v>
      </c>
      <c r="AF123" s="17" t="s">
        <v>57</v>
      </c>
      <c r="AG123" s="17" t="s">
        <v>57</v>
      </c>
      <c r="AH123" s="17" t="s">
        <v>57</v>
      </c>
      <c r="AI123" s="17">
        <v>500</v>
      </c>
      <c r="AJ123" s="17">
        <v>500</v>
      </c>
      <c r="AK123" s="17">
        <v>500</v>
      </c>
      <c r="AL123" s="17" t="s">
        <v>626</v>
      </c>
      <c r="AM123" s="17" t="s">
        <v>627</v>
      </c>
      <c r="AN123" s="36"/>
    </row>
    <row r="124" s="4" customFormat="1" ht="166" customHeight="1" spans="1:40">
      <c r="A124" s="18">
        <v>106</v>
      </c>
      <c r="B124" s="22" t="s">
        <v>619</v>
      </c>
      <c r="C124" s="22" t="s">
        <v>628</v>
      </c>
      <c r="D124" s="22" t="s">
        <v>629</v>
      </c>
      <c r="E124" s="22" t="s">
        <v>63</v>
      </c>
      <c r="F124" s="22" t="s">
        <v>630</v>
      </c>
      <c r="G124" s="17" t="s">
        <v>54</v>
      </c>
      <c r="H124" s="22" t="s">
        <v>88</v>
      </c>
      <c r="I124" s="17" t="s">
        <v>88</v>
      </c>
      <c r="J124" s="17" t="s">
        <v>631</v>
      </c>
      <c r="K124" s="22" t="s">
        <v>632</v>
      </c>
      <c r="L124" s="31">
        <v>800</v>
      </c>
      <c r="M124" s="31">
        <v>300</v>
      </c>
      <c r="N124" s="31"/>
      <c r="O124" s="31"/>
      <c r="P124" s="31"/>
      <c r="Q124" s="31">
        <v>300</v>
      </c>
      <c r="R124" s="31"/>
      <c r="S124" s="31"/>
      <c r="T124" s="31"/>
      <c r="U124" s="31"/>
      <c r="V124" s="31"/>
      <c r="W124" s="31"/>
      <c r="X124" s="31"/>
      <c r="Y124" s="31">
        <v>500</v>
      </c>
      <c r="Z124" s="17" t="s">
        <v>57</v>
      </c>
      <c r="AA124" s="17" t="s">
        <v>58</v>
      </c>
      <c r="AB124" s="17" t="s">
        <v>57</v>
      </c>
      <c r="AC124" s="17" t="s">
        <v>58</v>
      </c>
      <c r="AD124" s="17" t="s">
        <v>57</v>
      </c>
      <c r="AE124" s="17" t="s">
        <v>57</v>
      </c>
      <c r="AF124" s="17" t="s">
        <v>57</v>
      </c>
      <c r="AG124" s="17" t="s">
        <v>57</v>
      </c>
      <c r="AH124" s="17" t="s">
        <v>57</v>
      </c>
      <c r="AI124" s="22">
        <v>37</v>
      </c>
      <c r="AJ124" s="22">
        <v>86</v>
      </c>
      <c r="AK124" s="22">
        <v>300</v>
      </c>
      <c r="AL124" s="17" t="s">
        <v>633</v>
      </c>
      <c r="AM124" s="17" t="s">
        <v>634</v>
      </c>
      <c r="AN124" s="36"/>
    </row>
    <row r="125" s="4" customFormat="1" ht="52" customHeight="1" spans="1:40">
      <c r="A125" s="18"/>
      <c r="B125" s="19" t="s">
        <v>635</v>
      </c>
      <c r="C125" s="18">
        <v>1</v>
      </c>
      <c r="D125" s="21"/>
      <c r="E125" s="21"/>
      <c r="F125" s="21"/>
      <c r="G125" s="17"/>
      <c r="H125" s="16"/>
      <c r="I125" s="16"/>
      <c r="J125" s="16"/>
      <c r="K125" s="16"/>
      <c r="L125" s="30">
        <f>SUM(L126)</f>
        <v>548</v>
      </c>
      <c r="M125" s="30">
        <f t="shared" ref="L125:Q125" si="19">SUM(M126)</f>
        <v>548</v>
      </c>
      <c r="N125" s="30">
        <f t="shared" si="19"/>
        <v>0</v>
      </c>
      <c r="O125" s="30">
        <f t="shared" si="19"/>
        <v>548</v>
      </c>
      <c r="P125" s="30">
        <f t="shared" si="19"/>
        <v>0</v>
      </c>
      <c r="Q125" s="30">
        <f t="shared" si="19"/>
        <v>0</v>
      </c>
      <c r="R125" s="30">
        <f t="shared" ref="R125:Y125" si="20">SUM(R126)</f>
        <v>0</v>
      </c>
      <c r="S125" s="30">
        <f t="shared" si="20"/>
        <v>0</v>
      </c>
      <c r="T125" s="30">
        <f t="shared" si="20"/>
        <v>0</v>
      </c>
      <c r="U125" s="30">
        <f t="shared" si="20"/>
        <v>0</v>
      </c>
      <c r="V125" s="30">
        <f t="shared" si="20"/>
        <v>0</v>
      </c>
      <c r="W125" s="30">
        <f t="shared" si="20"/>
        <v>0</v>
      </c>
      <c r="X125" s="30">
        <f t="shared" si="20"/>
        <v>0</v>
      </c>
      <c r="Y125" s="30">
        <f t="shared" si="20"/>
        <v>0</v>
      </c>
      <c r="Z125" s="16"/>
      <c r="AA125" s="16"/>
      <c r="AB125" s="16"/>
      <c r="AC125" s="16"/>
      <c r="AD125" s="16"/>
      <c r="AE125" s="16"/>
      <c r="AF125" s="16"/>
      <c r="AG125" s="16"/>
      <c r="AH125" s="16"/>
      <c r="AI125" s="16"/>
      <c r="AJ125" s="16"/>
      <c r="AK125" s="16"/>
      <c r="AL125" s="16"/>
      <c r="AM125" s="16"/>
      <c r="AN125" s="36"/>
    </row>
    <row r="126" s="4" customFormat="1" ht="103" customHeight="1" spans="1:40">
      <c r="A126" s="18">
        <v>107</v>
      </c>
      <c r="B126" s="22" t="s">
        <v>636</v>
      </c>
      <c r="C126" s="17" t="s">
        <v>636</v>
      </c>
      <c r="D126" s="17" t="s">
        <v>637</v>
      </c>
      <c r="E126" s="17" t="s">
        <v>608</v>
      </c>
      <c r="F126" s="17" t="s">
        <v>638</v>
      </c>
      <c r="G126" s="17" t="s">
        <v>54</v>
      </c>
      <c r="H126" s="17" t="s">
        <v>610</v>
      </c>
      <c r="I126" s="17" t="s">
        <v>610</v>
      </c>
      <c r="J126" s="17" t="s">
        <v>611</v>
      </c>
      <c r="K126" s="17">
        <v>18909150737</v>
      </c>
      <c r="L126" s="31">
        <v>548</v>
      </c>
      <c r="M126" s="31">
        <v>548</v>
      </c>
      <c r="N126" s="31"/>
      <c r="O126" s="31">
        <v>548</v>
      </c>
      <c r="P126" s="31"/>
      <c r="Q126" s="31"/>
      <c r="R126" s="31"/>
      <c r="S126" s="31"/>
      <c r="T126" s="31"/>
      <c r="U126" s="31"/>
      <c r="V126" s="31"/>
      <c r="W126" s="31"/>
      <c r="X126" s="31"/>
      <c r="Y126" s="31"/>
      <c r="Z126" s="22" t="s">
        <v>58</v>
      </c>
      <c r="AA126" s="22" t="s">
        <v>58</v>
      </c>
      <c r="AB126" s="22" t="s">
        <v>57</v>
      </c>
      <c r="AC126" s="22" t="s">
        <v>57</v>
      </c>
      <c r="AD126" s="22" t="s">
        <v>57</v>
      </c>
      <c r="AE126" s="22" t="s">
        <v>57</v>
      </c>
      <c r="AF126" s="22" t="s">
        <v>57</v>
      </c>
      <c r="AG126" s="22" t="s">
        <v>57</v>
      </c>
      <c r="AH126" s="22" t="s">
        <v>57</v>
      </c>
      <c r="AI126" s="17">
        <v>681</v>
      </c>
      <c r="AJ126" s="17">
        <v>681</v>
      </c>
      <c r="AK126" s="17">
        <v>681</v>
      </c>
      <c r="AL126" s="17" t="s">
        <v>639</v>
      </c>
      <c r="AM126" s="17" t="s">
        <v>640</v>
      </c>
      <c r="AN126" s="36"/>
    </row>
    <row r="127" s="4" customFormat="1" ht="50" customHeight="1" spans="1:40">
      <c r="A127" s="18"/>
      <c r="B127" s="17" t="s">
        <v>641</v>
      </c>
      <c r="C127" s="39">
        <f>C128+C185+C205</f>
        <v>76</v>
      </c>
      <c r="D127" s="16"/>
      <c r="E127" s="16"/>
      <c r="F127" s="16"/>
      <c r="G127" s="16"/>
      <c r="H127" s="16"/>
      <c r="I127" s="16"/>
      <c r="J127" s="16"/>
      <c r="K127" s="16"/>
      <c r="L127" s="30">
        <f>L128+L185+L205</f>
        <v>10632.38</v>
      </c>
      <c r="M127" s="30">
        <f>M128+M185+M205</f>
        <v>10632.38</v>
      </c>
      <c r="N127" s="30">
        <f t="shared" ref="N127:Y127" si="21">N128+N185+N205</f>
        <v>2080</v>
      </c>
      <c r="O127" s="30">
        <f t="shared" si="21"/>
        <v>405</v>
      </c>
      <c r="P127" s="30">
        <f t="shared" si="21"/>
        <v>2219.53</v>
      </c>
      <c r="Q127" s="30">
        <f t="shared" si="21"/>
        <v>5927.85</v>
      </c>
      <c r="R127" s="30">
        <f t="shared" si="21"/>
        <v>0</v>
      </c>
      <c r="S127" s="30">
        <f t="shared" si="21"/>
        <v>0</v>
      </c>
      <c r="T127" s="30">
        <f t="shared" si="21"/>
        <v>0</v>
      </c>
      <c r="U127" s="30">
        <f t="shared" si="21"/>
        <v>0</v>
      </c>
      <c r="V127" s="30">
        <f t="shared" si="21"/>
        <v>0</v>
      </c>
      <c r="W127" s="30">
        <f t="shared" si="21"/>
        <v>0</v>
      </c>
      <c r="X127" s="30">
        <f t="shared" si="21"/>
        <v>0</v>
      </c>
      <c r="Y127" s="30">
        <f t="shared" si="21"/>
        <v>0</v>
      </c>
      <c r="Z127" s="16"/>
      <c r="AA127" s="16"/>
      <c r="AB127" s="16"/>
      <c r="AC127" s="16"/>
      <c r="AD127" s="16"/>
      <c r="AE127" s="16"/>
      <c r="AF127" s="16"/>
      <c r="AG127" s="16"/>
      <c r="AH127" s="16"/>
      <c r="AI127" s="16"/>
      <c r="AJ127" s="16"/>
      <c r="AK127" s="16"/>
      <c r="AL127" s="16"/>
      <c r="AM127" s="16"/>
      <c r="AN127" s="36"/>
    </row>
    <row r="128" s="4" customFormat="1" ht="93" customHeight="1" spans="1:40">
      <c r="A128" s="18"/>
      <c r="B128" s="19" t="s">
        <v>642</v>
      </c>
      <c r="C128" s="18">
        <v>56</v>
      </c>
      <c r="D128" s="21"/>
      <c r="E128" s="21"/>
      <c r="F128" s="21"/>
      <c r="G128" s="21"/>
      <c r="H128" s="21"/>
      <c r="I128" s="21"/>
      <c r="J128" s="21"/>
      <c r="K128" s="21"/>
      <c r="L128" s="30">
        <f t="shared" ref="L128:Q128" si="22">SUM(L129:L184)</f>
        <v>7055.38</v>
      </c>
      <c r="M128" s="30">
        <f t="shared" si="22"/>
        <v>7055.38</v>
      </c>
      <c r="N128" s="30">
        <f t="shared" si="22"/>
        <v>848</v>
      </c>
      <c r="O128" s="30">
        <f t="shared" si="22"/>
        <v>0</v>
      </c>
      <c r="P128" s="30">
        <f t="shared" si="22"/>
        <v>2219.53</v>
      </c>
      <c r="Q128" s="30">
        <f t="shared" si="22"/>
        <v>3987.85</v>
      </c>
      <c r="R128" s="30">
        <f t="shared" ref="R128:Y128" si="23">SUM(R129:R184)</f>
        <v>0</v>
      </c>
      <c r="S128" s="30">
        <f t="shared" si="23"/>
        <v>0</v>
      </c>
      <c r="T128" s="30">
        <f t="shared" si="23"/>
        <v>0</v>
      </c>
      <c r="U128" s="30">
        <f t="shared" si="23"/>
        <v>0</v>
      </c>
      <c r="V128" s="30">
        <f t="shared" si="23"/>
        <v>0</v>
      </c>
      <c r="W128" s="30">
        <f t="shared" si="23"/>
        <v>0</v>
      </c>
      <c r="X128" s="30">
        <f t="shared" si="23"/>
        <v>0</v>
      </c>
      <c r="Y128" s="30">
        <f t="shared" si="23"/>
        <v>0</v>
      </c>
      <c r="Z128" s="16"/>
      <c r="AA128" s="16"/>
      <c r="AB128" s="16"/>
      <c r="AC128" s="16"/>
      <c r="AD128" s="16"/>
      <c r="AE128" s="16"/>
      <c r="AF128" s="16"/>
      <c r="AG128" s="16"/>
      <c r="AH128" s="16"/>
      <c r="AI128" s="16"/>
      <c r="AJ128" s="16"/>
      <c r="AK128" s="16"/>
      <c r="AL128" s="16"/>
      <c r="AM128" s="16"/>
      <c r="AN128" s="36"/>
    </row>
    <row r="129" s="4" customFormat="1" ht="266" customHeight="1" spans="1:40">
      <c r="A129" s="18">
        <v>108</v>
      </c>
      <c r="B129" s="22" t="s">
        <v>643</v>
      </c>
      <c r="C129" s="22" t="s">
        <v>644</v>
      </c>
      <c r="D129" s="22" t="s">
        <v>645</v>
      </c>
      <c r="E129" s="22" t="s">
        <v>52</v>
      </c>
      <c r="F129" s="22" t="s">
        <v>646</v>
      </c>
      <c r="G129" s="17" t="s">
        <v>54</v>
      </c>
      <c r="H129" s="22" t="s">
        <v>55</v>
      </c>
      <c r="I129" s="22" t="s">
        <v>646</v>
      </c>
      <c r="J129" s="22" t="s">
        <v>647</v>
      </c>
      <c r="K129" s="22" t="s">
        <v>648</v>
      </c>
      <c r="L129" s="31">
        <v>160</v>
      </c>
      <c r="M129" s="31">
        <v>160</v>
      </c>
      <c r="N129" s="31"/>
      <c r="O129" s="31"/>
      <c r="P129" s="31">
        <v>160</v>
      </c>
      <c r="Q129" s="49"/>
      <c r="R129" s="31"/>
      <c r="S129" s="31"/>
      <c r="T129" s="31"/>
      <c r="U129" s="31"/>
      <c r="V129" s="31"/>
      <c r="W129" s="31"/>
      <c r="X129" s="31"/>
      <c r="Y129" s="31"/>
      <c r="Z129" s="22" t="s">
        <v>57</v>
      </c>
      <c r="AA129" s="22" t="s">
        <v>58</v>
      </c>
      <c r="AB129" s="22" t="s">
        <v>57</v>
      </c>
      <c r="AC129" s="22" t="s">
        <v>57</v>
      </c>
      <c r="AD129" s="22" t="s">
        <v>57</v>
      </c>
      <c r="AE129" s="22" t="s">
        <v>57</v>
      </c>
      <c r="AF129" s="22" t="s">
        <v>57</v>
      </c>
      <c r="AG129" s="22" t="s">
        <v>57</v>
      </c>
      <c r="AH129" s="22" t="s">
        <v>57</v>
      </c>
      <c r="AI129" s="22">
        <v>186</v>
      </c>
      <c r="AJ129" s="22">
        <v>615</v>
      </c>
      <c r="AK129" s="22">
        <v>1036</v>
      </c>
      <c r="AL129" s="22" t="s">
        <v>649</v>
      </c>
      <c r="AM129" s="22" t="s">
        <v>650</v>
      </c>
      <c r="AN129" s="36"/>
    </row>
    <row r="130" s="4" customFormat="1" ht="155" customHeight="1" spans="1:40">
      <c r="A130" s="18">
        <v>109</v>
      </c>
      <c r="B130" s="22" t="s">
        <v>643</v>
      </c>
      <c r="C130" s="17" t="s">
        <v>651</v>
      </c>
      <c r="D130" s="17" t="s">
        <v>652</v>
      </c>
      <c r="E130" s="17" t="s">
        <v>86</v>
      </c>
      <c r="F130" s="17" t="s">
        <v>653</v>
      </c>
      <c r="G130" s="17" t="s">
        <v>54</v>
      </c>
      <c r="H130" s="22" t="s">
        <v>456</v>
      </c>
      <c r="I130" s="17" t="s">
        <v>116</v>
      </c>
      <c r="J130" s="17" t="s">
        <v>117</v>
      </c>
      <c r="K130" s="22" t="s">
        <v>118</v>
      </c>
      <c r="L130" s="31">
        <v>280</v>
      </c>
      <c r="M130" s="31">
        <v>280</v>
      </c>
      <c r="N130" s="31"/>
      <c r="O130" s="31"/>
      <c r="P130" s="31">
        <v>280</v>
      </c>
      <c r="Q130" s="49"/>
      <c r="R130" s="31"/>
      <c r="S130" s="31"/>
      <c r="T130" s="31"/>
      <c r="U130" s="31"/>
      <c r="V130" s="31"/>
      <c r="W130" s="31"/>
      <c r="X130" s="31"/>
      <c r="Y130" s="31"/>
      <c r="Z130" s="17" t="s">
        <v>57</v>
      </c>
      <c r="AA130" s="17" t="s">
        <v>58</v>
      </c>
      <c r="AB130" s="17" t="s">
        <v>57</v>
      </c>
      <c r="AC130" s="17" t="s">
        <v>57</v>
      </c>
      <c r="AD130" s="17" t="s">
        <v>57</v>
      </c>
      <c r="AE130" s="17" t="s">
        <v>57</v>
      </c>
      <c r="AF130" s="17" t="s">
        <v>58</v>
      </c>
      <c r="AG130" s="17" t="s">
        <v>57</v>
      </c>
      <c r="AH130" s="17" t="s">
        <v>57</v>
      </c>
      <c r="AI130" s="17">
        <v>68</v>
      </c>
      <c r="AJ130" s="17">
        <v>92</v>
      </c>
      <c r="AK130" s="17">
        <v>92</v>
      </c>
      <c r="AL130" s="17" t="s">
        <v>654</v>
      </c>
      <c r="AM130" s="17" t="s">
        <v>655</v>
      </c>
      <c r="AN130" s="36"/>
    </row>
    <row r="131" s="4" customFormat="1" ht="140" customHeight="1" spans="1:40">
      <c r="A131" s="18">
        <v>110</v>
      </c>
      <c r="B131" s="22" t="s">
        <v>643</v>
      </c>
      <c r="C131" s="17" t="s">
        <v>656</v>
      </c>
      <c r="D131" s="22" t="s">
        <v>657</v>
      </c>
      <c r="E131" s="17" t="s">
        <v>63</v>
      </c>
      <c r="F131" s="17" t="s">
        <v>658</v>
      </c>
      <c r="G131" s="17" t="s">
        <v>54</v>
      </c>
      <c r="H131" s="32" t="s">
        <v>63</v>
      </c>
      <c r="I131" s="22" t="s">
        <v>63</v>
      </c>
      <c r="J131" s="32" t="s">
        <v>659</v>
      </c>
      <c r="K131" s="22">
        <v>13309153863</v>
      </c>
      <c r="L131" s="31">
        <v>60</v>
      </c>
      <c r="M131" s="31">
        <v>60</v>
      </c>
      <c r="N131" s="31"/>
      <c r="O131" s="31"/>
      <c r="P131" s="31">
        <v>60</v>
      </c>
      <c r="Q131" s="31"/>
      <c r="R131" s="31"/>
      <c r="S131" s="31"/>
      <c r="T131" s="31"/>
      <c r="U131" s="31"/>
      <c r="V131" s="31"/>
      <c r="W131" s="31"/>
      <c r="X131" s="31"/>
      <c r="Y131" s="31"/>
      <c r="Z131" s="17" t="s">
        <v>57</v>
      </c>
      <c r="AA131" s="17" t="s">
        <v>58</v>
      </c>
      <c r="AB131" s="17" t="s">
        <v>57</v>
      </c>
      <c r="AC131" s="17" t="s">
        <v>57</v>
      </c>
      <c r="AD131" s="17" t="s">
        <v>57</v>
      </c>
      <c r="AE131" s="17" t="s">
        <v>58</v>
      </c>
      <c r="AF131" s="17" t="s">
        <v>57</v>
      </c>
      <c r="AG131" s="17" t="s">
        <v>57</v>
      </c>
      <c r="AH131" s="17" t="s">
        <v>57</v>
      </c>
      <c r="AI131" s="22">
        <v>57</v>
      </c>
      <c r="AJ131" s="22">
        <v>156</v>
      </c>
      <c r="AK131" s="22">
        <v>450</v>
      </c>
      <c r="AL131" s="22" t="s">
        <v>660</v>
      </c>
      <c r="AM131" s="22" t="s">
        <v>661</v>
      </c>
      <c r="AN131" s="36"/>
    </row>
    <row r="132" s="4" customFormat="1" ht="176" customHeight="1" spans="1:40">
      <c r="A132" s="18">
        <v>111</v>
      </c>
      <c r="B132" s="22" t="s">
        <v>643</v>
      </c>
      <c r="C132" s="17" t="s">
        <v>662</v>
      </c>
      <c r="D132" s="22" t="s">
        <v>663</v>
      </c>
      <c r="E132" s="17" t="s">
        <v>664</v>
      </c>
      <c r="F132" s="17" t="s">
        <v>64</v>
      </c>
      <c r="G132" s="17" t="s">
        <v>54</v>
      </c>
      <c r="H132" s="32" t="s">
        <v>63</v>
      </c>
      <c r="I132" s="22" t="s">
        <v>63</v>
      </c>
      <c r="J132" s="32" t="s">
        <v>659</v>
      </c>
      <c r="K132" s="22">
        <v>13309153863</v>
      </c>
      <c r="L132" s="31">
        <v>160</v>
      </c>
      <c r="M132" s="31">
        <v>160</v>
      </c>
      <c r="N132" s="31"/>
      <c r="O132" s="31"/>
      <c r="P132" s="31">
        <v>160</v>
      </c>
      <c r="Q132" s="31"/>
      <c r="R132" s="31"/>
      <c r="S132" s="31"/>
      <c r="T132" s="31"/>
      <c r="U132" s="31"/>
      <c r="V132" s="31"/>
      <c r="W132" s="31"/>
      <c r="X132" s="31"/>
      <c r="Y132" s="31"/>
      <c r="Z132" s="22" t="s">
        <v>57</v>
      </c>
      <c r="AA132" s="22" t="s">
        <v>58</v>
      </c>
      <c r="AB132" s="22" t="s">
        <v>57</v>
      </c>
      <c r="AC132" s="22" t="s">
        <v>57</v>
      </c>
      <c r="AD132" s="22" t="s">
        <v>57</v>
      </c>
      <c r="AE132" s="22" t="s">
        <v>58</v>
      </c>
      <c r="AF132" s="22" t="s">
        <v>57</v>
      </c>
      <c r="AG132" s="22" t="s">
        <v>57</v>
      </c>
      <c r="AH132" s="22" t="s">
        <v>57</v>
      </c>
      <c r="AI132" s="22">
        <v>80</v>
      </c>
      <c r="AJ132" s="22">
        <v>241</v>
      </c>
      <c r="AK132" s="22">
        <v>1080</v>
      </c>
      <c r="AL132" s="22" t="s">
        <v>660</v>
      </c>
      <c r="AM132" s="22" t="s">
        <v>665</v>
      </c>
      <c r="AN132" s="36"/>
    </row>
    <row r="133" s="4" customFormat="1" ht="155" customHeight="1" spans="1:40">
      <c r="A133" s="18">
        <v>112</v>
      </c>
      <c r="B133" s="22" t="s">
        <v>643</v>
      </c>
      <c r="C133" s="17" t="s">
        <v>666</v>
      </c>
      <c r="D133" s="22" t="s">
        <v>667</v>
      </c>
      <c r="E133" s="17" t="s">
        <v>567</v>
      </c>
      <c r="F133" s="17" t="s">
        <v>64</v>
      </c>
      <c r="G133" s="17" t="s">
        <v>54</v>
      </c>
      <c r="H133" s="32" t="s">
        <v>63</v>
      </c>
      <c r="I133" s="22" t="s">
        <v>63</v>
      </c>
      <c r="J133" s="32" t="s">
        <v>659</v>
      </c>
      <c r="K133" s="22">
        <v>13309153863</v>
      </c>
      <c r="L133" s="31">
        <v>86</v>
      </c>
      <c r="M133" s="31">
        <v>86</v>
      </c>
      <c r="N133" s="31"/>
      <c r="O133" s="31"/>
      <c r="P133" s="31">
        <v>86</v>
      </c>
      <c r="Q133" s="31"/>
      <c r="R133" s="31"/>
      <c r="S133" s="31"/>
      <c r="T133" s="31"/>
      <c r="U133" s="31"/>
      <c r="V133" s="31"/>
      <c r="W133" s="31"/>
      <c r="X133" s="31"/>
      <c r="Y133" s="31"/>
      <c r="Z133" s="22" t="s">
        <v>57</v>
      </c>
      <c r="AA133" s="22" t="s">
        <v>58</v>
      </c>
      <c r="AB133" s="22" t="s">
        <v>58</v>
      </c>
      <c r="AC133" s="22" t="s">
        <v>58</v>
      </c>
      <c r="AD133" s="22" t="s">
        <v>57</v>
      </c>
      <c r="AE133" s="22" t="s">
        <v>57</v>
      </c>
      <c r="AF133" s="22" t="s">
        <v>57</v>
      </c>
      <c r="AG133" s="22" t="s">
        <v>57</v>
      </c>
      <c r="AH133" s="22" t="s">
        <v>57</v>
      </c>
      <c r="AI133" s="22">
        <v>32</v>
      </c>
      <c r="AJ133" s="22">
        <v>56</v>
      </c>
      <c r="AK133" s="22">
        <v>320</v>
      </c>
      <c r="AL133" s="22" t="s">
        <v>660</v>
      </c>
      <c r="AM133" s="22" t="s">
        <v>668</v>
      </c>
      <c r="AN133" s="36"/>
    </row>
    <row r="134" s="4" customFormat="1" ht="166" customHeight="1" spans="1:40">
      <c r="A134" s="18">
        <v>113</v>
      </c>
      <c r="B134" s="22" t="s">
        <v>643</v>
      </c>
      <c r="C134" s="17" t="s">
        <v>669</v>
      </c>
      <c r="D134" s="22" t="s">
        <v>670</v>
      </c>
      <c r="E134" s="17" t="s">
        <v>567</v>
      </c>
      <c r="F134" s="17" t="s">
        <v>64</v>
      </c>
      <c r="G134" s="17" t="s">
        <v>54</v>
      </c>
      <c r="H134" s="17" t="s">
        <v>63</v>
      </c>
      <c r="I134" s="22" t="s">
        <v>63</v>
      </c>
      <c r="J134" s="17" t="s">
        <v>659</v>
      </c>
      <c r="K134" s="22" t="s">
        <v>671</v>
      </c>
      <c r="L134" s="31">
        <v>55</v>
      </c>
      <c r="M134" s="31">
        <v>55</v>
      </c>
      <c r="N134" s="31"/>
      <c r="O134" s="31"/>
      <c r="P134" s="31">
        <v>55</v>
      </c>
      <c r="Q134" s="31"/>
      <c r="R134" s="31"/>
      <c r="S134" s="31"/>
      <c r="T134" s="31"/>
      <c r="U134" s="31"/>
      <c r="V134" s="31"/>
      <c r="W134" s="31"/>
      <c r="X134" s="31"/>
      <c r="Y134" s="31"/>
      <c r="Z134" s="22" t="s">
        <v>57</v>
      </c>
      <c r="AA134" s="22" t="s">
        <v>58</v>
      </c>
      <c r="AB134" s="22" t="s">
        <v>58</v>
      </c>
      <c r="AC134" s="22" t="s">
        <v>58</v>
      </c>
      <c r="AD134" s="22" t="s">
        <v>57</v>
      </c>
      <c r="AE134" s="22" t="s">
        <v>57</v>
      </c>
      <c r="AF134" s="22" t="s">
        <v>57</v>
      </c>
      <c r="AG134" s="22" t="s">
        <v>57</v>
      </c>
      <c r="AH134" s="22" t="s">
        <v>57</v>
      </c>
      <c r="AI134" s="22">
        <v>35</v>
      </c>
      <c r="AJ134" s="22">
        <v>118</v>
      </c>
      <c r="AK134" s="22">
        <v>680</v>
      </c>
      <c r="AL134" s="22" t="s">
        <v>660</v>
      </c>
      <c r="AM134" s="22" t="s">
        <v>672</v>
      </c>
      <c r="AN134" s="36"/>
    </row>
    <row r="135" s="4" customFormat="1" ht="148" customHeight="1" spans="1:40">
      <c r="A135" s="18">
        <v>114</v>
      </c>
      <c r="B135" s="22" t="s">
        <v>643</v>
      </c>
      <c r="C135" s="22" t="s">
        <v>673</v>
      </c>
      <c r="D135" s="22" t="s">
        <v>674</v>
      </c>
      <c r="E135" s="22" t="s">
        <v>567</v>
      </c>
      <c r="F135" s="22" t="s">
        <v>675</v>
      </c>
      <c r="G135" s="17" t="s">
        <v>54</v>
      </c>
      <c r="H135" s="22" t="s">
        <v>63</v>
      </c>
      <c r="I135" s="22" t="s">
        <v>63</v>
      </c>
      <c r="J135" s="17" t="s">
        <v>659</v>
      </c>
      <c r="K135" s="22" t="s">
        <v>671</v>
      </c>
      <c r="L135" s="31">
        <v>21</v>
      </c>
      <c r="M135" s="31">
        <v>21</v>
      </c>
      <c r="N135" s="31"/>
      <c r="O135" s="31"/>
      <c r="P135" s="31">
        <v>21</v>
      </c>
      <c r="Q135" s="31"/>
      <c r="R135" s="31"/>
      <c r="S135" s="31"/>
      <c r="T135" s="31"/>
      <c r="U135" s="31"/>
      <c r="V135" s="31"/>
      <c r="W135" s="31"/>
      <c r="X135" s="31"/>
      <c r="Y135" s="31"/>
      <c r="Z135" s="17" t="s">
        <v>57</v>
      </c>
      <c r="AA135" s="17" t="s">
        <v>58</v>
      </c>
      <c r="AB135" s="17" t="s">
        <v>58</v>
      </c>
      <c r="AC135" s="17" t="s">
        <v>58</v>
      </c>
      <c r="AD135" s="17" t="s">
        <v>57</v>
      </c>
      <c r="AE135" s="17" t="s">
        <v>58</v>
      </c>
      <c r="AF135" s="17" t="s">
        <v>57</v>
      </c>
      <c r="AG135" s="17" t="s">
        <v>57</v>
      </c>
      <c r="AH135" s="17" t="s">
        <v>58</v>
      </c>
      <c r="AI135" s="22">
        <v>68</v>
      </c>
      <c r="AJ135" s="22">
        <v>210</v>
      </c>
      <c r="AK135" s="22">
        <v>1500</v>
      </c>
      <c r="AL135" s="22" t="s">
        <v>660</v>
      </c>
      <c r="AM135" s="22" t="s">
        <v>676</v>
      </c>
      <c r="AN135" s="36"/>
    </row>
    <row r="136" s="4" customFormat="1" ht="150" customHeight="1" spans="1:40">
      <c r="A136" s="18">
        <v>115</v>
      </c>
      <c r="B136" s="22" t="s">
        <v>643</v>
      </c>
      <c r="C136" s="17" t="s">
        <v>677</v>
      </c>
      <c r="D136" s="22" t="s">
        <v>678</v>
      </c>
      <c r="E136" s="17" t="s">
        <v>679</v>
      </c>
      <c r="F136" s="17" t="s">
        <v>680</v>
      </c>
      <c r="G136" s="17" t="s">
        <v>54</v>
      </c>
      <c r="H136" s="32" t="s">
        <v>63</v>
      </c>
      <c r="I136" s="22" t="s">
        <v>63</v>
      </c>
      <c r="J136" s="17" t="s">
        <v>659</v>
      </c>
      <c r="K136" s="22" t="s">
        <v>671</v>
      </c>
      <c r="L136" s="31">
        <v>60</v>
      </c>
      <c r="M136" s="31">
        <v>60</v>
      </c>
      <c r="N136" s="31"/>
      <c r="O136" s="31"/>
      <c r="P136" s="31">
        <v>60</v>
      </c>
      <c r="Q136" s="31"/>
      <c r="R136" s="31"/>
      <c r="S136" s="31"/>
      <c r="T136" s="31"/>
      <c r="U136" s="31"/>
      <c r="V136" s="31"/>
      <c r="W136" s="31"/>
      <c r="X136" s="31"/>
      <c r="Y136" s="31"/>
      <c r="Z136" s="17" t="s">
        <v>57</v>
      </c>
      <c r="AA136" s="17" t="s">
        <v>58</v>
      </c>
      <c r="AB136" s="17" t="s">
        <v>57</v>
      </c>
      <c r="AC136" s="17" t="s">
        <v>58</v>
      </c>
      <c r="AD136" s="17" t="s">
        <v>57</v>
      </c>
      <c r="AE136" s="17" t="s">
        <v>58</v>
      </c>
      <c r="AF136" s="17" t="s">
        <v>57</v>
      </c>
      <c r="AG136" s="17" t="s">
        <v>58</v>
      </c>
      <c r="AH136" s="17" t="s">
        <v>57</v>
      </c>
      <c r="AI136" s="22">
        <v>19</v>
      </c>
      <c r="AJ136" s="22">
        <v>59</v>
      </c>
      <c r="AK136" s="22">
        <v>350</v>
      </c>
      <c r="AL136" s="22" t="s">
        <v>660</v>
      </c>
      <c r="AM136" s="22" t="s">
        <v>681</v>
      </c>
      <c r="AN136" s="36"/>
    </row>
    <row r="137" s="4" customFormat="1" ht="166" customHeight="1" spans="1:40">
      <c r="A137" s="18">
        <v>116</v>
      </c>
      <c r="B137" s="22" t="s">
        <v>643</v>
      </c>
      <c r="C137" s="17" t="s">
        <v>682</v>
      </c>
      <c r="D137" s="22" t="s">
        <v>683</v>
      </c>
      <c r="E137" s="17" t="s">
        <v>63</v>
      </c>
      <c r="F137" s="17" t="s">
        <v>684</v>
      </c>
      <c r="G137" s="17" t="s">
        <v>54</v>
      </c>
      <c r="H137" s="22" t="s">
        <v>456</v>
      </c>
      <c r="I137" s="22" t="s">
        <v>685</v>
      </c>
      <c r="J137" s="32" t="s">
        <v>659</v>
      </c>
      <c r="K137" s="22">
        <v>13309153863</v>
      </c>
      <c r="L137" s="31">
        <v>87.53</v>
      </c>
      <c r="M137" s="31">
        <v>87.53</v>
      </c>
      <c r="N137" s="31"/>
      <c r="O137" s="31"/>
      <c r="P137" s="31">
        <v>87.53</v>
      </c>
      <c r="Q137" s="31"/>
      <c r="R137" s="31"/>
      <c r="S137" s="31"/>
      <c r="T137" s="31"/>
      <c r="U137" s="31"/>
      <c r="V137" s="31"/>
      <c r="W137" s="31"/>
      <c r="X137" s="31"/>
      <c r="Y137" s="31"/>
      <c r="Z137" s="17" t="s">
        <v>57</v>
      </c>
      <c r="AA137" s="17" t="s">
        <v>58</v>
      </c>
      <c r="AB137" s="17" t="s">
        <v>57</v>
      </c>
      <c r="AC137" s="17" t="s">
        <v>58</v>
      </c>
      <c r="AD137" s="17" t="s">
        <v>57</v>
      </c>
      <c r="AE137" s="17" t="s">
        <v>58</v>
      </c>
      <c r="AF137" s="17" t="s">
        <v>57</v>
      </c>
      <c r="AG137" s="17" t="s">
        <v>57</v>
      </c>
      <c r="AH137" s="17" t="s">
        <v>57</v>
      </c>
      <c r="AI137" s="22">
        <v>123</v>
      </c>
      <c r="AJ137" s="22">
        <v>340</v>
      </c>
      <c r="AK137" s="22">
        <v>651</v>
      </c>
      <c r="AL137" s="22" t="s">
        <v>660</v>
      </c>
      <c r="AM137" s="22" t="s">
        <v>686</v>
      </c>
      <c r="AN137" s="36"/>
    </row>
    <row r="138" s="4" customFormat="1" ht="159" customHeight="1" spans="1:40">
      <c r="A138" s="18">
        <v>117</v>
      </c>
      <c r="B138" s="22" t="s">
        <v>643</v>
      </c>
      <c r="C138" s="17" t="s">
        <v>687</v>
      </c>
      <c r="D138" s="17" t="s">
        <v>688</v>
      </c>
      <c r="E138" s="17" t="s">
        <v>96</v>
      </c>
      <c r="F138" s="17" t="s">
        <v>689</v>
      </c>
      <c r="G138" s="17" t="s">
        <v>54</v>
      </c>
      <c r="H138" s="17" t="s">
        <v>190</v>
      </c>
      <c r="I138" s="17" t="s">
        <v>190</v>
      </c>
      <c r="J138" s="17" t="s">
        <v>690</v>
      </c>
      <c r="K138" s="41" t="s">
        <v>691</v>
      </c>
      <c r="L138" s="31">
        <v>150</v>
      </c>
      <c r="M138" s="31">
        <v>150</v>
      </c>
      <c r="N138" s="31"/>
      <c r="O138" s="31"/>
      <c r="P138" s="31">
        <v>150</v>
      </c>
      <c r="Q138" s="31"/>
      <c r="R138" s="31"/>
      <c r="S138" s="31"/>
      <c r="T138" s="31"/>
      <c r="U138" s="31"/>
      <c r="V138" s="31"/>
      <c r="W138" s="31"/>
      <c r="X138" s="31"/>
      <c r="Y138" s="31"/>
      <c r="Z138" s="17" t="s">
        <v>57</v>
      </c>
      <c r="AA138" s="17" t="s">
        <v>58</v>
      </c>
      <c r="AB138" s="17" t="s">
        <v>57</v>
      </c>
      <c r="AC138" s="17" t="s">
        <v>57</v>
      </c>
      <c r="AD138" s="17" t="s">
        <v>57</v>
      </c>
      <c r="AE138" s="17" t="s">
        <v>57</v>
      </c>
      <c r="AF138" s="17" t="s">
        <v>57</v>
      </c>
      <c r="AG138" s="17" t="s">
        <v>57</v>
      </c>
      <c r="AH138" s="17" t="s">
        <v>57</v>
      </c>
      <c r="AI138" s="17">
        <v>32</v>
      </c>
      <c r="AJ138" s="17">
        <v>74</v>
      </c>
      <c r="AK138" s="17">
        <v>355</v>
      </c>
      <c r="AL138" s="17" t="s">
        <v>692</v>
      </c>
      <c r="AM138" s="17" t="s">
        <v>693</v>
      </c>
      <c r="AN138" s="36"/>
    </row>
    <row r="139" s="4" customFormat="1" ht="166" customHeight="1" spans="1:40">
      <c r="A139" s="18">
        <v>118</v>
      </c>
      <c r="B139" s="22" t="s">
        <v>643</v>
      </c>
      <c r="C139" s="22" t="s">
        <v>694</v>
      </c>
      <c r="D139" s="17" t="s">
        <v>695</v>
      </c>
      <c r="E139" s="17" t="s">
        <v>96</v>
      </c>
      <c r="F139" s="17" t="s">
        <v>696</v>
      </c>
      <c r="G139" s="17" t="s">
        <v>54</v>
      </c>
      <c r="H139" s="17" t="s">
        <v>190</v>
      </c>
      <c r="I139" s="17" t="s">
        <v>190</v>
      </c>
      <c r="J139" s="22" t="s">
        <v>502</v>
      </c>
      <c r="K139" s="41" t="s">
        <v>503</v>
      </c>
      <c r="L139" s="31">
        <v>150</v>
      </c>
      <c r="M139" s="31">
        <v>150</v>
      </c>
      <c r="N139" s="31"/>
      <c r="O139" s="31"/>
      <c r="P139" s="31">
        <v>150</v>
      </c>
      <c r="Q139" s="31"/>
      <c r="R139" s="31"/>
      <c r="S139" s="31"/>
      <c r="T139" s="31"/>
      <c r="U139" s="31"/>
      <c r="V139" s="31"/>
      <c r="W139" s="31"/>
      <c r="X139" s="31"/>
      <c r="Y139" s="31"/>
      <c r="Z139" s="17" t="s">
        <v>57</v>
      </c>
      <c r="AA139" s="17" t="s">
        <v>58</v>
      </c>
      <c r="AB139" s="17" t="s">
        <v>57</v>
      </c>
      <c r="AC139" s="17" t="s">
        <v>57</v>
      </c>
      <c r="AD139" s="17" t="s">
        <v>57</v>
      </c>
      <c r="AE139" s="17" t="s">
        <v>57</v>
      </c>
      <c r="AF139" s="17" t="s">
        <v>57</v>
      </c>
      <c r="AG139" s="17" t="s">
        <v>57</v>
      </c>
      <c r="AH139" s="17" t="s">
        <v>57</v>
      </c>
      <c r="AI139" s="17">
        <v>42</v>
      </c>
      <c r="AJ139" s="17">
        <v>86</v>
      </c>
      <c r="AK139" s="17">
        <v>2336</v>
      </c>
      <c r="AL139" s="17" t="s">
        <v>697</v>
      </c>
      <c r="AM139" s="17" t="s">
        <v>698</v>
      </c>
      <c r="AN139" s="36"/>
    </row>
    <row r="140" s="4" customFormat="1" ht="134" customHeight="1" spans="1:40">
      <c r="A140" s="18">
        <v>119</v>
      </c>
      <c r="B140" s="22" t="s">
        <v>643</v>
      </c>
      <c r="C140" s="22" t="s">
        <v>699</v>
      </c>
      <c r="D140" s="17" t="s">
        <v>700</v>
      </c>
      <c r="E140" s="17" t="s">
        <v>96</v>
      </c>
      <c r="F140" s="17" t="s">
        <v>701</v>
      </c>
      <c r="G140" s="17" t="s">
        <v>54</v>
      </c>
      <c r="H140" s="17" t="s">
        <v>190</v>
      </c>
      <c r="I140" s="17" t="s">
        <v>190</v>
      </c>
      <c r="J140" s="17" t="s">
        <v>702</v>
      </c>
      <c r="K140" s="33">
        <v>18809150358</v>
      </c>
      <c r="L140" s="31">
        <v>100</v>
      </c>
      <c r="M140" s="31">
        <v>100</v>
      </c>
      <c r="N140" s="31"/>
      <c r="O140" s="31"/>
      <c r="P140" s="31">
        <v>100</v>
      </c>
      <c r="Q140" s="31"/>
      <c r="R140" s="31"/>
      <c r="S140" s="31"/>
      <c r="T140" s="31"/>
      <c r="U140" s="31"/>
      <c r="V140" s="31"/>
      <c r="W140" s="31"/>
      <c r="X140" s="31"/>
      <c r="Y140" s="31"/>
      <c r="Z140" s="17" t="s">
        <v>57</v>
      </c>
      <c r="AA140" s="17" t="s">
        <v>58</v>
      </c>
      <c r="AB140" s="17" t="s">
        <v>57</v>
      </c>
      <c r="AC140" s="17" t="s">
        <v>57</v>
      </c>
      <c r="AD140" s="17" t="s">
        <v>57</v>
      </c>
      <c r="AE140" s="17" t="s">
        <v>57</v>
      </c>
      <c r="AF140" s="17" t="s">
        <v>57</v>
      </c>
      <c r="AG140" s="17" t="s">
        <v>57</v>
      </c>
      <c r="AH140" s="17" t="s">
        <v>57</v>
      </c>
      <c r="AI140" s="17">
        <v>55</v>
      </c>
      <c r="AJ140" s="17">
        <v>158</v>
      </c>
      <c r="AK140" s="17">
        <v>675</v>
      </c>
      <c r="AL140" s="17" t="s">
        <v>703</v>
      </c>
      <c r="AM140" s="17" t="s">
        <v>704</v>
      </c>
      <c r="AN140" s="36"/>
    </row>
    <row r="141" s="4" customFormat="1" ht="168" customHeight="1" spans="1:40">
      <c r="A141" s="18">
        <v>120</v>
      </c>
      <c r="B141" s="22" t="s">
        <v>643</v>
      </c>
      <c r="C141" s="17" t="s">
        <v>705</v>
      </c>
      <c r="D141" s="17" t="s">
        <v>706</v>
      </c>
      <c r="E141" s="22" t="s">
        <v>166</v>
      </c>
      <c r="F141" s="22" t="s">
        <v>322</v>
      </c>
      <c r="G141" s="17" t="s">
        <v>54</v>
      </c>
      <c r="H141" s="22" t="s">
        <v>456</v>
      </c>
      <c r="I141" s="22" t="s">
        <v>168</v>
      </c>
      <c r="J141" s="22" t="s">
        <v>169</v>
      </c>
      <c r="K141" s="23">
        <v>13891513356</v>
      </c>
      <c r="L141" s="31">
        <v>70</v>
      </c>
      <c r="M141" s="31">
        <v>70</v>
      </c>
      <c r="N141" s="31"/>
      <c r="O141" s="31"/>
      <c r="P141" s="31">
        <v>70</v>
      </c>
      <c r="Q141" s="31"/>
      <c r="R141" s="31"/>
      <c r="S141" s="31"/>
      <c r="T141" s="31"/>
      <c r="U141" s="31"/>
      <c r="V141" s="31"/>
      <c r="W141" s="31"/>
      <c r="X141" s="31"/>
      <c r="Y141" s="31"/>
      <c r="Z141" s="17" t="s">
        <v>57</v>
      </c>
      <c r="AA141" s="17" t="s">
        <v>58</v>
      </c>
      <c r="AB141" s="17" t="s">
        <v>57</v>
      </c>
      <c r="AC141" s="17" t="s">
        <v>57</v>
      </c>
      <c r="AD141" s="17" t="s">
        <v>57</v>
      </c>
      <c r="AE141" s="17" t="s">
        <v>57</v>
      </c>
      <c r="AF141" s="17" t="s">
        <v>57</v>
      </c>
      <c r="AG141" s="17" t="s">
        <v>57</v>
      </c>
      <c r="AH141" s="17" t="s">
        <v>58</v>
      </c>
      <c r="AI141" s="17">
        <v>320</v>
      </c>
      <c r="AJ141" s="17">
        <v>1266</v>
      </c>
      <c r="AK141" s="33">
        <v>1266</v>
      </c>
      <c r="AL141" s="17" t="s">
        <v>707</v>
      </c>
      <c r="AM141" s="17" t="s">
        <v>708</v>
      </c>
      <c r="AN141" s="36"/>
    </row>
    <row r="142" s="4" customFormat="1" ht="140" customHeight="1" spans="1:40">
      <c r="A142" s="18">
        <v>121</v>
      </c>
      <c r="B142" s="22" t="s">
        <v>643</v>
      </c>
      <c r="C142" s="22" t="s">
        <v>709</v>
      </c>
      <c r="D142" s="22" t="s">
        <v>710</v>
      </c>
      <c r="E142" s="22" t="s">
        <v>166</v>
      </c>
      <c r="F142" s="22" t="s">
        <v>711</v>
      </c>
      <c r="G142" s="17" t="s">
        <v>54</v>
      </c>
      <c r="H142" s="22" t="s">
        <v>456</v>
      </c>
      <c r="I142" s="22" t="s">
        <v>168</v>
      </c>
      <c r="J142" s="32" t="s">
        <v>169</v>
      </c>
      <c r="K142" s="32">
        <v>13891513356</v>
      </c>
      <c r="L142" s="31">
        <v>60</v>
      </c>
      <c r="M142" s="31">
        <v>60</v>
      </c>
      <c r="N142" s="31"/>
      <c r="O142" s="31"/>
      <c r="P142" s="31">
        <v>60</v>
      </c>
      <c r="Q142" s="31"/>
      <c r="R142" s="31"/>
      <c r="S142" s="31"/>
      <c r="T142" s="31"/>
      <c r="U142" s="31"/>
      <c r="V142" s="31"/>
      <c r="W142" s="31"/>
      <c r="X142" s="31"/>
      <c r="Y142" s="31"/>
      <c r="Z142" s="17" t="s">
        <v>57</v>
      </c>
      <c r="AA142" s="17" t="s">
        <v>58</v>
      </c>
      <c r="AB142" s="17" t="s">
        <v>57</v>
      </c>
      <c r="AC142" s="17" t="s">
        <v>57</v>
      </c>
      <c r="AD142" s="17" t="s">
        <v>57</v>
      </c>
      <c r="AE142" s="17" t="s">
        <v>57</v>
      </c>
      <c r="AF142" s="17" t="s">
        <v>57</v>
      </c>
      <c r="AG142" s="17" t="s">
        <v>57</v>
      </c>
      <c r="AH142" s="17" t="s">
        <v>57</v>
      </c>
      <c r="AI142" s="22">
        <v>30</v>
      </c>
      <c r="AJ142" s="22">
        <v>120</v>
      </c>
      <c r="AK142" s="22">
        <v>120</v>
      </c>
      <c r="AL142" s="22" t="s">
        <v>707</v>
      </c>
      <c r="AM142" s="22" t="s">
        <v>712</v>
      </c>
      <c r="AN142" s="36"/>
    </row>
    <row r="143" s="4" customFormat="1" ht="176" customHeight="1" spans="1:40">
      <c r="A143" s="18">
        <v>122</v>
      </c>
      <c r="B143" s="22" t="s">
        <v>643</v>
      </c>
      <c r="C143" s="22" t="s">
        <v>713</v>
      </c>
      <c r="D143" s="22" t="s">
        <v>714</v>
      </c>
      <c r="E143" s="22" t="s">
        <v>166</v>
      </c>
      <c r="F143" s="22" t="s">
        <v>715</v>
      </c>
      <c r="G143" s="17" t="s">
        <v>54</v>
      </c>
      <c r="H143" s="22" t="s">
        <v>115</v>
      </c>
      <c r="I143" s="22" t="s">
        <v>168</v>
      </c>
      <c r="J143" s="22" t="s">
        <v>169</v>
      </c>
      <c r="K143" s="22">
        <v>13891513356</v>
      </c>
      <c r="L143" s="31">
        <v>120</v>
      </c>
      <c r="M143" s="31">
        <v>120</v>
      </c>
      <c r="N143" s="31"/>
      <c r="O143" s="31"/>
      <c r="P143" s="31">
        <v>120</v>
      </c>
      <c r="Q143" s="31"/>
      <c r="R143" s="31"/>
      <c r="S143" s="31"/>
      <c r="T143" s="31"/>
      <c r="U143" s="31"/>
      <c r="V143" s="31"/>
      <c r="W143" s="31"/>
      <c r="X143" s="31"/>
      <c r="Y143" s="31"/>
      <c r="Z143" s="22" t="s">
        <v>57</v>
      </c>
      <c r="AA143" s="22" t="s">
        <v>58</v>
      </c>
      <c r="AB143" s="22" t="s">
        <v>57</v>
      </c>
      <c r="AC143" s="22" t="s">
        <v>57</v>
      </c>
      <c r="AD143" s="22" t="s">
        <v>57</v>
      </c>
      <c r="AE143" s="22" t="s">
        <v>57</v>
      </c>
      <c r="AF143" s="22" t="s">
        <v>58</v>
      </c>
      <c r="AG143" s="22" t="s">
        <v>57</v>
      </c>
      <c r="AH143" s="22" t="s">
        <v>57</v>
      </c>
      <c r="AI143" s="22">
        <v>646</v>
      </c>
      <c r="AJ143" s="22">
        <v>2106</v>
      </c>
      <c r="AK143" s="22">
        <v>3892</v>
      </c>
      <c r="AL143" s="22" t="s">
        <v>707</v>
      </c>
      <c r="AM143" s="22" t="s">
        <v>716</v>
      </c>
      <c r="AN143" s="36"/>
    </row>
    <row r="144" s="4" customFormat="1" ht="189" customHeight="1" spans="1:40">
      <c r="A144" s="18">
        <v>123</v>
      </c>
      <c r="B144" s="22" t="s">
        <v>643</v>
      </c>
      <c r="C144" s="17" t="s">
        <v>717</v>
      </c>
      <c r="D144" s="17" t="s">
        <v>718</v>
      </c>
      <c r="E144" s="17" t="s">
        <v>221</v>
      </c>
      <c r="F144" s="17" t="s">
        <v>719</v>
      </c>
      <c r="G144" s="17" t="s">
        <v>54</v>
      </c>
      <c r="H144" s="22" t="s">
        <v>456</v>
      </c>
      <c r="I144" s="17" t="s">
        <v>224</v>
      </c>
      <c r="J144" s="22" t="s">
        <v>720</v>
      </c>
      <c r="K144" s="22">
        <v>13409155988</v>
      </c>
      <c r="L144" s="48">
        <v>150</v>
      </c>
      <c r="M144" s="31">
        <v>150</v>
      </c>
      <c r="N144" s="31"/>
      <c r="O144" s="31"/>
      <c r="P144" s="31">
        <v>150</v>
      </c>
      <c r="Q144" s="31"/>
      <c r="R144" s="31"/>
      <c r="S144" s="31"/>
      <c r="T144" s="31"/>
      <c r="U144" s="31"/>
      <c r="V144" s="31"/>
      <c r="W144" s="31"/>
      <c r="X144" s="31"/>
      <c r="Y144" s="31"/>
      <c r="Z144" s="17" t="s">
        <v>57</v>
      </c>
      <c r="AA144" s="17" t="s">
        <v>58</v>
      </c>
      <c r="AB144" s="17" t="s">
        <v>57</v>
      </c>
      <c r="AC144" s="17" t="s">
        <v>57</v>
      </c>
      <c r="AD144" s="17" t="s">
        <v>57</v>
      </c>
      <c r="AE144" s="17" t="s">
        <v>58</v>
      </c>
      <c r="AF144" s="17" t="s">
        <v>57</v>
      </c>
      <c r="AG144" s="17" t="s">
        <v>57</v>
      </c>
      <c r="AH144" s="17" t="s">
        <v>57</v>
      </c>
      <c r="AI144" s="33">
        <v>1108</v>
      </c>
      <c r="AJ144" s="33">
        <v>3683</v>
      </c>
      <c r="AK144" s="33">
        <v>7676</v>
      </c>
      <c r="AL144" s="17" t="s">
        <v>660</v>
      </c>
      <c r="AM144" s="17" t="s">
        <v>721</v>
      </c>
      <c r="AN144" s="36"/>
    </row>
    <row r="145" s="4" customFormat="1" ht="142" customHeight="1" spans="1:40">
      <c r="A145" s="18">
        <v>124</v>
      </c>
      <c r="B145" s="22" t="s">
        <v>643</v>
      </c>
      <c r="C145" s="22" t="s">
        <v>722</v>
      </c>
      <c r="D145" s="22" t="s">
        <v>723</v>
      </c>
      <c r="E145" s="22" t="s">
        <v>221</v>
      </c>
      <c r="F145" s="22" t="s">
        <v>724</v>
      </c>
      <c r="G145" s="17" t="s">
        <v>54</v>
      </c>
      <c r="H145" s="22" t="s">
        <v>456</v>
      </c>
      <c r="I145" s="17" t="s">
        <v>224</v>
      </c>
      <c r="J145" s="22" t="s">
        <v>720</v>
      </c>
      <c r="K145" s="22">
        <v>13409155988</v>
      </c>
      <c r="L145" s="31">
        <v>200</v>
      </c>
      <c r="M145" s="31">
        <v>200</v>
      </c>
      <c r="N145" s="31"/>
      <c r="O145" s="31"/>
      <c r="P145" s="31">
        <v>200</v>
      </c>
      <c r="Q145" s="31"/>
      <c r="R145" s="31"/>
      <c r="S145" s="31"/>
      <c r="T145" s="31"/>
      <c r="U145" s="31"/>
      <c r="V145" s="31"/>
      <c r="W145" s="31"/>
      <c r="X145" s="31"/>
      <c r="Y145" s="31"/>
      <c r="Z145" s="17" t="s">
        <v>57</v>
      </c>
      <c r="AA145" s="17" t="s">
        <v>58</v>
      </c>
      <c r="AB145" s="17" t="s">
        <v>57</v>
      </c>
      <c r="AC145" s="17" t="s">
        <v>57</v>
      </c>
      <c r="AD145" s="17" t="s">
        <v>57</v>
      </c>
      <c r="AE145" s="17" t="s">
        <v>57</v>
      </c>
      <c r="AF145" s="17" t="s">
        <v>57</v>
      </c>
      <c r="AG145" s="17" t="s">
        <v>57</v>
      </c>
      <c r="AH145" s="17" t="s">
        <v>57</v>
      </c>
      <c r="AI145" s="17">
        <v>186</v>
      </c>
      <c r="AJ145" s="17">
        <v>362</v>
      </c>
      <c r="AK145" s="17">
        <v>1407</v>
      </c>
      <c r="AL145" s="17" t="s">
        <v>725</v>
      </c>
      <c r="AM145" s="17" t="s">
        <v>726</v>
      </c>
      <c r="AN145" s="36"/>
    </row>
    <row r="146" s="4" customFormat="1" ht="144" customHeight="1" spans="1:40">
      <c r="A146" s="18">
        <v>125</v>
      </c>
      <c r="B146" s="22" t="s">
        <v>643</v>
      </c>
      <c r="C146" s="23" t="s">
        <v>727</v>
      </c>
      <c r="D146" s="22" t="s">
        <v>728</v>
      </c>
      <c r="E146" s="22" t="s">
        <v>70</v>
      </c>
      <c r="F146" s="22" t="s">
        <v>729</v>
      </c>
      <c r="G146" s="17" t="s">
        <v>54</v>
      </c>
      <c r="H146" s="22" t="s">
        <v>72</v>
      </c>
      <c r="I146" s="22" t="s">
        <v>72</v>
      </c>
      <c r="J146" s="22" t="s">
        <v>730</v>
      </c>
      <c r="K146" s="22">
        <v>13992523700</v>
      </c>
      <c r="L146" s="31">
        <v>100</v>
      </c>
      <c r="M146" s="31">
        <v>100</v>
      </c>
      <c r="N146" s="31"/>
      <c r="O146" s="31"/>
      <c r="P146" s="31">
        <v>100</v>
      </c>
      <c r="Q146" s="31"/>
      <c r="R146" s="31"/>
      <c r="S146" s="31"/>
      <c r="T146" s="31"/>
      <c r="U146" s="31"/>
      <c r="V146" s="31"/>
      <c r="W146" s="31"/>
      <c r="X146" s="31"/>
      <c r="Y146" s="31"/>
      <c r="Z146" s="17" t="s">
        <v>57</v>
      </c>
      <c r="AA146" s="17" t="s">
        <v>58</v>
      </c>
      <c r="AB146" s="17" t="s">
        <v>57</v>
      </c>
      <c r="AC146" s="17" t="s">
        <v>57</v>
      </c>
      <c r="AD146" s="17" t="s">
        <v>57</v>
      </c>
      <c r="AE146" s="17" t="s">
        <v>57</v>
      </c>
      <c r="AF146" s="17" t="s">
        <v>58</v>
      </c>
      <c r="AG146" s="17" t="s">
        <v>57</v>
      </c>
      <c r="AH146" s="17" t="s">
        <v>57</v>
      </c>
      <c r="AI146" s="17">
        <v>528</v>
      </c>
      <c r="AJ146" s="17">
        <v>1570</v>
      </c>
      <c r="AK146" s="17">
        <v>2132</v>
      </c>
      <c r="AL146" s="17" t="s">
        <v>731</v>
      </c>
      <c r="AM146" s="17" t="s">
        <v>732</v>
      </c>
      <c r="AN146" s="36"/>
    </row>
    <row r="147" s="4" customFormat="1" ht="262" customHeight="1" spans="1:40">
      <c r="A147" s="18">
        <v>126</v>
      </c>
      <c r="B147" s="22" t="s">
        <v>643</v>
      </c>
      <c r="C147" s="22" t="s">
        <v>733</v>
      </c>
      <c r="D147" s="22" t="s">
        <v>734</v>
      </c>
      <c r="E147" s="22" t="s">
        <v>142</v>
      </c>
      <c r="F147" s="22" t="s">
        <v>441</v>
      </c>
      <c r="G147" s="17" t="s">
        <v>54</v>
      </c>
      <c r="H147" s="17" t="s">
        <v>735</v>
      </c>
      <c r="I147" s="17" t="s">
        <v>735</v>
      </c>
      <c r="J147" s="17" t="s">
        <v>736</v>
      </c>
      <c r="K147" s="22">
        <v>15909157676</v>
      </c>
      <c r="L147" s="31">
        <v>120</v>
      </c>
      <c r="M147" s="31">
        <v>120</v>
      </c>
      <c r="N147" s="31"/>
      <c r="O147" s="31"/>
      <c r="P147" s="31">
        <v>120</v>
      </c>
      <c r="Q147" s="31"/>
      <c r="R147" s="31"/>
      <c r="S147" s="31"/>
      <c r="T147" s="31"/>
      <c r="U147" s="31"/>
      <c r="V147" s="31"/>
      <c r="W147" s="31"/>
      <c r="X147" s="31"/>
      <c r="Y147" s="31"/>
      <c r="Z147" s="17" t="s">
        <v>57</v>
      </c>
      <c r="AA147" s="17" t="s">
        <v>58</v>
      </c>
      <c r="AB147" s="17" t="s">
        <v>57</v>
      </c>
      <c r="AC147" s="17" t="s">
        <v>57</v>
      </c>
      <c r="AD147" s="17" t="s">
        <v>57</v>
      </c>
      <c r="AE147" s="17" t="s">
        <v>57</v>
      </c>
      <c r="AF147" s="17" t="s">
        <v>57</v>
      </c>
      <c r="AG147" s="17" t="s">
        <v>57</v>
      </c>
      <c r="AH147" s="17" t="s">
        <v>57</v>
      </c>
      <c r="AI147" s="17">
        <v>63</v>
      </c>
      <c r="AJ147" s="17">
        <v>248</v>
      </c>
      <c r="AK147" s="17">
        <v>348</v>
      </c>
      <c r="AL147" s="17" t="s">
        <v>737</v>
      </c>
      <c r="AM147" s="17" t="s">
        <v>738</v>
      </c>
      <c r="AN147" s="36"/>
    </row>
    <row r="148" s="4" customFormat="1" ht="148" customHeight="1" spans="1:40">
      <c r="A148" s="18">
        <v>127</v>
      </c>
      <c r="B148" s="22" t="s">
        <v>643</v>
      </c>
      <c r="C148" s="17" t="s">
        <v>739</v>
      </c>
      <c r="D148" s="22" t="s">
        <v>740</v>
      </c>
      <c r="E148" s="22" t="s">
        <v>166</v>
      </c>
      <c r="F148" s="22" t="s">
        <v>167</v>
      </c>
      <c r="G148" s="17" t="s">
        <v>54</v>
      </c>
      <c r="H148" s="22" t="s">
        <v>456</v>
      </c>
      <c r="I148" s="17" t="s">
        <v>168</v>
      </c>
      <c r="J148" s="17" t="s">
        <v>169</v>
      </c>
      <c r="K148" s="17">
        <v>13891513356</v>
      </c>
      <c r="L148" s="31">
        <v>40</v>
      </c>
      <c r="M148" s="31">
        <v>40</v>
      </c>
      <c r="N148" s="31"/>
      <c r="O148" s="31"/>
      <c r="P148" s="49"/>
      <c r="Q148" s="31">
        <v>40</v>
      </c>
      <c r="R148" s="31"/>
      <c r="S148" s="31"/>
      <c r="T148" s="31"/>
      <c r="U148" s="31"/>
      <c r="V148" s="31"/>
      <c r="W148" s="31"/>
      <c r="X148" s="31"/>
      <c r="Y148" s="31"/>
      <c r="Z148" s="17" t="s">
        <v>57</v>
      </c>
      <c r="AA148" s="17" t="s">
        <v>58</v>
      </c>
      <c r="AB148" s="17" t="s">
        <v>57</v>
      </c>
      <c r="AC148" s="17" t="s">
        <v>57</v>
      </c>
      <c r="AD148" s="17" t="s">
        <v>57</v>
      </c>
      <c r="AE148" s="17" t="s">
        <v>57</v>
      </c>
      <c r="AF148" s="17" t="s">
        <v>57</v>
      </c>
      <c r="AG148" s="17" t="s">
        <v>57</v>
      </c>
      <c r="AH148" s="17" t="s">
        <v>58</v>
      </c>
      <c r="AI148" s="17">
        <v>151</v>
      </c>
      <c r="AJ148" s="17">
        <v>500</v>
      </c>
      <c r="AK148" s="17">
        <v>1389</v>
      </c>
      <c r="AL148" s="17" t="s">
        <v>334</v>
      </c>
      <c r="AM148" s="17" t="s">
        <v>741</v>
      </c>
      <c r="AN148" s="36"/>
    </row>
    <row r="149" s="4" customFormat="1" ht="185" customHeight="1" spans="1:40">
      <c r="A149" s="18">
        <v>128</v>
      </c>
      <c r="B149" s="22" t="s">
        <v>643</v>
      </c>
      <c r="C149" s="17" t="s">
        <v>742</v>
      </c>
      <c r="D149" s="17" t="s">
        <v>743</v>
      </c>
      <c r="E149" s="17" t="s">
        <v>86</v>
      </c>
      <c r="F149" s="17" t="s">
        <v>744</v>
      </c>
      <c r="G149" s="17" t="s">
        <v>54</v>
      </c>
      <c r="H149" s="22" t="s">
        <v>456</v>
      </c>
      <c r="I149" s="17" t="s">
        <v>116</v>
      </c>
      <c r="J149" s="17" t="s">
        <v>117</v>
      </c>
      <c r="K149" s="22" t="s">
        <v>118</v>
      </c>
      <c r="L149" s="31">
        <v>200</v>
      </c>
      <c r="M149" s="31">
        <v>200</v>
      </c>
      <c r="N149" s="31"/>
      <c r="O149" s="31"/>
      <c r="P149" s="49"/>
      <c r="Q149" s="31">
        <v>200</v>
      </c>
      <c r="R149" s="31"/>
      <c r="S149" s="31"/>
      <c r="T149" s="31"/>
      <c r="U149" s="31"/>
      <c r="V149" s="31"/>
      <c r="W149" s="31"/>
      <c r="X149" s="31"/>
      <c r="Y149" s="31"/>
      <c r="Z149" s="17" t="s">
        <v>57</v>
      </c>
      <c r="AA149" s="17" t="s">
        <v>58</v>
      </c>
      <c r="AB149" s="17" t="s">
        <v>57</v>
      </c>
      <c r="AC149" s="17" t="s">
        <v>57</v>
      </c>
      <c r="AD149" s="17" t="s">
        <v>57</v>
      </c>
      <c r="AE149" s="17" t="s">
        <v>57</v>
      </c>
      <c r="AF149" s="17" t="s">
        <v>57</v>
      </c>
      <c r="AG149" s="17" t="s">
        <v>57</v>
      </c>
      <c r="AH149" s="17" t="s">
        <v>57</v>
      </c>
      <c r="AI149" s="17">
        <v>180</v>
      </c>
      <c r="AJ149" s="17">
        <v>540</v>
      </c>
      <c r="AK149" s="17">
        <v>1346</v>
      </c>
      <c r="AL149" s="22" t="s">
        <v>745</v>
      </c>
      <c r="AM149" s="22" t="s">
        <v>746</v>
      </c>
      <c r="AN149" s="36"/>
    </row>
    <row r="150" s="4" customFormat="1" ht="185" customHeight="1" spans="1:40">
      <c r="A150" s="18">
        <v>129</v>
      </c>
      <c r="B150" s="22" t="s">
        <v>643</v>
      </c>
      <c r="C150" s="22" t="s">
        <v>747</v>
      </c>
      <c r="D150" s="22" t="s">
        <v>748</v>
      </c>
      <c r="E150" s="17" t="s">
        <v>78</v>
      </c>
      <c r="F150" s="17" t="s">
        <v>749</v>
      </c>
      <c r="G150" s="17" t="s">
        <v>54</v>
      </c>
      <c r="H150" s="17" t="s">
        <v>285</v>
      </c>
      <c r="I150" s="17" t="s">
        <v>749</v>
      </c>
      <c r="J150" s="22" t="s">
        <v>242</v>
      </c>
      <c r="K150" s="22" t="s">
        <v>243</v>
      </c>
      <c r="L150" s="31">
        <v>350</v>
      </c>
      <c r="M150" s="31">
        <v>350</v>
      </c>
      <c r="N150" s="31"/>
      <c r="O150" s="31"/>
      <c r="P150" s="49"/>
      <c r="Q150" s="31">
        <v>350</v>
      </c>
      <c r="R150" s="31"/>
      <c r="S150" s="31"/>
      <c r="T150" s="31"/>
      <c r="U150" s="31"/>
      <c r="V150" s="31"/>
      <c r="W150" s="31"/>
      <c r="X150" s="31"/>
      <c r="Y150" s="31"/>
      <c r="Z150" s="17" t="s">
        <v>58</v>
      </c>
      <c r="AA150" s="17" t="s">
        <v>58</v>
      </c>
      <c r="AB150" s="17" t="s">
        <v>57</v>
      </c>
      <c r="AC150" s="17" t="s">
        <v>58</v>
      </c>
      <c r="AD150" s="17" t="s">
        <v>57</v>
      </c>
      <c r="AE150" s="17" t="s">
        <v>57</v>
      </c>
      <c r="AF150" s="17" t="s">
        <v>57</v>
      </c>
      <c r="AG150" s="17" t="s">
        <v>57</v>
      </c>
      <c r="AH150" s="17" t="s">
        <v>57</v>
      </c>
      <c r="AI150" s="17">
        <v>120</v>
      </c>
      <c r="AJ150" s="17">
        <v>711</v>
      </c>
      <c r="AK150" s="17">
        <v>1682</v>
      </c>
      <c r="AL150" s="17" t="s">
        <v>750</v>
      </c>
      <c r="AM150" s="17" t="s">
        <v>751</v>
      </c>
      <c r="AN150" s="36"/>
    </row>
    <row r="151" s="4" customFormat="1" ht="185" customHeight="1" spans="1:40">
      <c r="A151" s="18">
        <v>130</v>
      </c>
      <c r="B151" s="22" t="s">
        <v>643</v>
      </c>
      <c r="C151" s="22" t="s">
        <v>752</v>
      </c>
      <c r="D151" s="22" t="s">
        <v>753</v>
      </c>
      <c r="E151" s="22" t="s">
        <v>63</v>
      </c>
      <c r="F151" s="22" t="s">
        <v>630</v>
      </c>
      <c r="G151" s="17" t="s">
        <v>54</v>
      </c>
      <c r="H151" s="22" t="s">
        <v>63</v>
      </c>
      <c r="I151" s="22" t="s">
        <v>63</v>
      </c>
      <c r="J151" s="22" t="s">
        <v>568</v>
      </c>
      <c r="K151" s="22" t="s">
        <v>569</v>
      </c>
      <c r="L151" s="31">
        <v>184</v>
      </c>
      <c r="M151" s="31">
        <v>184</v>
      </c>
      <c r="N151" s="31"/>
      <c r="O151" s="31"/>
      <c r="P151" s="49"/>
      <c r="Q151" s="31">
        <v>184</v>
      </c>
      <c r="R151" s="31"/>
      <c r="S151" s="31"/>
      <c r="T151" s="31"/>
      <c r="U151" s="31"/>
      <c r="V151" s="31"/>
      <c r="W151" s="31"/>
      <c r="X151" s="31"/>
      <c r="Y151" s="31"/>
      <c r="Z151" s="17" t="s">
        <v>57</v>
      </c>
      <c r="AA151" s="17" t="s">
        <v>58</v>
      </c>
      <c r="AB151" s="17" t="s">
        <v>57</v>
      </c>
      <c r="AC151" s="17" t="s">
        <v>58</v>
      </c>
      <c r="AD151" s="17" t="s">
        <v>57</v>
      </c>
      <c r="AE151" s="17" t="s">
        <v>58</v>
      </c>
      <c r="AF151" s="17" t="s">
        <v>57</v>
      </c>
      <c r="AG151" s="17" t="s">
        <v>58</v>
      </c>
      <c r="AH151" s="17" t="s">
        <v>57</v>
      </c>
      <c r="AI151" s="22">
        <v>150</v>
      </c>
      <c r="AJ151" s="22">
        <v>310</v>
      </c>
      <c r="AK151" s="22">
        <v>1020</v>
      </c>
      <c r="AL151" s="22" t="s">
        <v>412</v>
      </c>
      <c r="AM151" s="22" t="s">
        <v>754</v>
      </c>
      <c r="AN151" s="36"/>
    </row>
    <row r="152" s="4" customFormat="1" ht="153" customHeight="1" spans="1:40">
      <c r="A152" s="18">
        <v>131</v>
      </c>
      <c r="B152" s="22" t="s">
        <v>643</v>
      </c>
      <c r="C152" s="17" t="s">
        <v>755</v>
      </c>
      <c r="D152" s="22" t="s">
        <v>756</v>
      </c>
      <c r="E152" s="17" t="s">
        <v>63</v>
      </c>
      <c r="F152" s="17" t="s">
        <v>64</v>
      </c>
      <c r="G152" s="17" t="s">
        <v>54</v>
      </c>
      <c r="H152" s="22" t="s">
        <v>757</v>
      </c>
      <c r="I152" s="22" t="s">
        <v>63</v>
      </c>
      <c r="J152" s="22" t="s">
        <v>659</v>
      </c>
      <c r="K152" s="22" t="s">
        <v>671</v>
      </c>
      <c r="L152" s="31">
        <v>140</v>
      </c>
      <c r="M152" s="31">
        <v>140</v>
      </c>
      <c r="N152" s="31"/>
      <c r="O152" s="31"/>
      <c r="P152" s="49"/>
      <c r="Q152" s="31">
        <v>140</v>
      </c>
      <c r="R152" s="31"/>
      <c r="S152" s="31"/>
      <c r="T152" s="31"/>
      <c r="U152" s="31"/>
      <c r="V152" s="31"/>
      <c r="W152" s="31"/>
      <c r="X152" s="31"/>
      <c r="Y152" s="31"/>
      <c r="Z152" s="17" t="s">
        <v>57</v>
      </c>
      <c r="AA152" s="17" t="s">
        <v>58</v>
      </c>
      <c r="AB152" s="17" t="s">
        <v>58</v>
      </c>
      <c r="AC152" s="17" t="s">
        <v>58</v>
      </c>
      <c r="AD152" s="17" t="s">
        <v>57</v>
      </c>
      <c r="AE152" s="17" t="s">
        <v>58</v>
      </c>
      <c r="AF152" s="17" t="s">
        <v>57</v>
      </c>
      <c r="AG152" s="17" t="s">
        <v>57</v>
      </c>
      <c r="AH152" s="17" t="s">
        <v>57</v>
      </c>
      <c r="AI152" s="22">
        <v>184</v>
      </c>
      <c r="AJ152" s="22">
        <v>517</v>
      </c>
      <c r="AK152" s="22">
        <v>1762</v>
      </c>
      <c r="AL152" s="22" t="s">
        <v>412</v>
      </c>
      <c r="AM152" s="22" t="s">
        <v>758</v>
      </c>
      <c r="AN152" s="36"/>
    </row>
    <row r="153" s="4" customFormat="1" ht="193" customHeight="1" spans="1:40">
      <c r="A153" s="18">
        <v>132</v>
      </c>
      <c r="B153" s="22" t="s">
        <v>643</v>
      </c>
      <c r="C153" s="22" t="s">
        <v>759</v>
      </c>
      <c r="D153" s="22" t="s">
        <v>760</v>
      </c>
      <c r="E153" s="22" t="s">
        <v>52</v>
      </c>
      <c r="F153" s="22" t="s">
        <v>278</v>
      </c>
      <c r="G153" s="17" t="s">
        <v>54</v>
      </c>
      <c r="H153" s="22" t="s">
        <v>55</v>
      </c>
      <c r="I153" s="22" t="s">
        <v>278</v>
      </c>
      <c r="J153" s="22" t="s">
        <v>279</v>
      </c>
      <c r="K153" s="22">
        <v>15929510089</v>
      </c>
      <c r="L153" s="31">
        <v>350</v>
      </c>
      <c r="M153" s="31">
        <v>350</v>
      </c>
      <c r="N153" s="31"/>
      <c r="O153" s="31"/>
      <c r="P153" s="49"/>
      <c r="Q153" s="31">
        <v>350</v>
      </c>
      <c r="R153" s="31"/>
      <c r="S153" s="31"/>
      <c r="T153" s="31"/>
      <c r="U153" s="31"/>
      <c r="V153" s="31"/>
      <c r="W153" s="31"/>
      <c r="X153" s="31"/>
      <c r="Y153" s="31"/>
      <c r="Z153" s="22" t="s">
        <v>57</v>
      </c>
      <c r="AA153" s="22" t="s">
        <v>58</v>
      </c>
      <c r="AB153" s="22" t="s">
        <v>57</v>
      </c>
      <c r="AC153" s="22" t="s">
        <v>58</v>
      </c>
      <c r="AD153" s="22" t="s">
        <v>57</v>
      </c>
      <c r="AE153" s="22" t="s">
        <v>57</v>
      </c>
      <c r="AF153" s="22" t="s">
        <v>57</v>
      </c>
      <c r="AG153" s="22" t="s">
        <v>57</v>
      </c>
      <c r="AH153" s="22" t="s">
        <v>57</v>
      </c>
      <c r="AI153" s="17">
        <v>15</v>
      </c>
      <c r="AJ153" s="17">
        <v>34</v>
      </c>
      <c r="AK153" s="17">
        <v>160</v>
      </c>
      <c r="AL153" s="17" t="s">
        <v>391</v>
      </c>
      <c r="AM153" s="17" t="s">
        <v>761</v>
      </c>
      <c r="AN153" s="36"/>
    </row>
    <row r="154" s="4" customFormat="1" ht="164" customHeight="1" spans="1:40">
      <c r="A154" s="18">
        <v>133</v>
      </c>
      <c r="B154" s="22" t="s">
        <v>643</v>
      </c>
      <c r="C154" s="22" t="s">
        <v>762</v>
      </c>
      <c r="D154" s="22" t="s">
        <v>763</v>
      </c>
      <c r="E154" s="22" t="s">
        <v>52</v>
      </c>
      <c r="F154" s="22" t="s">
        <v>764</v>
      </c>
      <c r="G154" s="17" t="s">
        <v>54</v>
      </c>
      <c r="H154" s="22" t="s">
        <v>55</v>
      </c>
      <c r="I154" s="22" t="s">
        <v>764</v>
      </c>
      <c r="J154" s="22" t="s">
        <v>765</v>
      </c>
      <c r="K154" s="22">
        <v>18700428284</v>
      </c>
      <c r="L154" s="31">
        <v>25</v>
      </c>
      <c r="M154" s="31">
        <v>25</v>
      </c>
      <c r="N154" s="31">
        <v>25</v>
      </c>
      <c r="O154" s="31"/>
      <c r="P154" s="31"/>
      <c r="Q154" s="31"/>
      <c r="R154" s="31"/>
      <c r="S154" s="31"/>
      <c r="T154" s="31"/>
      <c r="U154" s="31"/>
      <c r="V154" s="31"/>
      <c r="W154" s="31"/>
      <c r="X154" s="31"/>
      <c r="Y154" s="31"/>
      <c r="Z154" s="22" t="s">
        <v>57</v>
      </c>
      <c r="AA154" s="22" t="s">
        <v>58</v>
      </c>
      <c r="AB154" s="22" t="s">
        <v>57</v>
      </c>
      <c r="AC154" s="22" t="s">
        <v>57</v>
      </c>
      <c r="AD154" s="22" t="s">
        <v>57</v>
      </c>
      <c r="AE154" s="22" t="s">
        <v>57</v>
      </c>
      <c r="AF154" s="22" t="s">
        <v>57</v>
      </c>
      <c r="AG154" s="22" t="s">
        <v>57</v>
      </c>
      <c r="AH154" s="22" t="s">
        <v>57</v>
      </c>
      <c r="AI154" s="17">
        <v>40</v>
      </c>
      <c r="AJ154" s="17">
        <v>80</v>
      </c>
      <c r="AK154" s="17">
        <v>120</v>
      </c>
      <c r="AL154" s="17" t="s">
        <v>766</v>
      </c>
      <c r="AM154" s="17" t="s">
        <v>767</v>
      </c>
      <c r="AN154" s="36"/>
    </row>
    <row r="155" s="4" customFormat="1" ht="166" customHeight="1" spans="1:40">
      <c r="A155" s="18">
        <v>134</v>
      </c>
      <c r="B155" s="22" t="s">
        <v>643</v>
      </c>
      <c r="C155" s="17" t="s">
        <v>768</v>
      </c>
      <c r="D155" s="17" t="s">
        <v>769</v>
      </c>
      <c r="E155" s="22" t="s">
        <v>52</v>
      </c>
      <c r="F155" s="22" t="s">
        <v>770</v>
      </c>
      <c r="G155" s="17" t="s">
        <v>54</v>
      </c>
      <c r="H155" s="22" t="s">
        <v>55</v>
      </c>
      <c r="I155" s="22" t="s">
        <v>770</v>
      </c>
      <c r="J155" s="22" t="s">
        <v>771</v>
      </c>
      <c r="K155" s="22" t="s">
        <v>772</v>
      </c>
      <c r="L155" s="31">
        <v>95</v>
      </c>
      <c r="M155" s="31">
        <v>95</v>
      </c>
      <c r="N155" s="31">
        <v>95</v>
      </c>
      <c r="O155" s="31"/>
      <c r="P155" s="31"/>
      <c r="Q155" s="31"/>
      <c r="R155" s="31"/>
      <c r="S155" s="31"/>
      <c r="T155" s="31"/>
      <c r="U155" s="31"/>
      <c r="V155" s="31"/>
      <c r="W155" s="31"/>
      <c r="X155" s="31"/>
      <c r="Y155" s="31"/>
      <c r="Z155" s="22" t="s">
        <v>57</v>
      </c>
      <c r="AA155" s="22" t="s">
        <v>58</v>
      </c>
      <c r="AB155" s="22" t="s">
        <v>57</v>
      </c>
      <c r="AC155" s="22" t="s">
        <v>57</v>
      </c>
      <c r="AD155" s="22" t="s">
        <v>57</v>
      </c>
      <c r="AE155" s="22" t="s">
        <v>57</v>
      </c>
      <c r="AF155" s="22" t="s">
        <v>57</v>
      </c>
      <c r="AG155" s="22" t="s">
        <v>57</v>
      </c>
      <c r="AH155" s="22" t="s">
        <v>57</v>
      </c>
      <c r="AI155" s="33">
        <v>83</v>
      </c>
      <c r="AJ155" s="33">
        <v>286</v>
      </c>
      <c r="AK155" s="17">
        <v>550</v>
      </c>
      <c r="AL155" s="17" t="s">
        <v>773</v>
      </c>
      <c r="AM155" s="17" t="s">
        <v>774</v>
      </c>
      <c r="AN155" s="36"/>
    </row>
    <row r="156" s="4" customFormat="1" ht="108" customHeight="1" spans="1:40">
      <c r="A156" s="18">
        <v>135</v>
      </c>
      <c r="B156" s="17" t="s">
        <v>643</v>
      </c>
      <c r="C156" s="17" t="s">
        <v>775</v>
      </c>
      <c r="D156" s="17" t="s">
        <v>776</v>
      </c>
      <c r="E156" s="17" t="s">
        <v>52</v>
      </c>
      <c r="F156" s="17" t="s">
        <v>103</v>
      </c>
      <c r="G156" s="17" t="s">
        <v>54</v>
      </c>
      <c r="H156" s="22" t="s">
        <v>55</v>
      </c>
      <c r="I156" s="22" t="s">
        <v>103</v>
      </c>
      <c r="J156" s="17" t="s">
        <v>104</v>
      </c>
      <c r="K156" s="17">
        <v>13992563977</v>
      </c>
      <c r="L156" s="48">
        <v>54</v>
      </c>
      <c r="M156" s="48">
        <v>54</v>
      </c>
      <c r="N156" s="48"/>
      <c r="O156" s="48"/>
      <c r="P156" s="49"/>
      <c r="Q156" s="48">
        <v>54</v>
      </c>
      <c r="R156" s="48"/>
      <c r="S156" s="48"/>
      <c r="T156" s="48"/>
      <c r="U156" s="48"/>
      <c r="V156" s="48"/>
      <c r="W156" s="48"/>
      <c r="X156" s="48"/>
      <c r="Y156" s="31"/>
      <c r="Z156" s="17" t="s">
        <v>57</v>
      </c>
      <c r="AA156" s="17" t="s">
        <v>58</v>
      </c>
      <c r="AB156" s="17" t="s">
        <v>57</v>
      </c>
      <c r="AC156" s="17" t="s">
        <v>57</v>
      </c>
      <c r="AD156" s="17" t="s">
        <v>57</v>
      </c>
      <c r="AE156" s="17" t="s">
        <v>57</v>
      </c>
      <c r="AF156" s="17" t="s">
        <v>57</v>
      </c>
      <c r="AG156" s="17" t="s">
        <v>57</v>
      </c>
      <c r="AH156" s="17" t="s">
        <v>57</v>
      </c>
      <c r="AI156" s="17">
        <v>32</v>
      </c>
      <c r="AJ156" s="17">
        <v>120</v>
      </c>
      <c r="AK156" s="17">
        <v>280</v>
      </c>
      <c r="AL156" s="17" t="s">
        <v>777</v>
      </c>
      <c r="AM156" s="17" t="s">
        <v>778</v>
      </c>
      <c r="AN156" s="36"/>
    </row>
    <row r="157" s="4" customFormat="1" ht="166" customHeight="1" spans="1:40">
      <c r="A157" s="18">
        <v>136</v>
      </c>
      <c r="B157" s="22" t="s">
        <v>643</v>
      </c>
      <c r="C157" s="17" t="s">
        <v>779</v>
      </c>
      <c r="D157" s="17" t="s">
        <v>780</v>
      </c>
      <c r="E157" s="17" t="s">
        <v>96</v>
      </c>
      <c r="F157" s="17" t="s">
        <v>97</v>
      </c>
      <c r="G157" s="17" t="s">
        <v>54</v>
      </c>
      <c r="H157" s="17" t="s">
        <v>190</v>
      </c>
      <c r="I157" s="17" t="s">
        <v>190</v>
      </c>
      <c r="J157" s="17" t="s">
        <v>191</v>
      </c>
      <c r="K157" s="33">
        <v>13991555736</v>
      </c>
      <c r="L157" s="31">
        <v>120</v>
      </c>
      <c r="M157" s="31">
        <v>120</v>
      </c>
      <c r="N157" s="31"/>
      <c r="O157" s="31"/>
      <c r="P157" s="49"/>
      <c r="Q157" s="31">
        <v>120</v>
      </c>
      <c r="R157" s="31"/>
      <c r="S157" s="31"/>
      <c r="T157" s="31"/>
      <c r="U157" s="31"/>
      <c r="V157" s="31"/>
      <c r="W157" s="31"/>
      <c r="X157" s="31"/>
      <c r="Y157" s="31"/>
      <c r="Z157" s="17" t="s">
        <v>57</v>
      </c>
      <c r="AA157" s="17" t="s">
        <v>58</v>
      </c>
      <c r="AB157" s="17" t="s">
        <v>57</v>
      </c>
      <c r="AC157" s="17" t="s">
        <v>58</v>
      </c>
      <c r="AD157" s="17" t="s">
        <v>57</v>
      </c>
      <c r="AE157" s="17" t="s">
        <v>57</v>
      </c>
      <c r="AF157" s="17" t="s">
        <v>58</v>
      </c>
      <c r="AG157" s="17" t="s">
        <v>57</v>
      </c>
      <c r="AH157" s="17" t="s">
        <v>57</v>
      </c>
      <c r="AI157" s="17">
        <v>6</v>
      </c>
      <c r="AJ157" s="17">
        <v>11</v>
      </c>
      <c r="AK157" s="17">
        <v>32</v>
      </c>
      <c r="AL157" s="17" t="s">
        <v>781</v>
      </c>
      <c r="AM157" s="17" t="s">
        <v>782</v>
      </c>
      <c r="AN157" s="36"/>
    </row>
    <row r="158" s="4" customFormat="1" ht="195" customHeight="1" spans="1:40">
      <c r="A158" s="18">
        <v>137</v>
      </c>
      <c r="B158" s="22" t="s">
        <v>643</v>
      </c>
      <c r="C158" s="17" t="s">
        <v>783</v>
      </c>
      <c r="D158" s="22" t="s">
        <v>784</v>
      </c>
      <c r="E158" s="22" t="s">
        <v>133</v>
      </c>
      <c r="F158" s="22" t="s">
        <v>134</v>
      </c>
      <c r="G158" s="17" t="s">
        <v>54</v>
      </c>
      <c r="H158" s="22" t="s">
        <v>135</v>
      </c>
      <c r="I158" s="22" t="s">
        <v>135</v>
      </c>
      <c r="J158" s="17" t="s">
        <v>785</v>
      </c>
      <c r="K158" s="22" t="s">
        <v>786</v>
      </c>
      <c r="L158" s="31">
        <v>185</v>
      </c>
      <c r="M158" s="31">
        <v>185</v>
      </c>
      <c r="N158" s="31">
        <v>185</v>
      </c>
      <c r="O158" s="31"/>
      <c r="P158" s="31"/>
      <c r="Q158" s="31"/>
      <c r="R158" s="31"/>
      <c r="S158" s="31"/>
      <c r="T158" s="31"/>
      <c r="U158" s="31"/>
      <c r="V158" s="31"/>
      <c r="W158" s="31"/>
      <c r="X158" s="31"/>
      <c r="Y158" s="31"/>
      <c r="Z158" s="17" t="s">
        <v>57</v>
      </c>
      <c r="AA158" s="17" t="s">
        <v>58</v>
      </c>
      <c r="AB158" s="17" t="s">
        <v>58</v>
      </c>
      <c r="AC158" s="17" t="s">
        <v>58</v>
      </c>
      <c r="AD158" s="17" t="s">
        <v>57</v>
      </c>
      <c r="AE158" s="17" t="s">
        <v>58</v>
      </c>
      <c r="AF158" s="17" t="s">
        <v>58</v>
      </c>
      <c r="AG158" s="17" t="s">
        <v>57</v>
      </c>
      <c r="AH158" s="17" t="s">
        <v>58</v>
      </c>
      <c r="AI158" s="17">
        <v>53</v>
      </c>
      <c r="AJ158" s="17">
        <v>152</v>
      </c>
      <c r="AK158" s="17">
        <v>3004</v>
      </c>
      <c r="AL158" s="54" t="s">
        <v>261</v>
      </c>
      <c r="AM158" s="17" t="s">
        <v>787</v>
      </c>
      <c r="AN158" s="36"/>
    </row>
    <row r="159" s="4" customFormat="1" ht="123" customHeight="1" spans="1:40">
      <c r="A159" s="18">
        <v>138</v>
      </c>
      <c r="B159" s="22" t="s">
        <v>643</v>
      </c>
      <c r="C159" s="22" t="s">
        <v>788</v>
      </c>
      <c r="D159" s="22" t="s">
        <v>789</v>
      </c>
      <c r="E159" s="17" t="s">
        <v>133</v>
      </c>
      <c r="F159" s="22" t="s">
        <v>416</v>
      </c>
      <c r="G159" s="17" t="s">
        <v>54</v>
      </c>
      <c r="H159" s="22" t="s">
        <v>135</v>
      </c>
      <c r="I159" s="22" t="s">
        <v>135</v>
      </c>
      <c r="J159" s="17" t="s">
        <v>790</v>
      </c>
      <c r="K159" s="22" t="s">
        <v>791</v>
      </c>
      <c r="L159" s="31">
        <v>40</v>
      </c>
      <c r="M159" s="31">
        <v>40</v>
      </c>
      <c r="N159" s="31">
        <v>40</v>
      </c>
      <c r="O159" s="31"/>
      <c r="P159" s="31"/>
      <c r="Q159" s="31"/>
      <c r="R159" s="31"/>
      <c r="S159" s="31"/>
      <c r="T159" s="31"/>
      <c r="U159" s="31"/>
      <c r="V159" s="31"/>
      <c r="W159" s="31"/>
      <c r="X159" s="31"/>
      <c r="Y159" s="31"/>
      <c r="Z159" s="17" t="s">
        <v>58</v>
      </c>
      <c r="AA159" s="17" t="s">
        <v>58</v>
      </c>
      <c r="AB159" s="17" t="s">
        <v>57</v>
      </c>
      <c r="AC159" s="17" t="s">
        <v>58</v>
      </c>
      <c r="AD159" s="17" t="s">
        <v>57</v>
      </c>
      <c r="AE159" s="17" t="s">
        <v>58</v>
      </c>
      <c r="AF159" s="17" t="s">
        <v>57</v>
      </c>
      <c r="AG159" s="17" t="s">
        <v>58</v>
      </c>
      <c r="AH159" s="17" t="s">
        <v>57</v>
      </c>
      <c r="AI159" s="17">
        <v>89</v>
      </c>
      <c r="AJ159" s="17">
        <v>220</v>
      </c>
      <c r="AK159" s="17">
        <v>850</v>
      </c>
      <c r="AL159" s="54" t="s">
        <v>261</v>
      </c>
      <c r="AM159" s="17" t="s">
        <v>792</v>
      </c>
      <c r="AN159" s="36"/>
    </row>
    <row r="160" s="4" customFormat="1" ht="159" customHeight="1" spans="1:40">
      <c r="A160" s="18">
        <v>139</v>
      </c>
      <c r="B160" s="22" t="s">
        <v>643</v>
      </c>
      <c r="C160" s="17" t="s">
        <v>793</v>
      </c>
      <c r="D160" s="17" t="s">
        <v>794</v>
      </c>
      <c r="E160" s="17" t="s">
        <v>221</v>
      </c>
      <c r="F160" s="17" t="s">
        <v>795</v>
      </c>
      <c r="G160" s="17" t="s">
        <v>54</v>
      </c>
      <c r="H160" s="22" t="s">
        <v>456</v>
      </c>
      <c r="I160" s="22" t="s">
        <v>224</v>
      </c>
      <c r="J160" s="22" t="s">
        <v>720</v>
      </c>
      <c r="K160" s="22">
        <v>13409155988</v>
      </c>
      <c r="L160" s="31">
        <v>153</v>
      </c>
      <c r="M160" s="31">
        <v>153</v>
      </c>
      <c r="N160" s="31">
        <v>153</v>
      </c>
      <c r="O160" s="31"/>
      <c r="P160" s="50"/>
      <c r="Q160" s="31"/>
      <c r="R160" s="31"/>
      <c r="S160" s="31"/>
      <c r="T160" s="31"/>
      <c r="U160" s="31"/>
      <c r="V160" s="31"/>
      <c r="W160" s="31"/>
      <c r="X160" s="31"/>
      <c r="Y160" s="31"/>
      <c r="Z160" s="17" t="s">
        <v>57</v>
      </c>
      <c r="AA160" s="17" t="s">
        <v>58</v>
      </c>
      <c r="AB160" s="17" t="s">
        <v>57</v>
      </c>
      <c r="AC160" s="17" t="s">
        <v>57</v>
      </c>
      <c r="AD160" s="17" t="s">
        <v>57</v>
      </c>
      <c r="AE160" s="17" t="s">
        <v>57</v>
      </c>
      <c r="AF160" s="17" t="s">
        <v>57</v>
      </c>
      <c r="AG160" s="17" t="s">
        <v>57</v>
      </c>
      <c r="AH160" s="17" t="s">
        <v>57</v>
      </c>
      <c r="AI160" s="17">
        <v>112</v>
      </c>
      <c r="AJ160" s="17">
        <v>365</v>
      </c>
      <c r="AK160" s="17">
        <v>588</v>
      </c>
      <c r="AL160" s="17" t="s">
        <v>412</v>
      </c>
      <c r="AM160" s="17" t="s">
        <v>796</v>
      </c>
      <c r="AN160" s="36"/>
    </row>
    <row r="161" s="4" customFormat="1" ht="140" customHeight="1" spans="1:40">
      <c r="A161" s="18">
        <v>140</v>
      </c>
      <c r="B161" s="22" t="s">
        <v>643</v>
      </c>
      <c r="C161" s="17" t="s">
        <v>797</v>
      </c>
      <c r="D161" s="17" t="s">
        <v>798</v>
      </c>
      <c r="E161" s="17" t="s">
        <v>86</v>
      </c>
      <c r="F161" s="17" t="s">
        <v>799</v>
      </c>
      <c r="G161" s="17" t="s">
        <v>54</v>
      </c>
      <c r="H161" s="22" t="s">
        <v>115</v>
      </c>
      <c r="I161" s="17" t="s">
        <v>116</v>
      </c>
      <c r="J161" s="17" t="s">
        <v>117</v>
      </c>
      <c r="K161" s="22" t="s">
        <v>118</v>
      </c>
      <c r="L161" s="31">
        <v>45</v>
      </c>
      <c r="M161" s="31">
        <v>45</v>
      </c>
      <c r="N161" s="31"/>
      <c r="O161" s="31"/>
      <c r="P161" s="49"/>
      <c r="Q161" s="31">
        <v>45</v>
      </c>
      <c r="R161" s="31"/>
      <c r="S161" s="31"/>
      <c r="T161" s="31"/>
      <c r="U161" s="31"/>
      <c r="V161" s="31"/>
      <c r="W161" s="31"/>
      <c r="X161" s="31"/>
      <c r="Y161" s="31"/>
      <c r="Z161" s="17" t="s">
        <v>57</v>
      </c>
      <c r="AA161" s="17" t="s">
        <v>58</v>
      </c>
      <c r="AB161" s="17" t="s">
        <v>57</v>
      </c>
      <c r="AC161" s="17" t="s">
        <v>57</v>
      </c>
      <c r="AD161" s="17" t="s">
        <v>57</v>
      </c>
      <c r="AE161" s="17" t="s">
        <v>57</v>
      </c>
      <c r="AF161" s="17" t="s">
        <v>58</v>
      </c>
      <c r="AG161" s="17" t="s">
        <v>57</v>
      </c>
      <c r="AH161" s="17" t="s">
        <v>57</v>
      </c>
      <c r="AI161" s="17">
        <v>11</v>
      </c>
      <c r="AJ161" s="17">
        <v>25</v>
      </c>
      <c r="AK161" s="17">
        <v>25</v>
      </c>
      <c r="AL161" s="17" t="s">
        <v>745</v>
      </c>
      <c r="AM161" s="17" t="s">
        <v>800</v>
      </c>
      <c r="AN161" s="36"/>
    </row>
    <row r="162" s="4" customFormat="1" ht="131" customHeight="1" spans="1:40">
      <c r="A162" s="18">
        <v>141</v>
      </c>
      <c r="B162" s="22" t="s">
        <v>643</v>
      </c>
      <c r="C162" s="17" t="s">
        <v>801</v>
      </c>
      <c r="D162" s="17" t="s">
        <v>802</v>
      </c>
      <c r="E162" s="17" t="s">
        <v>52</v>
      </c>
      <c r="F162" s="17" t="s">
        <v>109</v>
      </c>
      <c r="G162" s="17" t="s">
        <v>54</v>
      </c>
      <c r="H162" s="17" t="s">
        <v>55</v>
      </c>
      <c r="I162" s="17" t="s">
        <v>109</v>
      </c>
      <c r="J162" s="17" t="s">
        <v>110</v>
      </c>
      <c r="K162" s="17">
        <v>15353356008</v>
      </c>
      <c r="L162" s="31">
        <v>220</v>
      </c>
      <c r="M162" s="31">
        <v>220</v>
      </c>
      <c r="N162" s="31"/>
      <c r="O162" s="31"/>
      <c r="P162" s="49"/>
      <c r="Q162" s="31">
        <v>220</v>
      </c>
      <c r="R162" s="31"/>
      <c r="S162" s="31"/>
      <c r="T162" s="31"/>
      <c r="U162" s="31"/>
      <c r="V162" s="31"/>
      <c r="W162" s="31"/>
      <c r="X162" s="31"/>
      <c r="Y162" s="31"/>
      <c r="Z162" s="17" t="s">
        <v>57</v>
      </c>
      <c r="AA162" s="17" t="s">
        <v>58</v>
      </c>
      <c r="AB162" s="17" t="s">
        <v>57</v>
      </c>
      <c r="AC162" s="17" t="s">
        <v>57</v>
      </c>
      <c r="AD162" s="17" t="s">
        <v>57</v>
      </c>
      <c r="AE162" s="17" t="s">
        <v>57</v>
      </c>
      <c r="AF162" s="17" t="s">
        <v>57</v>
      </c>
      <c r="AG162" s="17" t="s">
        <v>57</v>
      </c>
      <c r="AH162" s="17" t="s">
        <v>57</v>
      </c>
      <c r="AI162" s="17">
        <v>23</v>
      </c>
      <c r="AJ162" s="17">
        <v>39</v>
      </c>
      <c r="AK162" s="17">
        <v>1750</v>
      </c>
      <c r="AL162" s="17" t="s">
        <v>803</v>
      </c>
      <c r="AM162" s="22" t="s">
        <v>804</v>
      </c>
      <c r="AN162" s="36"/>
    </row>
    <row r="163" ht="145" customHeight="1" spans="1:40">
      <c r="A163" s="18">
        <v>142</v>
      </c>
      <c r="B163" s="22" t="s">
        <v>643</v>
      </c>
      <c r="C163" s="22" t="s">
        <v>805</v>
      </c>
      <c r="D163" s="22" t="s">
        <v>806</v>
      </c>
      <c r="E163" s="22" t="s">
        <v>52</v>
      </c>
      <c r="F163" s="22" t="s">
        <v>278</v>
      </c>
      <c r="G163" s="17" t="s">
        <v>54</v>
      </c>
      <c r="H163" s="22" t="s">
        <v>55</v>
      </c>
      <c r="I163" s="22" t="s">
        <v>278</v>
      </c>
      <c r="J163" s="22" t="s">
        <v>279</v>
      </c>
      <c r="K163" s="22">
        <v>15929510089</v>
      </c>
      <c r="L163" s="31">
        <v>135</v>
      </c>
      <c r="M163" s="31">
        <v>135</v>
      </c>
      <c r="N163" s="40"/>
      <c r="O163" s="51"/>
      <c r="P163" s="40"/>
      <c r="Q163" s="31">
        <f>L163</f>
        <v>135</v>
      </c>
      <c r="R163" s="51"/>
      <c r="S163" s="51"/>
      <c r="T163" s="51"/>
      <c r="U163" s="51"/>
      <c r="V163" s="51"/>
      <c r="W163" s="51"/>
      <c r="X163" s="51"/>
      <c r="Y163" s="53"/>
      <c r="Z163" s="22" t="s">
        <v>57</v>
      </c>
      <c r="AA163" s="22" t="s">
        <v>58</v>
      </c>
      <c r="AB163" s="22" t="s">
        <v>57</v>
      </c>
      <c r="AC163" s="22" t="s">
        <v>57</v>
      </c>
      <c r="AD163" s="22" t="s">
        <v>57</v>
      </c>
      <c r="AE163" s="22" t="s">
        <v>57</v>
      </c>
      <c r="AF163" s="22" t="s">
        <v>57</v>
      </c>
      <c r="AG163" s="22" t="s">
        <v>57</v>
      </c>
      <c r="AH163" s="22" t="s">
        <v>57</v>
      </c>
      <c r="AI163" s="22">
        <v>44</v>
      </c>
      <c r="AJ163" s="22">
        <v>167</v>
      </c>
      <c r="AK163" s="22">
        <v>300</v>
      </c>
      <c r="AL163" s="22" t="s">
        <v>807</v>
      </c>
      <c r="AM163" s="22" t="s">
        <v>808</v>
      </c>
      <c r="AN163" s="24"/>
    </row>
    <row r="164" ht="149" customHeight="1" spans="1:40">
      <c r="A164" s="18">
        <v>143</v>
      </c>
      <c r="B164" s="22" t="s">
        <v>643</v>
      </c>
      <c r="C164" s="22" t="s">
        <v>809</v>
      </c>
      <c r="D164" s="22" t="s">
        <v>810</v>
      </c>
      <c r="E164" s="22" t="s">
        <v>52</v>
      </c>
      <c r="F164" s="22" t="s">
        <v>811</v>
      </c>
      <c r="G164" s="17" t="s">
        <v>54</v>
      </c>
      <c r="H164" s="22" t="s">
        <v>55</v>
      </c>
      <c r="I164" s="22" t="s">
        <v>811</v>
      </c>
      <c r="J164" s="22" t="s">
        <v>812</v>
      </c>
      <c r="K164" s="22" t="s">
        <v>813</v>
      </c>
      <c r="L164" s="31">
        <v>80</v>
      </c>
      <c r="M164" s="31">
        <f>L164</f>
        <v>80</v>
      </c>
      <c r="N164" s="40"/>
      <c r="O164" s="51"/>
      <c r="P164" s="40"/>
      <c r="Q164" s="31">
        <f>L164</f>
        <v>80</v>
      </c>
      <c r="R164" s="51"/>
      <c r="S164" s="51"/>
      <c r="T164" s="51"/>
      <c r="U164" s="51"/>
      <c r="V164" s="51"/>
      <c r="W164" s="51"/>
      <c r="X164" s="51"/>
      <c r="Y164" s="53"/>
      <c r="Z164" s="22" t="s">
        <v>57</v>
      </c>
      <c r="AA164" s="22" t="s">
        <v>58</v>
      </c>
      <c r="AB164" s="22" t="s">
        <v>57</v>
      </c>
      <c r="AC164" s="22" t="s">
        <v>57</v>
      </c>
      <c r="AD164" s="22" t="s">
        <v>57</v>
      </c>
      <c r="AE164" s="22" t="s">
        <v>57</v>
      </c>
      <c r="AF164" s="22" t="s">
        <v>57</v>
      </c>
      <c r="AG164" s="22" t="s">
        <v>57</v>
      </c>
      <c r="AH164" s="22" t="s">
        <v>57</v>
      </c>
      <c r="AI164" s="22">
        <v>56</v>
      </c>
      <c r="AJ164" s="22">
        <v>209</v>
      </c>
      <c r="AK164" s="22">
        <v>400</v>
      </c>
      <c r="AL164" s="22" t="s">
        <v>814</v>
      </c>
      <c r="AM164" s="22" t="s">
        <v>815</v>
      </c>
      <c r="AN164" s="24"/>
    </row>
    <row r="165" ht="134" customHeight="1" spans="1:40">
      <c r="A165" s="18">
        <v>144</v>
      </c>
      <c r="B165" s="22" t="s">
        <v>643</v>
      </c>
      <c r="C165" s="17" t="s">
        <v>816</v>
      </c>
      <c r="D165" s="46" t="s">
        <v>817</v>
      </c>
      <c r="E165" s="17" t="s">
        <v>52</v>
      </c>
      <c r="F165" s="17" t="s">
        <v>818</v>
      </c>
      <c r="G165" s="17" t="s">
        <v>54</v>
      </c>
      <c r="H165" s="22" t="s">
        <v>55</v>
      </c>
      <c r="I165" s="17" t="s">
        <v>818</v>
      </c>
      <c r="J165" s="17" t="s">
        <v>819</v>
      </c>
      <c r="K165" s="17">
        <v>13571446380</v>
      </c>
      <c r="L165" s="31">
        <v>120</v>
      </c>
      <c r="M165" s="31">
        <v>120</v>
      </c>
      <c r="N165" s="31">
        <v>120</v>
      </c>
      <c r="O165" s="31"/>
      <c r="P165" s="40"/>
      <c r="Q165" s="31"/>
      <c r="R165" s="31"/>
      <c r="S165" s="31"/>
      <c r="T165" s="31"/>
      <c r="U165" s="31"/>
      <c r="V165" s="31"/>
      <c r="W165" s="31"/>
      <c r="X165" s="31"/>
      <c r="Y165" s="31"/>
      <c r="Z165" s="17" t="s">
        <v>57</v>
      </c>
      <c r="AA165" s="17" t="s">
        <v>58</v>
      </c>
      <c r="AB165" s="17" t="s">
        <v>57</v>
      </c>
      <c r="AC165" s="17" t="s">
        <v>57</v>
      </c>
      <c r="AD165" s="17" t="s">
        <v>57</v>
      </c>
      <c r="AE165" s="17" t="s">
        <v>57</v>
      </c>
      <c r="AF165" s="17" t="s">
        <v>57</v>
      </c>
      <c r="AG165" s="17" t="s">
        <v>57</v>
      </c>
      <c r="AH165" s="17" t="s">
        <v>57</v>
      </c>
      <c r="AI165" s="17">
        <v>108</v>
      </c>
      <c r="AJ165" s="17">
        <v>220</v>
      </c>
      <c r="AK165" s="17">
        <v>220</v>
      </c>
      <c r="AL165" s="22" t="s">
        <v>820</v>
      </c>
      <c r="AM165" s="22" t="s">
        <v>821</v>
      </c>
      <c r="AN165" s="24"/>
    </row>
    <row r="166" s="4" customFormat="1" ht="209" customHeight="1" spans="1:40">
      <c r="A166" s="18">
        <v>145</v>
      </c>
      <c r="B166" s="22" t="s">
        <v>643</v>
      </c>
      <c r="C166" s="22" t="s">
        <v>822</v>
      </c>
      <c r="D166" s="22" t="s">
        <v>823</v>
      </c>
      <c r="E166" s="22" t="s">
        <v>70</v>
      </c>
      <c r="F166" s="22" t="s">
        <v>123</v>
      </c>
      <c r="G166" s="17" t="s">
        <v>54</v>
      </c>
      <c r="H166" s="22" t="s">
        <v>72</v>
      </c>
      <c r="I166" s="22" t="s">
        <v>72</v>
      </c>
      <c r="J166" s="17" t="s">
        <v>73</v>
      </c>
      <c r="K166" s="32">
        <v>15109153366</v>
      </c>
      <c r="L166" s="31">
        <v>200</v>
      </c>
      <c r="M166" s="31">
        <v>200</v>
      </c>
      <c r="N166" s="31">
        <v>200</v>
      </c>
      <c r="O166" s="31"/>
      <c r="P166" s="49"/>
      <c r="Q166" s="31"/>
      <c r="R166" s="31"/>
      <c r="S166" s="31"/>
      <c r="T166" s="31"/>
      <c r="U166" s="31"/>
      <c r="V166" s="31"/>
      <c r="W166" s="31"/>
      <c r="X166" s="31"/>
      <c r="Y166" s="31"/>
      <c r="Z166" s="17" t="s">
        <v>57</v>
      </c>
      <c r="AA166" s="17" t="s">
        <v>58</v>
      </c>
      <c r="AB166" s="17" t="s">
        <v>57</v>
      </c>
      <c r="AC166" s="17" t="s">
        <v>58</v>
      </c>
      <c r="AD166" s="17" t="s">
        <v>57</v>
      </c>
      <c r="AE166" s="17" t="s">
        <v>57</v>
      </c>
      <c r="AF166" s="17" t="s">
        <v>58</v>
      </c>
      <c r="AG166" s="17" t="s">
        <v>57</v>
      </c>
      <c r="AH166" s="17" t="s">
        <v>57</v>
      </c>
      <c r="AI166" s="17">
        <v>36</v>
      </c>
      <c r="AJ166" s="17">
        <v>110</v>
      </c>
      <c r="AK166" s="17">
        <v>189</v>
      </c>
      <c r="AL166" s="17" t="s">
        <v>824</v>
      </c>
      <c r="AM166" s="17" t="s">
        <v>825</v>
      </c>
      <c r="AN166" s="36"/>
    </row>
    <row r="167" s="4" customFormat="1" ht="163" customHeight="1" spans="1:40">
      <c r="A167" s="18">
        <v>146</v>
      </c>
      <c r="B167" s="22" t="s">
        <v>643</v>
      </c>
      <c r="C167" s="22" t="s">
        <v>826</v>
      </c>
      <c r="D167" s="22" t="s">
        <v>827</v>
      </c>
      <c r="E167" s="22" t="s">
        <v>63</v>
      </c>
      <c r="F167" s="22" t="s">
        <v>828</v>
      </c>
      <c r="G167" s="17" t="s">
        <v>54</v>
      </c>
      <c r="H167" s="22" t="s">
        <v>63</v>
      </c>
      <c r="I167" s="22" t="s">
        <v>63</v>
      </c>
      <c r="J167" s="22" t="s">
        <v>317</v>
      </c>
      <c r="K167" s="23">
        <v>18791459777</v>
      </c>
      <c r="L167" s="31">
        <v>320</v>
      </c>
      <c r="M167" s="31">
        <v>320</v>
      </c>
      <c r="N167" s="31"/>
      <c r="O167" s="31"/>
      <c r="P167" s="31"/>
      <c r="Q167" s="31">
        <v>320</v>
      </c>
      <c r="R167" s="31"/>
      <c r="S167" s="31"/>
      <c r="T167" s="31"/>
      <c r="U167" s="31"/>
      <c r="V167" s="31"/>
      <c r="W167" s="31"/>
      <c r="X167" s="31"/>
      <c r="Y167" s="31"/>
      <c r="Z167" s="17" t="s">
        <v>58</v>
      </c>
      <c r="AA167" s="17" t="s">
        <v>58</v>
      </c>
      <c r="AB167" s="17" t="s">
        <v>57</v>
      </c>
      <c r="AC167" s="17" t="s">
        <v>58</v>
      </c>
      <c r="AD167" s="17" t="s">
        <v>57</v>
      </c>
      <c r="AE167" s="17" t="s">
        <v>58</v>
      </c>
      <c r="AF167" s="17" t="s">
        <v>58</v>
      </c>
      <c r="AG167" s="17" t="s">
        <v>57</v>
      </c>
      <c r="AH167" s="17" t="s">
        <v>57</v>
      </c>
      <c r="AI167" s="22">
        <v>390</v>
      </c>
      <c r="AJ167" s="22">
        <v>1560</v>
      </c>
      <c r="AK167" s="22">
        <v>5672</v>
      </c>
      <c r="AL167" s="22" t="s">
        <v>829</v>
      </c>
      <c r="AM167" s="22" t="s">
        <v>830</v>
      </c>
      <c r="AN167" s="36"/>
    </row>
    <row r="168" s="4" customFormat="1" ht="397" customHeight="1" spans="1:40">
      <c r="A168" s="18">
        <v>147</v>
      </c>
      <c r="B168" s="22" t="s">
        <v>643</v>
      </c>
      <c r="C168" s="22" t="s">
        <v>831</v>
      </c>
      <c r="D168" s="46" t="s">
        <v>832</v>
      </c>
      <c r="E168" s="22" t="s">
        <v>52</v>
      </c>
      <c r="F168" s="22" t="s">
        <v>833</v>
      </c>
      <c r="G168" s="17" t="s">
        <v>54</v>
      </c>
      <c r="H168" s="22" t="s">
        <v>55</v>
      </c>
      <c r="I168" s="22" t="s">
        <v>180</v>
      </c>
      <c r="J168" s="22" t="s">
        <v>834</v>
      </c>
      <c r="K168" s="22" t="s">
        <v>835</v>
      </c>
      <c r="L168" s="31">
        <v>350</v>
      </c>
      <c r="M168" s="31">
        <v>350</v>
      </c>
      <c r="N168" s="31"/>
      <c r="O168" s="31"/>
      <c r="P168" s="49"/>
      <c r="Q168" s="31">
        <v>350</v>
      </c>
      <c r="R168" s="31"/>
      <c r="S168" s="31"/>
      <c r="T168" s="31"/>
      <c r="U168" s="31"/>
      <c r="V168" s="31"/>
      <c r="W168" s="31"/>
      <c r="X168" s="31"/>
      <c r="Y168" s="31"/>
      <c r="Z168" s="22" t="s">
        <v>58</v>
      </c>
      <c r="AA168" s="22" t="s">
        <v>57</v>
      </c>
      <c r="AB168" s="22" t="s">
        <v>58</v>
      </c>
      <c r="AC168" s="22" t="s">
        <v>57</v>
      </c>
      <c r="AD168" s="22" t="s">
        <v>57</v>
      </c>
      <c r="AE168" s="22" t="s">
        <v>57</v>
      </c>
      <c r="AF168" s="22" t="s">
        <v>57</v>
      </c>
      <c r="AG168" s="22" t="s">
        <v>57</v>
      </c>
      <c r="AH168" s="22" t="s">
        <v>57</v>
      </c>
      <c r="AI168" s="22">
        <v>186</v>
      </c>
      <c r="AJ168" s="22">
        <v>615</v>
      </c>
      <c r="AK168" s="22">
        <v>1036</v>
      </c>
      <c r="AL168" s="22" t="s">
        <v>836</v>
      </c>
      <c r="AM168" s="22" t="s">
        <v>837</v>
      </c>
      <c r="AN168" s="36"/>
    </row>
    <row r="169" s="4" customFormat="1" ht="165" customHeight="1" spans="1:40">
      <c r="A169" s="18">
        <v>148</v>
      </c>
      <c r="B169" s="22" t="s">
        <v>643</v>
      </c>
      <c r="C169" s="17" t="s">
        <v>838</v>
      </c>
      <c r="D169" s="22" t="s">
        <v>839</v>
      </c>
      <c r="E169" s="22" t="s">
        <v>70</v>
      </c>
      <c r="F169" s="22" t="s">
        <v>840</v>
      </c>
      <c r="G169" s="17" t="s">
        <v>54</v>
      </c>
      <c r="H169" s="22" t="s">
        <v>72</v>
      </c>
      <c r="I169" s="22" t="s">
        <v>180</v>
      </c>
      <c r="J169" s="17" t="s">
        <v>73</v>
      </c>
      <c r="K169" s="32">
        <v>15109153366</v>
      </c>
      <c r="L169" s="31">
        <v>50</v>
      </c>
      <c r="M169" s="31">
        <v>50</v>
      </c>
      <c r="N169" s="31"/>
      <c r="O169" s="48"/>
      <c r="P169" s="49"/>
      <c r="Q169" s="48">
        <v>50</v>
      </c>
      <c r="R169" s="48"/>
      <c r="S169" s="48"/>
      <c r="T169" s="48"/>
      <c r="U169" s="48"/>
      <c r="V169" s="48"/>
      <c r="W169" s="48"/>
      <c r="X169" s="48"/>
      <c r="Y169" s="48"/>
      <c r="Z169" s="17" t="s">
        <v>57</v>
      </c>
      <c r="AA169" s="17" t="s">
        <v>58</v>
      </c>
      <c r="AB169" s="17" t="s">
        <v>57</v>
      </c>
      <c r="AC169" s="17" t="s">
        <v>57</v>
      </c>
      <c r="AD169" s="17" t="s">
        <v>57</v>
      </c>
      <c r="AE169" s="17" t="s">
        <v>57</v>
      </c>
      <c r="AF169" s="17" t="s">
        <v>57</v>
      </c>
      <c r="AG169" s="17" t="s">
        <v>57</v>
      </c>
      <c r="AH169" s="17" t="s">
        <v>57</v>
      </c>
      <c r="AI169" s="17">
        <v>242</v>
      </c>
      <c r="AJ169" s="17">
        <v>907</v>
      </c>
      <c r="AK169" s="17">
        <v>1270</v>
      </c>
      <c r="AL169" s="17" t="s">
        <v>841</v>
      </c>
      <c r="AM169" s="17" t="s">
        <v>842</v>
      </c>
      <c r="AN169" s="36"/>
    </row>
    <row r="170" s="4" customFormat="1" ht="155" customHeight="1" spans="1:40">
      <c r="A170" s="18">
        <v>149</v>
      </c>
      <c r="B170" s="22" t="s">
        <v>643</v>
      </c>
      <c r="C170" s="17" t="s">
        <v>843</v>
      </c>
      <c r="D170" s="22" t="s">
        <v>844</v>
      </c>
      <c r="E170" s="22" t="s">
        <v>70</v>
      </c>
      <c r="F170" s="22" t="s">
        <v>845</v>
      </c>
      <c r="G170" s="17" t="s">
        <v>54</v>
      </c>
      <c r="H170" s="22" t="s">
        <v>72</v>
      </c>
      <c r="I170" s="22" t="s">
        <v>180</v>
      </c>
      <c r="J170" s="17" t="s">
        <v>73</v>
      </c>
      <c r="K170" s="32">
        <v>15109153366</v>
      </c>
      <c r="L170" s="31">
        <v>45</v>
      </c>
      <c r="M170" s="31">
        <v>45</v>
      </c>
      <c r="N170" s="31"/>
      <c r="O170" s="48"/>
      <c r="P170" s="49"/>
      <c r="Q170" s="48">
        <v>45</v>
      </c>
      <c r="R170" s="48"/>
      <c r="S170" s="48"/>
      <c r="T170" s="48"/>
      <c r="U170" s="48"/>
      <c r="V170" s="48"/>
      <c r="W170" s="48"/>
      <c r="X170" s="48"/>
      <c r="Y170" s="48"/>
      <c r="Z170" s="17" t="s">
        <v>57</v>
      </c>
      <c r="AA170" s="17" t="s">
        <v>58</v>
      </c>
      <c r="AB170" s="17" t="s">
        <v>57</v>
      </c>
      <c r="AC170" s="17" t="s">
        <v>57</v>
      </c>
      <c r="AD170" s="17" t="s">
        <v>57</v>
      </c>
      <c r="AE170" s="17" t="s">
        <v>57</v>
      </c>
      <c r="AF170" s="17" t="s">
        <v>57</v>
      </c>
      <c r="AG170" s="17" t="s">
        <v>57</v>
      </c>
      <c r="AH170" s="17" t="s">
        <v>57</v>
      </c>
      <c r="AI170" s="17">
        <v>409</v>
      </c>
      <c r="AJ170" s="17">
        <v>1243</v>
      </c>
      <c r="AK170" s="17">
        <v>3878</v>
      </c>
      <c r="AL170" s="17" t="s">
        <v>846</v>
      </c>
      <c r="AM170" s="17" t="s">
        <v>847</v>
      </c>
      <c r="AN170" s="36"/>
    </row>
    <row r="171" s="4" customFormat="1" ht="142" customHeight="1" spans="1:40">
      <c r="A171" s="18">
        <v>150</v>
      </c>
      <c r="B171" s="22" t="s">
        <v>643</v>
      </c>
      <c r="C171" s="22" t="s">
        <v>848</v>
      </c>
      <c r="D171" s="43" t="s">
        <v>849</v>
      </c>
      <c r="E171" s="17" t="s">
        <v>78</v>
      </c>
      <c r="F171" s="17" t="s">
        <v>850</v>
      </c>
      <c r="G171" s="17" t="s">
        <v>54</v>
      </c>
      <c r="H171" s="17" t="s">
        <v>80</v>
      </c>
      <c r="I171" s="17" t="s">
        <v>850</v>
      </c>
      <c r="J171" s="17" t="s">
        <v>851</v>
      </c>
      <c r="K171" s="22" t="s">
        <v>852</v>
      </c>
      <c r="L171" s="31">
        <v>30</v>
      </c>
      <c r="M171" s="31">
        <v>30</v>
      </c>
      <c r="N171" s="31"/>
      <c r="O171" s="31"/>
      <c r="P171" s="31"/>
      <c r="Q171" s="31">
        <v>30</v>
      </c>
      <c r="R171" s="31"/>
      <c r="S171" s="31"/>
      <c r="T171" s="31"/>
      <c r="U171" s="31"/>
      <c r="V171" s="31"/>
      <c r="W171" s="31"/>
      <c r="X171" s="31"/>
      <c r="Y171" s="31"/>
      <c r="Z171" s="17" t="s">
        <v>58</v>
      </c>
      <c r="AA171" s="17" t="s">
        <v>58</v>
      </c>
      <c r="AB171" s="17" t="s">
        <v>57</v>
      </c>
      <c r="AC171" s="17" t="s">
        <v>58</v>
      </c>
      <c r="AD171" s="17" t="s">
        <v>57</v>
      </c>
      <c r="AE171" s="17" t="s">
        <v>57</v>
      </c>
      <c r="AF171" s="17" t="s">
        <v>57</v>
      </c>
      <c r="AG171" s="17" t="s">
        <v>57</v>
      </c>
      <c r="AH171" s="17" t="s">
        <v>57</v>
      </c>
      <c r="AI171" s="17">
        <v>115</v>
      </c>
      <c r="AJ171" s="17">
        <v>325</v>
      </c>
      <c r="AK171" s="17">
        <v>556</v>
      </c>
      <c r="AL171" s="17" t="s">
        <v>853</v>
      </c>
      <c r="AM171" s="17" t="s">
        <v>854</v>
      </c>
      <c r="AN171" s="36"/>
    </row>
    <row r="172" s="4" customFormat="1" ht="236" customHeight="1" spans="1:40">
      <c r="A172" s="18">
        <v>151</v>
      </c>
      <c r="B172" s="22" t="s">
        <v>643</v>
      </c>
      <c r="C172" s="22" t="s">
        <v>855</v>
      </c>
      <c r="D172" s="43" t="s">
        <v>856</v>
      </c>
      <c r="E172" s="17" t="s">
        <v>78</v>
      </c>
      <c r="F172" s="17" t="s">
        <v>857</v>
      </c>
      <c r="G172" s="17" t="s">
        <v>54</v>
      </c>
      <c r="H172" s="17" t="s">
        <v>80</v>
      </c>
      <c r="I172" s="22" t="s">
        <v>180</v>
      </c>
      <c r="J172" s="17" t="s">
        <v>851</v>
      </c>
      <c r="K172" s="22" t="s">
        <v>852</v>
      </c>
      <c r="L172" s="31">
        <v>180</v>
      </c>
      <c r="M172" s="31">
        <v>180</v>
      </c>
      <c r="N172" s="31"/>
      <c r="O172" s="31"/>
      <c r="P172" s="31"/>
      <c r="Q172" s="31">
        <v>180</v>
      </c>
      <c r="R172" s="31"/>
      <c r="S172" s="31"/>
      <c r="T172" s="31"/>
      <c r="U172" s="31"/>
      <c r="V172" s="31"/>
      <c r="W172" s="31"/>
      <c r="X172" s="31"/>
      <c r="Y172" s="31"/>
      <c r="Z172" s="17" t="s">
        <v>58</v>
      </c>
      <c r="AA172" s="17" t="s">
        <v>58</v>
      </c>
      <c r="AB172" s="17" t="s">
        <v>57</v>
      </c>
      <c r="AC172" s="17" t="s">
        <v>58</v>
      </c>
      <c r="AD172" s="17" t="s">
        <v>57</v>
      </c>
      <c r="AE172" s="17" t="s">
        <v>57</v>
      </c>
      <c r="AF172" s="17" t="s">
        <v>57</v>
      </c>
      <c r="AG172" s="17" t="s">
        <v>57</v>
      </c>
      <c r="AH172" s="17" t="s">
        <v>57</v>
      </c>
      <c r="AI172" s="17">
        <v>900</v>
      </c>
      <c r="AJ172" s="17">
        <v>2736</v>
      </c>
      <c r="AK172" s="17">
        <v>7563</v>
      </c>
      <c r="AL172" s="17" t="s">
        <v>853</v>
      </c>
      <c r="AM172" s="17" t="s">
        <v>858</v>
      </c>
      <c r="AN172" s="36"/>
    </row>
    <row r="173" s="4" customFormat="1" ht="125" customHeight="1" spans="1:40">
      <c r="A173" s="18">
        <v>152</v>
      </c>
      <c r="B173" s="22" t="s">
        <v>643</v>
      </c>
      <c r="C173" s="22" t="s">
        <v>859</v>
      </c>
      <c r="D173" s="22" t="s">
        <v>860</v>
      </c>
      <c r="E173" s="22" t="s">
        <v>142</v>
      </c>
      <c r="F173" s="22" t="s">
        <v>375</v>
      </c>
      <c r="G173" s="17" t="s">
        <v>54</v>
      </c>
      <c r="H173" s="17" t="s">
        <v>861</v>
      </c>
      <c r="I173" s="22" t="s">
        <v>180</v>
      </c>
      <c r="J173" s="22" t="s">
        <v>457</v>
      </c>
      <c r="K173" s="22" t="s">
        <v>458</v>
      </c>
      <c r="L173" s="31">
        <v>20</v>
      </c>
      <c r="M173" s="31">
        <v>20</v>
      </c>
      <c r="N173" s="31"/>
      <c r="O173" s="31"/>
      <c r="P173" s="31"/>
      <c r="Q173" s="31">
        <v>20</v>
      </c>
      <c r="R173" s="31"/>
      <c r="S173" s="31"/>
      <c r="T173" s="31"/>
      <c r="U173" s="31"/>
      <c r="V173" s="31"/>
      <c r="W173" s="31"/>
      <c r="X173" s="31"/>
      <c r="Y173" s="31"/>
      <c r="Z173" s="17" t="s">
        <v>57</v>
      </c>
      <c r="AA173" s="17" t="s">
        <v>58</v>
      </c>
      <c r="AB173" s="17" t="s">
        <v>57</v>
      </c>
      <c r="AC173" s="17" t="s">
        <v>58</v>
      </c>
      <c r="AD173" s="17" t="s">
        <v>57</v>
      </c>
      <c r="AE173" s="17" t="s">
        <v>57</v>
      </c>
      <c r="AF173" s="17" t="s">
        <v>57</v>
      </c>
      <c r="AG173" s="17" t="s">
        <v>57</v>
      </c>
      <c r="AH173" s="17" t="s">
        <v>57</v>
      </c>
      <c r="AI173" s="17">
        <v>118</v>
      </c>
      <c r="AJ173" s="17">
        <v>343</v>
      </c>
      <c r="AK173" s="17">
        <v>7473</v>
      </c>
      <c r="AL173" s="17" t="s">
        <v>862</v>
      </c>
      <c r="AM173" s="45" t="s">
        <v>863</v>
      </c>
      <c r="AN173" s="36"/>
    </row>
    <row r="174" s="4" customFormat="1" ht="120" customHeight="1" spans="1:40">
      <c r="A174" s="18">
        <v>153</v>
      </c>
      <c r="B174" s="22" t="s">
        <v>643</v>
      </c>
      <c r="C174" s="22" t="s">
        <v>864</v>
      </c>
      <c r="D174" s="22" t="s">
        <v>865</v>
      </c>
      <c r="E174" s="22" t="s">
        <v>608</v>
      </c>
      <c r="F174" s="22"/>
      <c r="G174" s="17" t="s">
        <v>54</v>
      </c>
      <c r="H174" s="17" t="s">
        <v>861</v>
      </c>
      <c r="I174" s="22" t="s">
        <v>180</v>
      </c>
      <c r="J174" s="17" t="s">
        <v>866</v>
      </c>
      <c r="K174" s="22">
        <v>13992534136</v>
      </c>
      <c r="L174" s="31">
        <v>110</v>
      </c>
      <c r="M174" s="31">
        <v>110</v>
      </c>
      <c r="N174" s="31"/>
      <c r="O174" s="31"/>
      <c r="P174" s="31"/>
      <c r="Q174" s="31">
        <v>110</v>
      </c>
      <c r="R174" s="31"/>
      <c r="S174" s="31"/>
      <c r="T174" s="31"/>
      <c r="U174" s="31"/>
      <c r="V174" s="31"/>
      <c r="W174" s="31"/>
      <c r="X174" s="31"/>
      <c r="Y174" s="31"/>
      <c r="Z174" s="17" t="s">
        <v>57</v>
      </c>
      <c r="AA174" s="17" t="s">
        <v>58</v>
      </c>
      <c r="AB174" s="17" t="s">
        <v>57</v>
      </c>
      <c r="AC174" s="17" t="s">
        <v>57</v>
      </c>
      <c r="AD174" s="17" t="s">
        <v>57</v>
      </c>
      <c r="AE174" s="17" t="s">
        <v>57</v>
      </c>
      <c r="AF174" s="17" t="s">
        <v>57</v>
      </c>
      <c r="AG174" s="17" t="s">
        <v>57</v>
      </c>
      <c r="AH174" s="17" t="s">
        <v>57</v>
      </c>
      <c r="AI174" s="17">
        <v>22000</v>
      </c>
      <c r="AJ174" s="17">
        <v>65000</v>
      </c>
      <c r="AK174" s="17">
        <v>272000</v>
      </c>
      <c r="AL174" s="17" t="s">
        <v>867</v>
      </c>
      <c r="AM174" s="17" t="s">
        <v>867</v>
      </c>
      <c r="AN174" s="36"/>
    </row>
    <row r="175" s="4" customFormat="1" ht="140" customHeight="1" spans="1:40">
      <c r="A175" s="18">
        <v>154</v>
      </c>
      <c r="B175" s="22" t="s">
        <v>643</v>
      </c>
      <c r="C175" s="22" t="s">
        <v>868</v>
      </c>
      <c r="D175" s="22" t="s">
        <v>869</v>
      </c>
      <c r="E175" s="22" t="s">
        <v>870</v>
      </c>
      <c r="F175" s="22"/>
      <c r="G175" s="17" t="s">
        <v>54</v>
      </c>
      <c r="H175" s="17" t="s">
        <v>861</v>
      </c>
      <c r="I175" s="22" t="s">
        <v>180</v>
      </c>
      <c r="J175" s="22" t="s">
        <v>98</v>
      </c>
      <c r="K175" s="22">
        <v>13992554941</v>
      </c>
      <c r="L175" s="31">
        <v>200</v>
      </c>
      <c r="M175" s="31">
        <v>200</v>
      </c>
      <c r="N175" s="31"/>
      <c r="O175" s="31"/>
      <c r="P175" s="31"/>
      <c r="Q175" s="31">
        <v>200</v>
      </c>
      <c r="R175" s="31"/>
      <c r="S175" s="31"/>
      <c r="T175" s="31"/>
      <c r="U175" s="31"/>
      <c r="V175" s="31"/>
      <c r="W175" s="31"/>
      <c r="X175" s="31"/>
      <c r="Y175" s="31"/>
      <c r="Z175" s="17" t="s">
        <v>57</v>
      </c>
      <c r="AA175" s="17" t="s">
        <v>58</v>
      </c>
      <c r="AB175" s="17" t="s">
        <v>57</v>
      </c>
      <c r="AC175" s="17" t="s">
        <v>57</v>
      </c>
      <c r="AD175" s="17" t="s">
        <v>57</v>
      </c>
      <c r="AE175" s="17" t="s">
        <v>57</v>
      </c>
      <c r="AF175" s="22" t="s">
        <v>58</v>
      </c>
      <c r="AG175" s="17" t="s">
        <v>57</v>
      </c>
      <c r="AH175" s="17" t="s">
        <v>57</v>
      </c>
      <c r="AI175" s="23">
        <v>45</v>
      </c>
      <c r="AJ175" s="22" t="s">
        <v>871</v>
      </c>
      <c r="AK175" s="22" t="s">
        <v>872</v>
      </c>
      <c r="AL175" s="17" t="s">
        <v>873</v>
      </c>
      <c r="AM175" s="17" t="s">
        <v>874</v>
      </c>
      <c r="AN175" s="36"/>
    </row>
    <row r="176" s="4" customFormat="1" ht="153" customHeight="1" spans="1:40">
      <c r="A176" s="18">
        <v>155</v>
      </c>
      <c r="B176" s="22" t="s">
        <v>643</v>
      </c>
      <c r="C176" s="23" t="s">
        <v>875</v>
      </c>
      <c r="D176" s="22" t="s">
        <v>876</v>
      </c>
      <c r="E176" s="17" t="s">
        <v>166</v>
      </c>
      <c r="F176" s="17" t="s">
        <v>877</v>
      </c>
      <c r="G176" s="17" t="s">
        <v>54</v>
      </c>
      <c r="H176" s="17" t="s">
        <v>861</v>
      </c>
      <c r="I176" s="22" t="s">
        <v>180</v>
      </c>
      <c r="J176" s="17" t="s">
        <v>169</v>
      </c>
      <c r="K176" s="17">
        <v>13891513356</v>
      </c>
      <c r="L176" s="31">
        <v>120</v>
      </c>
      <c r="M176" s="31">
        <v>120</v>
      </c>
      <c r="N176" s="31"/>
      <c r="O176" s="31"/>
      <c r="P176" s="31"/>
      <c r="Q176" s="31">
        <v>120</v>
      </c>
      <c r="R176" s="31"/>
      <c r="S176" s="31"/>
      <c r="T176" s="31"/>
      <c r="U176" s="31"/>
      <c r="V176" s="31"/>
      <c r="W176" s="31"/>
      <c r="X176" s="31"/>
      <c r="Y176" s="31"/>
      <c r="Z176" s="17" t="s">
        <v>57</v>
      </c>
      <c r="AA176" s="17" t="s">
        <v>58</v>
      </c>
      <c r="AB176" s="17" t="s">
        <v>57</v>
      </c>
      <c r="AC176" s="17" t="s">
        <v>57</v>
      </c>
      <c r="AD176" s="17" t="s">
        <v>57</v>
      </c>
      <c r="AE176" s="17" t="s">
        <v>57</v>
      </c>
      <c r="AF176" s="17" t="s">
        <v>57</v>
      </c>
      <c r="AG176" s="17" t="s">
        <v>57</v>
      </c>
      <c r="AH176" s="17" t="s">
        <v>58</v>
      </c>
      <c r="AI176" s="17">
        <v>207</v>
      </c>
      <c r="AJ176" s="17">
        <v>655</v>
      </c>
      <c r="AK176" s="17">
        <v>1816</v>
      </c>
      <c r="AL176" s="17" t="s">
        <v>878</v>
      </c>
      <c r="AM176" s="17" t="s">
        <v>879</v>
      </c>
      <c r="AN176" s="36"/>
    </row>
    <row r="177" s="4" customFormat="1" ht="221" customHeight="1" spans="1:40">
      <c r="A177" s="18">
        <v>156</v>
      </c>
      <c r="B177" s="22" t="s">
        <v>643</v>
      </c>
      <c r="C177" s="23" t="s">
        <v>880</v>
      </c>
      <c r="D177" s="22" t="s">
        <v>881</v>
      </c>
      <c r="E177" s="17" t="s">
        <v>166</v>
      </c>
      <c r="F177" s="17" t="s">
        <v>390</v>
      </c>
      <c r="G177" s="17" t="s">
        <v>54</v>
      </c>
      <c r="H177" s="17" t="s">
        <v>861</v>
      </c>
      <c r="I177" s="22" t="s">
        <v>180</v>
      </c>
      <c r="J177" s="17" t="s">
        <v>169</v>
      </c>
      <c r="K177" s="17">
        <v>13891513356</v>
      </c>
      <c r="L177" s="31">
        <v>60</v>
      </c>
      <c r="M177" s="31">
        <v>60</v>
      </c>
      <c r="N177" s="31"/>
      <c r="O177" s="31"/>
      <c r="P177" s="31"/>
      <c r="Q177" s="31">
        <v>60</v>
      </c>
      <c r="R177" s="31"/>
      <c r="S177" s="31"/>
      <c r="T177" s="31"/>
      <c r="U177" s="31"/>
      <c r="V177" s="31"/>
      <c r="W177" s="31"/>
      <c r="X177" s="31"/>
      <c r="Y177" s="31"/>
      <c r="Z177" s="17" t="s">
        <v>57</v>
      </c>
      <c r="AA177" s="17" t="s">
        <v>58</v>
      </c>
      <c r="AB177" s="17" t="s">
        <v>57</v>
      </c>
      <c r="AC177" s="17" t="s">
        <v>57</v>
      </c>
      <c r="AD177" s="17" t="s">
        <v>57</v>
      </c>
      <c r="AE177" s="17" t="s">
        <v>57</v>
      </c>
      <c r="AF177" s="17" t="s">
        <v>57</v>
      </c>
      <c r="AG177" s="17" t="s">
        <v>57</v>
      </c>
      <c r="AH177" s="17" t="s">
        <v>58</v>
      </c>
      <c r="AI177" s="17">
        <v>143</v>
      </c>
      <c r="AJ177" s="17">
        <v>417</v>
      </c>
      <c r="AK177" s="17">
        <v>820</v>
      </c>
      <c r="AL177" s="17" t="s">
        <v>882</v>
      </c>
      <c r="AM177" s="17" t="s">
        <v>883</v>
      </c>
      <c r="AN177" s="36"/>
    </row>
    <row r="178" s="4" customFormat="1" ht="101" customHeight="1" spans="1:40">
      <c r="A178" s="18">
        <v>157</v>
      </c>
      <c r="B178" s="22" t="s">
        <v>643</v>
      </c>
      <c r="C178" s="17" t="s">
        <v>884</v>
      </c>
      <c r="D178" s="22" t="s">
        <v>885</v>
      </c>
      <c r="E178" s="22" t="s">
        <v>133</v>
      </c>
      <c r="F178" s="22" t="s">
        <v>886</v>
      </c>
      <c r="G178" s="17" t="s">
        <v>54</v>
      </c>
      <c r="H178" s="17" t="s">
        <v>861</v>
      </c>
      <c r="I178" s="22" t="s">
        <v>180</v>
      </c>
      <c r="J178" s="17" t="s">
        <v>136</v>
      </c>
      <c r="K178" s="22" t="s">
        <v>137</v>
      </c>
      <c r="L178" s="31">
        <v>96</v>
      </c>
      <c r="M178" s="31">
        <v>96</v>
      </c>
      <c r="N178" s="31"/>
      <c r="O178" s="31"/>
      <c r="P178" s="31"/>
      <c r="Q178" s="31">
        <v>96</v>
      </c>
      <c r="R178" s="31"/>
      <c r="S178" s="31"/>
      <c r="T178" s="31"/>
      <c r="U178" s="31"/>
      <c r="V178" s="31"/>
      <c r="W178" s="31"/>
      <c r="X178" s="31"/>
      <c r="Y178" s="31"/>
      <c r="Z178" s="17" t="s">
        <v>57</v>
      </c>
      <c r="AA178" s="17" t="s">
        <v>58</v>
      </c>
      <c r="AB178" s="17" t="s">
        <v>58</v>
      </c>
      <c r="AC178" s="17" t="s">
        <v>58</v>
      </c>
      <c r="AD178" s="17" t="s">
        <v>57</v>
      </c>
      <c r="AE178" s="17" t="s">
        <v>58</v>
      </c>
      <c r="AF178" s="17" t="s">
        <v>58</v>
      </c>
      <c r="AG178" s="17" t="s">
        <v>57</v>
      </c>
      <c r="AH178" s="17" t="s">
        <v>58</v>
      </c>
      <c r="AI178" s="17">
        <v>30</v>
      </c>
      <c r="AJ178" s="17">
        <v>120</v>
      </c>
      <c r="AK178" s="17">
        <v>2215</v>
      </c>
      <c r="AL178" s="54" t="s">
        <v>887</v>
      </c>
      <c r="AM178" s="17" t="s">
        <v>888</v>
      </c>
      <c r="AN178" s="36"/>
    </row>
    <row r="179" s="4" customFormat="1" ht="260" customHeight="1" spans="1:40">
      <c r="A179" s="18">
        <v>158</v>
      </c>
      <c r="B179" s="22" t="s">
        <v>643</v>
      </c>
      <c r="C179" s="22" t="s">
        <v>889</v>
      </c>
      <c r="D179" s="22" t="s">
        <v>890</v>
      </c>
      <c r="E179" s="22" t="s">
        <v>166</v>
      </c>
      <c r="F179" s="22" t="s">
        <v>298</v>
      </c>
      <c r="G179" s="17" t="s">
        <v>54</v>
      </c>
      <c r="H179" s="17" t="s">
        <v>861</v>
      </c>
      <c r="I179" s="22" t="s">
        <v>180</v>
      </c>
      <c r="J179" s="17" t="s">
        <v>866</v>
      </c>
      <c r="K179" s="22">
        <v>13992534136</v>
      </c>
      <c r="L179" s="31">
        <v>88.85</v>
      </c>
      <c r="M179" s="31">
        <v>88.85</v>
      </c>
      <c r="N179" s="31"/>
      <c r="O179" s="31"/>
      <c r="P179" s="31"/>
      <c r="Q179" s="31">
        <v>88.85</v>
      </c>
      <c r="R179" s="31"/>
      <c r="S179" s="31"/>
      <c r="T179" s="31"/>
      <c r="U179" s="31"/>
      <c r="V179" s="31"/>
      <c r="W179" s="31"/>
      <c r="X179" s="31"/>
      <c r="Y179" s="31"/>
      <c r="Z179" s="17" t="s">
        <v>57</v>
      </c>
      <c r="AA179" s="17" t="s">
        <v>58</v>
      </c>
      <c r="AB179" s="17" t="s">
        <v>57</v>
      </c>
      <c r="AC179" s="17" t="s">
        <v>57</v>
      </c>
      <c r="AD179" s="17" t="s">
        <v>57</v>
      </c>
      <c r="AE179" s="17" t="s">
        <v>57</v>
      </c>
      <c r="AF179" s="17" t="s">
        <v>57</v>
      </c>
      <c r="AG179" s="17" t="s">
        <v>57</v>
      </c>
      <c r="AH179" s="17" t="s">
        <v>57</v>
      </c>
      <c r="AI179" s="17">
        <v>160</v>
      </c>
      <c r="AJ179" s="17">
        <v>450</v>
      </c>
      <c r="AK179" s="17">
        <v>1500</v>
      </c>
      <c r="AL179" s="17" t="s">
        <v>891</v>
      </c>
      <c r="AM179" s="17" t="s">
        <v>892</v>
      </c>
      <c r="AN179" s="36"/>
    </row>
    <row r="180" s="4" customFormat="1" ht="268" customHeight="1" spans="1:40">
      <c r="A180" s="18">
        <v>159</v>
      </c>
      <c r="B180" s="22" t="s">
        <v>643</v>
      </c>
      <c r="C180" s="22" t="s">
        <v>893</v>
      </c>
      <c r="D180" s="22" t="s">
        <v>894</v>
      </c>
      <c r="E180" s="22" t="s">
        <v>52</v>
      </c>
      <c r="F180" s="22" t="s">
        <v>811</v>
      </c>
      <c r="G180" s="17" t="s">
        <v>54</v>
      </c>
      <c r="H180" s="17" t="s">
        <v>861</v>
      </c>
      <c r="I180" s="22" t="s">
        <v>180</v>
      </c>
      <c r="J180" s="17" t="s">
        <v>866</v>
      </c>
      <c r="K180" s="22">
        <v>13992534136</v>
      </c>
      <c r="L180" s="31">
        <v>300</v>
      </c>
      <c r="M180" s="31">
        <v>300</v>
      </c>
      <c r="N180" s="31"/>
      <c r="O180" s="31"/>
      <c r="P180" s="31"/>
      <c r="Q180" s="31">
        <v>300</v>
      </c>
      <c r="R180" s="31"/>
      <c r="S180" s="31"/>
      <c r="T180" s="31"/>
      <c r="U180" s="31"/>
      <c r="V180" s="31"/>
      <c r="W180" s="31"/>
      <c r="X180" s="31"/>
      <c r="Y180" s="31"/>
      <c r="Z180" s="17" t="s">
        <v>57</v>
      </c>
      <c r="AA180" s="17" t="s">
        <v>58</v>
      </c>
      <c r="AB180" s="17" t="s">
        <v>57</v>
      </c>
      <c r="AC180" s="17" t="s">
        <v>57</v>
      </c>
      <c r="AD180" s="17" t="s">
        <v>57</v>
      </c>
      <c r="AE180" s="17" t="s">
        <v>57</v>
      </c>
      <c r="AF180" s="17" t="s">
        <v>57</v>
      </c>
      <c r="AG180" s="17" t="s">
        <v>57</v>
      </c>
      <c r="AH180" s="17" t="s">
        <v>57</v>
      </c>
      <c r="AI180" s="17">
        <v>850</v>
      </c>
      <c r="AJ180" s="17">
        <v>2520</v>
      </c>
      <c r="AK180" s="17">
        <v>10354</v>
      </c>
      <c r="AL180" s="17" t="s">
        <v>895</v>
      </c>
      <c r="AM180" s="17" t="s">
        <v>896</v>
      </c>
      <c r="AN180" s="36"/>
    </row>
    <row r="181" ht="192" customHeight="1" spans="1:40">
      <c r="A181" s="18">
        <v>160</v>
      </c>
      <c r="B181" s="22" t="s">
        <v>643</v>
      </c>
      <c r="C181" s="17" t="s">
        <v>897</v>
      </c>
      <c r="D181" s="37" t="s">
        <v>898</v>
      </c>
      <c r="E181" s="17" t="s">
        <v>86</v>
      </c>
      <c r="F181" s="17" t="s">
        <v>899</v>
      </c>
      <c r="G181" s="17" t="s">
        <v>54</v>
      </c>
      <c r="H181" s="17" t="s">
        <v>861</v>
      </c>
      <c r="I181" s="22" t="s">
        <v>180</v>
      </c>
      <c r="J181" s="17" t="s">
        <v>117</v>
      </c>
      <c r="K181" s="22" t="s">
        <v>118</v>
      </c>
      <c r="L181" s="31">
        <v>50</v>
      </c>
      <c r="M181" s="31">
        <v>50</v>
      </c>
      <c r="N181" s="31"/>
      <c r="O181" s="31"/>
      <c r="P181" s="52"/>
      <c r="Q181" s="31">
        <v>50</v>
      </c>
      <c r="R181" s="31"/>
      <c r="S181" s="31"/>
      <c r="T181" s="31"/>
      <c r="U181" s="31"/>
      <c r="V181" s="31"/>
      <c r="W181" s="31"/>
      <c r="X181" s="31"/>
      <c r="Y181" s="31"/>
      <c r="Z181" s="17" t="s">
        <v>57</v>
      </c>
      <c r="AA181" s="17" t="s">
        <v>58</v>
      </c>
      <c r="AB181" s="17" t="s">
        <v>58</v>
      </c>
      <c r="AC181" s="17" t="s">
        <v>58</v>
      </c>
      <c r="AD181" s="17" t="s">
        <v>57</v>
      </c>
      <c r="AE181" s="17" t="s">
        <v>57</v>
      </c>
      <c r="AF181" s="17" t="s">
        <v>57</v>
      </c>
      <c r="AG181" s="17" t="s">
        <v>57</v>
      </c>
      <c r="AH181" s="17" t="s">
        <v>57</v>
      </c>
      <c r="AI181" s="17">
        <v>593</v>
      </c>
      <c r="AJ181" s="17">
        <v>1683</v>
      </c>
      <c r="AK181" s="17">
        <v>12441</v>
      </c>
      <c r="AL181" s="17" t="s">
        <v>745</v>
      </c>
      <c r="AM181" s="17" t="s">
        <v>900</v>
      </c>
      <c r="AN181" s="24"/>
    </row>
    <row r="182" s="4" customFormat="1" ht="168" customHeight="1" spans="1:40">
      <c r="A182" s="18">
        <v>161</v>
      </c>
      <c r="B182" s="22" t="s">
        <v>643</v>
      </c>
      <c r="C182" s="22" t="s">
        <v>901</v>
      </c>
      <c r="D182" s="22" t="s">
        <v>902</v>
      </c>
      <c r="E182" s="17" t="s">
        <v>96</v>
      </c>
      <c r="F182" s="17" t="s">
        <v>97</v>
      </c>
      <c r="G182" s="17" t="s">
        <v>54</v>
      </c>
      <c r="H182" s="17" t="s">
        <v>190</v>
      </c>
      <c r="I182" s="17" t="s">
        <v>190</v>
      </c>
      <c r="J182" s="17" t="s">
        <v>191</v>
      </c>
      <c r="K182" s="33">
        <v>13991555736</v>
      </c>
      <c r="L182" s="31">
        <v>30</v>
      </c>
      <c r="M182" s="31">
        <v>30</v>
      </c>
      <c r="N182" s="31"/>
      <c r="O182" s="31"/>
      <c r="P182" s="31">
        <v>30</v>
      </c>
      <c r="Q182" s="31"/>
      <c r="R182" s="31"/>
      <c r="S182" s="31"/>
      <c r="T182" s="31"/>
      <c r="U182" s="31"/>
      <c r="V182" s="31"/>
      <c r="W182" s="31"/>
      <c r="X182" s="31"/>
      <c r="Y182" s="31"/>
      <c r="Z182" s="17" t="s">
        <v>57</v>
      </c>
      <c r="AA182" s="17" t="s">
        <v>58</v>
      </c>
      <c r="AB182" s="17" t="s">
        <v>57</v>
      </c>
      <c r="AC182" s="17" t="s">
        <v>57</v>
      </c>
      <c r="AD182" s="17" t="s">
        <v>57</v>
      </c>
      <c r="AE182" s="17" t="s">
        <v>57</v>
      </c>
      <c r="AF182" s="17" t="s">
        <v>57</v>
      </c>
      <c r="AG182" s="17" t="s">
        <v>57</v>
      </c>
      <c r="AH182" s="17" t="s">
        <v>57</v>
      </c>
      <c r="AI182" s="17">
        <v>45</v>
      </c>
      <c r="AJ182" s="17">
        <v>110</v>
      </c>
      <c r="AK182" s="17">
        <v>360</v>
      </c>
      <c r="AL182" s="17" t="s">
        <v>474</v>
      </c>
      <c r="AM182" s="17" t="s">
        <v>903</v>
      </c>
      <c r="AN182" s="36"/>
    </row>
    <row r="183" s="4" customFormat="1" ht="114" customHeight="1" spans="1:40">
      <c r="A183" s="18">
        <v>162</v>
      </c>
      <c r="B183" s="22" t="s">
        <v>643</v>
      </c>
      <c r="C183" s="22" t="s">
        <v>904</v>
      </c>
      <c r="D183" s="22" t="s">
        <v>905</v>
      </c>
      <c r="E183" s="22" t="s">
        <v>70</v>
      </c>
      <c r="F183" s="17" t="s">
        <v>352</v>
      </c>
      <c r="G183" s="17" t="s">
        <v>54</v>
      </c>
      <c r="H183" s="22" t="s">
        <v>72</v>
      </c>
      <c r="I183" s="22" t="s">
        <v>72</v>
      </c>
      <c r="J183" s="17" t="s">
        <v>906</v>
      </c>
      <c r="K183" s="17">
        <v>18609158997</v>
      </c>
      <c r="L183" s="31">
        <v>30</v>
      </c>
      <c r="M183" s="31">
        <v>30</v>
      </c>
      <c r="N183" s="31">
        <v>30</v>
      </c>
      <c r="O183" s="31"/>
      <c r="P183" s="50"/>
      <c r="Q183" s="31"/>
      <c r="R183" s="31"/>
      <c r="S183" s="31"/>
      <c r="T183" s="31"/>
      <c r="U183" s="31"/>
      <c r="V183" s="31"/>
      <c r="W183" s="31"/>
      <c r="X183" s="31"/>
      <c r="Y183" s="31"/>
      <c r="Z183" s="17" t="s">
        <v>57</v>
      </c>
      <c r="AA183" s="17" t="s">
        <v>58</v>
      </c>
      <c r="AB183" s="17" t="s">
        <v>57</v>
      </c>
      <c r="AC183" s="17" t="s">
        <v>58</v>
      </c>
      <c r="AD183" s="17" t="s">
        <v>57</v>
      </c>
      <c r="AE183" s="17" t="s">
        <v>57</v>
      </c>
      <c r="AF183" s="17" t="s">
        <v>57</v>
      </c>
      <c r="AG183" s="17" t="s">
        <v>57</v>
      </c>
      <c r="AH183" s="17" t="s">
        <v>57</v>
      </c>
      <c r="AI183" s="17">
        <v>12</v>
      </c>
      <c r="AJ183" s="17">
        <v>24</v>
      </c>
      <c r="AK183" s="17">
        <v>72</v>
      </c>
      <c r="AL183" s="17" t="s">
        <v>907</v>
      </c>
      <c r="AM183" s="17" t="s">
        <v>908</v>
      </c>
      <c r="AN183" s="36"/>
    </row>
    <row r="184" s="4" customFormat="1" ht="106" customHeight="1" spans="1:40">
      <c r="A184" s="18">
        <v>163</v>
      </c>
      <c r="B184" s="22" t="s">
        <v>643</v>
      </c>
      <c r="C184" s="22" t="s">
        <v>909</v>
      </c>
      <c r="D184" s="22" t="s">
        <v>910</v>
      </c>
      <c r="E184" s="17" t="s">
        <v>589</v>
      </c>
      <c r="F184" s="22" t="s">
        <v>79</v>
      </c>
      <c r="G184" s="17" t="s">
        <v>54</v>
      </c>
      <c r="H184" s="22" t="s">
        <v>80</v>
      </c>
      <c r="I184" s="22" t="s">
        <v>79</v>
      </c>
      <c r="J184" s="22" t="s">
        <v>242</v>
      </c>
      <c r="K184" s="22" t="s">
        <v>243</v>
      </c>
      <c r="L184" s="31">
        <v>50</v>
      </c>
      <c r="M184" s="31">
        <v>50</v>
      </c>
      <c r="N184" s="31"/>
      <c r="O184" s="31"/>
      <c r="P184" s="31"/>
      <c r="Q184" s="31">
        <v>50</v>
      </c>
      <c r="R184" s="31"/>
      <c r="S184" s="31"/>
      <c r="T184" s="31"/>
      <c r="U184" s="31"/>
      <c r="V184" s="31"/>
      <c r="W184" s="31"/>
      <c r="X184" s="31"/>
      <c r="Y184" s="31"/>
      <c r="Z184" s="22" t="s">
        <v>58</v>
      </c>
      <c r="AA184" s="22" t="s">
        <v>58</v>
      </c>
      <c r="AB184" s="22" t="s">
        <v>57</v>
      </c>
      <c r="AC184" s="22" t="s">
        <v>58</v>
      </c>
      <c r="AD184" s="22" t="s">
        <v>57</v>
      </c>
      <c r="AE184" s="22" t="s">
        <v>57</v>
      </c>
      <c r="AF184" s="22" t="s">
        <v>57</v>
      </c>
      <c r="AG184" s="22" t="s">
        <v>57</v>
      </c>
      <c r="AH184" s="22" t="s">
        <v>57</v>
      </c>
      <c r="AI184" s="22">
        <v>26</v>
      </c>
      <c r="AJ184" s="22">
        <v>85</v>
      </c>
      <c r="AK184" s="22">
        <v>305</v>
      </c>
      <c r="AL184" s="22" t="s">
        <v>591</v>
      </c>
      <c r="AM184" s="22" t="s">
        <v>911</v>
      </c>
      <c r="AN184" s="36"/>
    </row>
    <row r="185" s="4" customFormat="1" ht="60" customHeight="1" spans="1:40">
      <c r="A185" s="18"/>
      <c r="B185" s="22" t="s">
        <v>912</v>
      </c>
      <c r="C185" s="23">
        <v>19</v>
      </c>
      <c r="D185" s="22"/>
      <c r="E185" s="22"/>
      <c r="F185" s="17"/>
      <c r="G185" s="17"/>
      <c r="H185" s="22"/>
      <c r="I185" s="22"/>
      <c r="J185" s="17"/>
      <c r="K185" s="17"/>
      <c r="L185" s="31">
        <f t="shared" ref="L185:Q185" si="24">SUM(L186:L204)</f>
        <v>3172</v>
      </c>
      <c r="M185" s="31">
        <f t="shared" si="24"/>
        <v>3172</v>
      </c>
      <c r="N185" s="31">
        <f t="shared" si="24"/>
        <v>1232</v>
      </c>
      <c r="O185" s="31">
        <f t="shared" si="24"/>
        <v>0</v>
      </c>
      <c r="P185" s="31">
        <f t="shared" si="24"/>
        <v>0</v>
      </c>
      <c r="Q185" s="31">
        <f t="shared" si="24"/>
        <v>1940</v>
      </c>
      <c r="R185" s="31">
        <f t="shared" ref="R185:Y185" si="25">SUM(R186:R204)</f>
        <v>0</v>
      </c>
      <c r="S185" s="31">
        <f t="shared" si="25"/>
        <v>0</v>
      </c>
      <c r="T185" s="31">
        <f t="shared" si="25"/>
        <v>0</v>
      </c>
      <c r="U185" s="31">
        <f t="shared" si="25"/>
        <v>0</v>
      </c>
      <c r="V185" s="31">
        <f t="shared" si="25"/>
        <v>0</v>
      </c>
      <c r="W185" s="31">
        <f t="shared" si="25"/>
        <v>0</v>
      </c>
      <c r="X185" s="31">
        <f t="shared" si="25"/>
        <v>0</v>
      </c>
      <c r="Y185" s="31">
        <f t="shared" si="25"/>
        <v>0</v>
      </c>
      <c r="Z185" s="17"/>
      <c r="AA185" s="17"/>
      <c r="AB185" s="17"/>
      <c r="AC185" s="17"/>
      <c r="AD185" s="17"/>
      <c r="AE185" s="17"/>
      <c r="AF185" s="17"/>
      <c r="AG185" s="17"/>
      <c r="AH185" s="17"/>
      <c r="AI185" s="17"/>
      <c r="AJ185" s="17"/>
      <c r="AK185" s="17"/>
      <c r="AL185" s="17"/>
      <c r="AM185" s="17"/>
      <c r="AN185" s="36"/>
    </row>
    <row r="186" s="4" customFormat="1" ht="159" customHeight="1" spans="1:40">
      <c r="A186" s="18">
        <v>164</v>
      </c>
      <c r="B186" s="22" t="s">
        <v>913</v>
      </c>
      <c r="C186" s="22" t="s">
        <v>914</v>
      </c>
      <c r="D186" s="47" t="s">
        <v>915</v>
      </c>
      <c r="E186" s="22" t="s">
        <v>221</v>
      </c>
      <c r="F186" s="22" t="s">
        <v>916</v>
      </c>
      <c r="G186" s="17" t="s">
        <v>54</v>
      </c>
      <c r="H186" s="22" t="s">
        <v>157</v>
      </c>
      <c r="I186" s="17" t="s">
        <v>224</v>
      </c>
      <c r="J186" s="17" t="s">
        <v>917</v>
      </c>
      <c r="K186" s="22">
        <v>18829151810</v>
      </c>
      <c r="L186" s="31">
        <v>167</v>
      </c>
      <c r="M186" s="31">
        <v>167</v>
      </c>
      <c r="N186" s="31">
        <v>167</v>
      </c>
      <c r="O186" s="31"/>
      <c r="P186" s="31"/>
      <c r="Q186" s="50"/>
      <c r="R186" s="31"/>
      <c r="S186" s="31"/>
      <c r="T186" s="31"/>
      <c r="U186" s="31"/>
      <c r="V186" s="31"/>
      <c r="W186" s="31"/>
      <c r="X186" s="31"/>
      <c r="Y186" s="31"/>
      <c r="Z186" s="17" t="s">
        <v>57</v>
      </c>
      <c r="AA186" s="17" t="s">
        <v>58</v>
      </c>
      <c r="AB186" s="17" t="s">
        <v>57</v>
      </c>
      <c r="AC186" s="17" t="s">
        <v>57</v>
      </c>
      <c r="AD186" s="17" t="s">
        <v>57</v>
      </c>
      <c r="AE186" s="17" t="s">
        <v>57</v>
      </c>
      <c r="AF186" s="17" t="s">
        <v>57</v>
      </c>
      <c r="AG186" s="17" t="s">
        <v>57</v>
      </c>
      <c r="AH186" s="17" t="s">
        <v>57</v>
      </c>
      <c r="AI186" s="17">
        <v>356</v>
      </c>
      <c r="AJ186" s="17">
        <v>860</v>
      </c>
      <c r="AK186" s="17">
        <v>1208</v>
      </c>
      <c r="AL186" s="17" t="s">
        <v>918</v>
      </c>
      <c r="AM186" s="17" t="s">
        <v>919</v>
      </c>
      <c r="AN186" s="36"/>
    </row>
    <row r="187" s="4" customFormat="1" ht="266" customHeight="1" spans="1:40">
      <c r="A187" s="18">
        <v>165</v>
      </c>
      <c r="B187" s="22" t="s">
        <v>913</v>
      </c>
      <c r="C187" s="17" t="s">
        <v>920</v>
      </c>
      <c r="D187" s="22" t="s">
        <v>921</v>
      </c>
      <c r="E187" s="17" t="s">
        <v>221</v>
      </c>
      <c r="F187" s="17" t="s">
        <v>922</v>
      </c>
      <c r="G187" s="17" t="s">
        <v>54</v>
      </c>
      <c r="H187" s="22" t="s">
        <v>157</v>
      </c>
      <c r="I187" s="17" t="s">
        <v>224</v>
      </c>
      <c r="J187" s="17" t="s">
        <v>917</v>
      </c>
      <c r="K187" s="22">
        <v>18829151810</v>
      </c>
      <c r="L187" s="31">
        <v>185</v>
      </c>
      <c r="M187" s="31">
        <v>185</v>
      </c>
      <c r="N187" s="31"/>
      <c r="O187" s="31"/>
      <c r="P187" s="31"/>
      <c r="Q187" s="31">
        <v>185</v>
      </c>
      <c r="R187" s="31"/>
      <c r="S187" s="31"/>
      <c r="T187" s="31"/>
      <c r="U187" s="31"/>
      <c r="V187" s="31"/>
      <c r="W187" s="31"/>
      <c r="X187" s="31"/>
      <c r="Y187" s="31"/>
      <c r="Z187" s="17" t="s">
        <v>58</v>
      </c>
      <c r="AA187" s="17" t="s">
        <v>58</v>
      </c>
      <c r="AB187" s="17" t="s">
        <v>57</v>
      </c>
      <c r="AC187" s="17" t="s">
        <v>57</v>
      </c>
      <c r="AD187" s="17" t="s">
        <v>57</v>
      </c>
      <c r="AE187" s="17" t="s">
        <v>57</v>
      </c>
      <c r="AF187" s="17" t="s">
        <v>57</v>
      </c>
      <c r="AG187" s="17" t="s">
        <v>57</v>
      </c>
      <c r="AH187" s="17" t="s">
        <v>57</v>
      </c>
      <c r="AI187" s="17">
        <v>522</v>
      </c>
      <c r="AJ187" s="17">
        <v>1300</v>
      </c>
      <c r="AK187" s="17">
        <v>2100</v>
      </c>
      <c r="AL187" s="17" t="s">
        <v>923</v>
      </c>
      <c r="AM187" s="17" t="s">
        <v>924</v>
      </c>
      <c r="AN187" s="36"/>
    </row>
    <row r="188" s="4" customFormat="1" ht="140" customHeight="1" spans="1:40">
      <c r="A188" s="18">
        <v>166</v>
      </c>
      <c r="B188" s="22" t="s">
        <v>913</v>
      </c>
      <c r="C188" s="22" t="s">
        <v>925</v>
      </c>
      <c r="D188" s="22" t="s">
        <v>926</v>
      </c>
      <c r="E188" s="22" t="s">
        <v>142</v>
      </c>
      <c r="F188" s="22" t="s">
        <v>375</v>
      </c>
      <c r="G188" s="17" t="s">
        <v>54</v>
      </c>
      <c r="H188" s="17" t="s">
        <v>927</v>
      </c>
      <c r="I188" s="17" t="s">
        <v>145</v>
      </c>
      <c r="J188" s="22" t="s">
        <v>457</v>
      </c>
      <c r="K188" s="22" t="s">
        <v>458</v>
      </c>
      <c r="L188" s="31">
        <v>150</v>
      </c>
      <c r="M188" s="31">
        <v>150</v>
      </c>
      <c r="N188" s="31"/>
      <c r="O188" s="31"/>
      <c r="P188" s="49"/>
      <c r="Q188" s="31">
        <v>150</v>
      </c>
      <c r="R188" s="31"/>
      <c r="S188" s="31"/>
      <c r="T188" s="31"/>
      <c r="U188" s="31"/>
      <c r="V188" s="31"/>
      <c r="W188" s="31"/>
      <c r="X188" s="31"/>
      <c r="Y188" s="31"/>
      <c r="Z188" s="17" t="s">
        <v>57</v>
      </c>
      <c r="AA188" s="17" t="s">
        <v>58</v>
      </c>
      <c r="AB188" s="17" t="s">
        <v>57</v>
      </c>
      <c r="AC188" s="17" t="s">
        <v>58</v>
      </c>
      <c r="AD188" s="17" t="s">
        <v>57</v>
      </c>
      <c r="AE188" s="17" t="s">
        <v>57</v>
      </c>
      <c r="AF188" s="17" t="s">
        <v>57</v>
      </c>
      <c r="AG188" s="17" t="s">
        <v>57</v>
      </c>
      <c r="AH188" s="17" t="s">
        <v>57</v>
      </c>
      <c r="AI188" s="17">
        <v>35</v>
      </c>
      <c r="AJ188" s="17">
        <v>120</v>
      </c>
      <c r="AK188" s="17">
        <v>430</v>
      </c>
      <c r="AL188" s="17" t="s">
        <v>928</v>
      </c>
      <c r="AM188" s="17" t="s">
        <v>929</v>
      </c>
      <c r="AN188" s="36"/>
    </row>
    <row r="189" s="4" customFormat="1" ht="138" customHeight="1" spans="1:40">
      <c r="A189" s="18">
        <v>167</v>
      </c>
      <c r="B189" s="22" t="s">
        <v>913</v>
      </c>
      <c r="C189" s="17" t="s">
        <v>930</v>
      </c>
      <c r="D189" s="17" t="s">
        <v>931</v>
      </c>
      <c r="E189" s="17" t="s">
        <v>932</v>
      </c>
      <c r="F189" s="17" t="s">
        <v>933</v>
      </c>
      <c r="G189" s="17" t="s">
        <v>54</v>
      </c>
      <c r="H189" s="17" t="s">
        <v>157</v>
      </c>
      <c r="I189" s="17" t="s">
        <v>157</v>
      </c>
      <c r="J189" s="17" t="s">
        <v>934</v>
      </c>
      <c r="K189" s="17">
        <v>13909154565</v>
      </c>
      <c r="L189" s="31">
        <v>50</v>
      </c>
      <c r="M189" s="31">
        <v>50</v>
      </c>
      <c r="N189" s="31">
        <v>50</v>
      </c>
      <c r="O189" s="31"/>
      <c r="P189" s="49"/>
      <c r="Q189" s="31"/>
      <c r="R189" s="31"/>
      <c r="S189" s="31"/>
      <c r="T189" s="31"/>
      <c r="U189" s="31"/>
      <c r="V189" s="31"/>
      <c r="W189" s="31"/>
      <c r="X189" s="31"/>
      <c r="Y189" s="31"/>
      <c r="Z189" s="17" t="s">
        <v>57</v>
      </c>
      <c r="AA189" s="17" t="s">
        <v>58</v>
      </c>
      <c r="AB189" s="17" t="s">
        <v>57</v>
      </c>
      <c r="AC189" s="17" t="s">
        <v>57</v>
      </c>
      <c r="AD189" s="17" t="s">
        <v>57</v>
      </c>
      <c r="AE189" s="17" t="s">
        <v>57</v>
      </c>
      <c r="AF189" s="17" t="s">
        <v>57</v>
      </c>
      <c r="AG189" s="17" t="s">
        <v>58</v>
      </c>
      <c r="AH189" s="17" t="s">
        <v>57</v>
      </c>
      <c r="AI189" s="17">
        <v>100</v>
      </c>
      <c r="AJ189" s="17">
        <v>180</v>
      </c>
      <c r="AK189" s="17">
        <v>220</v>
      </c>
      <c r="AL189" s="17" t="s">
        <v>935</v>
      </c>
      <c r="AM189" s="17" t="s">
        <v>936</v>
      </c>
      <c r="AN189" s="36"/>
    </row>
    <row r="190" s="4" customFormat="1" ht="166" customHeight="1" spans="1:40">
      <c r="A190" s="18">
        <v>168</v>
      </c>
      <c r="B190" s="22" t="s">
        <v>913</v>
      </c>
      <c r="C190" s="17" t="s">
        <v>937</v>
      </c>
      <c r="D190" s="17" t="s">
        <v>938</v>
      </c>
      <c r="E190" s="17" t="s">
        <v>78</v>
      </c>
      <c r="F190" s="17" t="s">
        <v>939</v>
      </c>
      <c r="G190" s="17" t="s">
        <v>54</v>
      </c>
      <c r="H190" s="17" t="s">
        <v>80</v>
      </c>
      <c r="I190" s="17" t="s">
        <v>939</v>
      </c>
      <c r="J190" s="22" t="s">
        <v>242</v>
      </c>
      <c r="K190" s="22" t="s">
        <v>243</v>
      </c>
      <c r="L190" s="31">
        <v>200</v>
      </c>
      <c r="M190" s="31">
        <v>200</v>
      </c>
      <c r="N190" s="31"/>
      <c r="O190" s="31"/>
      <c r="P190" s="31"/>
      <c r="Q190" s="31">
        <v>200</v>
      </c>
      <c r="R190" s="31"/>
      <c r="S190" s="31"/>
      <c r="T190" s="31"/>
      <c r="U190" s="31"/>
      <c r="V190" s="31"/>
      <c r="W190" s="31"/>
      <c r="X190" s="31"/>
      <c r="Y190" s="31"/>
      <c r="Z190" s="17" t="s">
        <v>58</v>
      </c>
      <c r="AA190" s="17" t="s">
        <v>58</v>
      </c>
      <c r="AB190" s="17" t="s">
        <v>57</v>
      </c>
      <c r="AC190" s="17" t="s">
        <v>57</v>
      </c>
      <c r="AD190" s="17" t="s">
        <v>57</v>
      </c>
      <c r="AE190" s="17" t="s">
        <v>57</v>
      </c>
      <c r="AF190" s="17" t="s">
        <v>57</v>
      </c>
      <c r="AG190" s="17" t="s">
        <v>57</v>
      </c>
      <c r="AH190" s="17" t="s">
        <v>57</v>
      </c>
      <c r="AI190" s="17">
        <v>750</v>
      </c>
      <c r="AJ190" s="17">
        <v>2160</v>
      </c>
      <c r="AK190" s="17">
        <v>3240</v>
      </c>
      <c r="AL190" s="17" t="s">
        <v>940</v>
      </c>
      <c r="AM190" s="17" t="s">
        <v>941</v>
      </c>
      <c r="AN190" s="36"/>
    </row>
    <row r="191" s="4" customFormat="1" ht="157" customHeight="1" spans="1:40">
      <c r="A191" s="18">
        <v>169</v>
      </c>
      <c r="B191" s="22" t="s">
        <v>913</v>
      </c>
      <c r="C191" s="22" t="s">
        <v>942</v>
      </c>
      <c r="D191" s="22" t="s">
        <v>943</v>
      </c>
      <c r="E191" s="22" t="s">
        <v>166</v>
      </c>
      <c r="F191" s="22" t="s">
        <v>944</v>
      </c>
      <c r="G191" s="17" t="s">
        <v>54</v>
      </c>
      <c r="H191" s="22" t="s">
        <v>157</v>
      </c>
      <c r="I191" s="22" t="s">
        <v>168</v>
      </c>
      <c r="J191" s="22" t="s">
        <v>169</v>
      </c>
      <c r="K191" s="22">
        <v>13891513356</v>
      </c>
      <c r="L191" s="31">
        <v>120</v>
      </c>
      <c r="M191" s="31">
        <v>120</v>
      </c>
      <c r="N191" s="31">
        <v>120</v>
      </c>
      <c r="O191" s="31"/>
      <c r="P191" s="31"/>
      <c r="Q191" s="31"/>
      <c r="R191" s="31"/>
      <c r="S191" s="31"/>
      <c r="T191" s="31"/>
      <c r="U191" s="31"/>
      <c r="V191" s="31"/>
      <c r="W191" s="31"/>
      <c r="X191" s="31"/>
      <c r="Y191" s="31"/>
      <c r="Z191" s="22" t="s">
        <v>57</v>
      </c>
      <c r="AA191" s="22" t="s">
        <v>58</v>
      </c>
      <c r="AB191" s="22" t="s">
        <v>57</v>
      </c>
      <c r="AC191" s="22" t="s">
        <v>57</v>
      </c>
      <c r="AD191" s="22" t="s">
        <v>57</v>
      </c>
      <c r="AE191" s="22" t="s">
        <v>57</v>
      </c>
      <c r="AF191" s="22" t="s">
        <v>57</v>
      </c>
      <c r="AG191" s="22" t="s">
        <v>57</v>
      </c>
      <c r="AH191" s="22" t="s">
        <v>58</v>
      </c>
      <c r="AI191" s="22">
        <v>1000</v>
      </c>
      <c r="AJ191" s="22">
        <v>3426</v>
      </c>
      <c r="AK191" s="22">
        <v>3426</v>
      </c>
      <c r="AL191" s="22" t="s">
        <v>945</v>
      </c>
      <c r="AM191" s="22" t="s">
        <v>946</v>
      </c>
      <c r="AN191" s="36"/>
    </row>
    <row r="192" s="4" customFormat="1" ht="129" customHeight="1" spans="1:40">
      <c r="A192" s="18">
        <v>170</v>
      </c>
      <c r="B192" s="22" t="s">
        <v>913</v>
      </c>
      <c r="C192" s="22" t="s">
        <v>947</v>
      </c>
      <c r="D192" s="22" t="s">
        <v>948</v>
      </c>
      <c r="E192" s="22" t="s">
        <v>508</v>
      </c>
      <c r="F192" s="22" t="s">
        <v>949</v>
      </c>
      <c r="G192" s="17" t="s">
        <v>54</v>
      </c>
      <c r="H192" s="22" t="s">
        <v>157</v>
      </c>
      <c r="I192" s="22" t="s">
        <v>157</v>
      </c>
      <c r="J192" s="22" t="s">
        <v>934</v>
      </c>
      <c r="K192" s="22">
        <v>13909154565</v>
      </c>
      <c r="L192" s="31">
        <v>500</v>
      </c>
      <c r="M192" s="31">
        <v>500</v>
      </c>
      <c r="N192" s="31">
        <v>500</v>
      </c>
      <c r="O192" s="31"/>
      <c r="P192" s="31"/>
      <c r="Q192" s="31"/>
      <c r="R192" s="31"/>
      <c r="S192" s="31"/>
      <c r="T192" s="31"/>
      <c r="U192" s="31"/>
      <c r="V192" s="31"/>
      <c r="W192" s="31"/>
      <c r="X192" s="31"/>
      <c r="Y192" s="31"/>
      <c r="Z192" s="22" t="s">
        <v>57</v>
      </c>
      <c r="AA192" s="22" t="s">
        <v>58</v>
      </c>
      <c r="AB192" s="22" t="s">
        <v>57</v>
      </c>
      <c r="AC192" s="22" t="s">
        <v>57</v>
      </c>
      <c r="AD192" s="22" t="s">
        <v>57</v>
      </c>
      <c r="AE192" s="22" t="s">
        <v>57</v>
      </c>
      <c r="AF192" s="22" t="s">
        <v>57</v>
      </c>
      <c r="AG192" s="22" t="s">
        <v>57</v>
      </c>
      <c r="AH192" s="22" t="s">
        <v>57</v>
      </c>
      <c r="AI192" s="22" t="s">
        <v>950</v>
      </c>
      <c r="AJ192" s="22" t="s">
        <v>951</v>
      </c>
      <c r="AK192" s="22" t="s">
        <v>952</v>
      </c>
      <c r="AL192" s="22" t="s">
        <v>953</v>
      </c>
      <c r="AM192" s="22" t="s">
        <v>954</v>
      </c>
      <c r="AN192" s="36"/>
    </row>
    <row r="193" s="4" customFormat="1" ht="148" customHeight="1" spans="1:40">
      <c r="A193" s="18">
        <v>171</v>
      </c>
      <c r="B193" s="22" t="s">
        <v>913</v>
      </c>
      <c r="C193" s="17" t="s">
        <v>955</v>
      </c>
      <c r="D193" s="22" t="s">
        <v>956</v>
      </c>
      <c r="E193" s="17" t="s">
        <v>52</v>
      </c>
      <c r="F193" s="17" t="s">
        <v>109</v>
      </c>
      <c r="G193" s="17" t="s">
        <v>54</v>
      </c>
      <c r="H193" s="22" t="s">
        <v>55</v>
      </c>
      <c r="I193" s="17" t="s">
        <v>109</v>
      </c>
      <c r="J193" s="17" t="s">
        <v>110</v>
      </c>
      <c r="K193" s="17">
        <v>15353356008</v>
      </c>
      <c r="L193" s="31">
        <v>140</v>
      </c>
      <c r="M193" s="31">
        <v>140</v>
      </c>
      <c r="N193" s="31">
        <v>140</v>
      </c>
      <c r="O193" s="31"/>
      <c r="P193" s="31"/>
      <c r="Q193" s="50"/>
      <c r="R193" s="31"/>
      <c r="S193" s="31"/>
      <c r="T193" s="31"/>
      <c r="U193" s="31"/>
      <c r="V193" s="31"/>
      <c r="W193" s="31"/>
      <c r="X193" s="31"/>
      <c r="Y193" s="31"/>
      <c r="Z193" s="17" t="s">
        <v>57</v>
      </c>
      <c r="AA193" s="17" t="s">
        <v>58</v>
      </c>
      <c r="AB193" s="17" t="s">
        <v>57</v>
      </c>
      <c r="AC193" s="17" t="s">
        <v>57</v>
      </c>
      <c r="AD193" s="17" t="s">
        <v>57</v>
      </c>
      <c r="AE193" s="17" t="s">
        <v>57</v>
      </c>
      <c r="AF193" s="17" t="s">
        <v>57</v>
      </c>
      <c r="AG193" s="17" t="s">
        <v>57</v>
      </c>
      <c r="AH193" s="17" t="s">
        <v>57</v>
      </c>
      <c r="AI193" s="17">
        <v>7</v>
      </c>
      <c r="AJ193" s="17">
        <v>12</v>
      </c>
      <c r="AK193" s="17">
        <v>260</v>
      </c>
      <c r="AL193" s="22" t="s">
        <v>957</v>
      </c>
      <c r="AM193" s="22" t="s">
        <v>958</v>
      </c>
      <c r="AN193" s="36"/>
    </row>
    <row r="194" s="4" customFormat="1" ht="168" customHeight="1" spans="1:40">
      <c r="A194" s="18">
        <v>172</v>
      </c>
      <c r="B194" s="22" t="s">
        <v>913</v>
      </c>
      <c r="C194" s="17" t="s">
        <v>959</v>
      </c>
      <c r="D194" s="17" t="s">
        <v>960</v>
      </c>
      <c r="E194" s="17" t="s">
        <v>86</v>
      </c>
      <c r="F194" s="17" t="s">
        <v>961</v>
      </c>
      <c r="G194" s="17" t="s">
        <v>54</v>
      </c>
      <c r="H194" s="22" t="s">
        <v>157</v>
      </c>
      <c r="I194" s="17" t="s">
        <v>116</v>
      </c>
      <c r="J194" s="17" t="s">
        <v>117</v>
      </c>
      <c r="K194" s="23">
        <v>15609159988</v>
      </c>
      <c r="L194" s="31">
        <v>360</v>
      </c>
      <c r="M194" s="31">
        <v>360</v>
      </c>
      <c r="N194" s="31"/>
      <c r="O194" s="31"/>
      <c r="P194" s="31"/>
      <c r="Q194" s="31">
        <v>360</v>
      </c>
      <c r="R194" s="31"/>
      <c r="S194" s="31"/>
      <c r="T194" s="31"/>
      <c r="U194" s="31"/>
      <c r="V194" s="31"/>
      <c r="W194" s="31"/>
      <c r="X194" s="31"/>
      <c r="Y194" s="31"/>
      <c r="Z194" s="17" t="s">
        <v>57</v>
      </c>
      <c r="AA194" s="17" t="s">
        <v>58</v>
      </c>
      <c r="AB194" s="17" t="s">
        <v>57</v>
      </c>
      <c r="AC194" s="17" t="s">
        <v>57</v>
      </c>
      <c r="AD194" s="17" t="s">
        <v>57</v>
      </c>
      <c r="AE194" s="17" t="s">
        <v>57</v>
      </c>
      <c r="AF194" s="17" t="s">
        <v>57</v>
      </c>
      <c r="AG194" s="17" t="s">
        <v>57</v>
      </c>
      <c r="AH194" s="17" t="s">
        <v>57</v>
      </c>
      <c r="AI194" s="22">
        <v>218</v>
      </c>
      <c r="AJ194" s="22" t="s">
        <v>962</v>
      </c>
      <c r="AK194" s="22">
        <v>1685</v>
      </c>
      <c r="AL194" s="22" t="s">
        <v>745</v>
      </c>
      <c r="AM194" s="22" t="s">
        <v>963</v>
      </c>
      <c r="AN194" s="36"/>
    </row>
    <row r="195" s="4" customFormat="1" ht="165" customHeight="1" spans="1:40">
      <c r="A195" s="18">
        <v>173</v>
      </c>
      <c r="B195" s="22" t="s">
        <v>913</v>
      </c>
      <c r="C195" s="22" t="s">
        <v>964</v>
      </c>
      <c r="D195" s="22" t="s">
        <v>965</v>
      </c>
      <c r="E195" s="22" t="s">
        <v>63</v>
      </c>
      <c r="F195" s="22" t="s">
        <v>630</v>
      </c>
      <c r="G195" s="17" t="s">
        <v>54</v>
      </c>
      <c r="H195" s="22" t="s">
        <v>63</v>
      </c>
      <c r="I195" s="22" t="s">
        <v>63</v>
      </c>
      <c r="J195" s="17" t="s">
        <v>966</v>
      </c>
      <c r="K195" s="22">
        <v>13909153816</v>
      </c>
      <c r="L195" s="31">
        <v>220</v>
      </c>
      <c r="M195" s="31">
        <v>220</v>
      </c>
      <c r="N195" s="31"/>
      <c r="O195" s="31"/>
      <c r="P195" s="31"/>
      <c r="Q195" s="31">
        <v>220</v>
      </c>
      <c r="R195" s="31"/>
      <c r="S195" s="31"/>
      <c r="T195" s="31"/>
      <c r="U195" s="31"/>
      <c r="V195" s="31"/>
      <c r="W195" s="31"/>
      <c r="X195" s="31"/>
      <c r="Y195" s="31"/>
      <c r="Z195" s="17" t="s">
        <v>57</v>
      </c>
      <c r="AA195" s="17" t="s">
        <v>58</v>
      </c>
      <c r="AB195" s="17" t="s">
        <v>57</v>
      </c>
      <c r="AC195" s="17" t="s">
        <v>58</v>
      </c>
      <c r="AD195" s="17" t="s">
        <v>57</v>
      </c>
      <c r="AE195" s="17" t="s">
        <v>58</v>
      </c>
      <c r="AF195" s="17" t="s">
        <v>57</v>
      </c>
      <c r="AG195" s="17" t="s">
        <v>57</v>
      </c>
      <c r="AH195" s="17" t="s">
        <v>57</v>
      </c>
      <c r="AI195" s="22">
        <v>160</v>
      </c>
      <c r="AJ195" s="22">
        <v>485</v>
      </c>
      <c r="AK195" s="22">
        <v>1200</v>
      </c>
      <c r="AL195" s="22" t="s">
        <v>918</v>
      </c>
      <c r="AM195" s="22" t="s">
        <v>967</v>
      </c>
      <c r="AN195" s="36"/>
    </row>
    <row r="196" s="4" customFormat="1" ht="112" customHeight="1" spans="1:40">
      <c r="A196" s="18">
        <v>174</v>
      </c>
      <c r="B196" s="22" t="s">
        <v>913</v>
      </c>
      <c r="C196" s="23" t="s">
        <v>968</v>
      </c>
      <c r="D196" s="22" t="s">
        <v>969</v>
      </c>
      <c r="E196" s="17" t="s">
        <v>166</v>
      </c>
      <c r="F196" s="17" t="s">
        <v>711</v>
      </c>
      <c r="G196" s="17" t="s">
        <v>54</v>
      </c>
      <c r="H196" s="32" t="s">
        <v>144</v>
      </c>
      <c r="I196" s="17" t="s">
        <v>168</v>
      </c>
      <c r="J196" s="17" t="s">
        <v>169</v>
      </c>
      <c r="K196" s="17">
        <v>13891513356</v>
      </c>
      <c r="L196" s="31">
        <v>50</v>
      </c>
      <c r="M196" s="31">
        <v>50</v>
      </c>
      <c r="N196" s="31"/>
      <c r="O196" s="31"/>
      <c r="P196" s="31"/>
      <c r="Q196" s="31">
        <v>50</v>
      </c>
      <c r="R196" s="31"/>
      <c r="S196" s="31"/>
      <c r="T196" s="31"/>
      <c r="U196" s="31"/>
      <c r="V196" s="31"/>
      <c r="W196" s="31"/>
      <c r="X196" s="31"/>
      <c r="Y196" s="31"/>
      <c r="Z196" s="17" t="s">
        <v>57</v>
      </c>
      <c r="AA196" s="17" t="s">
        <v>58</v>
      </c>
      <c r="AB196" s="17" t="s">
        <v>58</v>
      </c>
      <c r="AC196" s="17" t="s">
        <v>58</v>
      </c>
      <c r="AD196" s="17" t="s">
        <v>57</v>
      </c>
      <c r="AE196" s="17" t="s">
        <v>57</v>
      </c>
      <c r="AF196" s="17" t="s">
        <v>57</v>
      </c>
      <c r="AG196" s="17" t="s">
        <v>57</v>
      </c>
      <c r="AH196" s="17" t="s">
        <v>58</v>
      </c>
      <c r="AI196" s="17">
        <v>279</v>
      </c>
      <c r="AJ196" s="17">
        <v>972</v>
      </c>
      <c r="AK196" s="17">
        <v>972</v>
      </c>
      <c r="AL196" s="17" t="s">
        <v>970</v>
      </c>
      <c r="AM196" s="17" t="s">
        <v>971</v>
      </c>
      <c r="AN196" s="36"/>
    </row>
    <row r="197" s="4" customFormat="1" ht="153" customHeight="1" spans="1:40">
      <c r="A197" s="18">
        <v>175</v>
      </c>
      <c r="B197" s="22" t="s">
        <v>913</v>
      </c>
      <c r="C197" s="22" t="s">
        <v>972</v>
      </c>
      <c r="D197" s="22" t="s">
        <v>973</v>
      </c>
      <c r="E197" s="22" t="s">
        <v>70</v>
      </c>
      <c r="F197" s="22" t="s">
        <v>974</v>
      </c>
      <c r="G197" s="17" t="s">
        <v>54</v>
      </c>
      <c r="H197" s="22" t="s">
        <v>72</v>
      </c>
      <c r="I197" s="22" t="s">
        <v>72</v>
      </c>
      <c r="J197" s="17" t="s">
        <v>73</v>
      </c>
      <c r="K197" s="32">
        <v>15109153366</v>
      </c>
      <c r="L197" s="31">
        <v>150</v>
      </c>
      <c r="M197" s="31">
        <v>150</v>
      </c>
      <c r="N197" s="31"/>
      <c r="O197" s="31"/>
      <c r="P197" s="31"/>
      <c r="Q197" s="31">
        <v>150</v>
      </c>
      <c r="R197" s="31"/>
      <c r="S197" s="31"/>
      <c r="T197" s="31"/>
      <c r="U197" s="31"/>
      <c r="V197" s="31"/>
      <c r="W197" s="31"/>
      <c r="X197" s="31"/>
      <c r="Y197" s="31"/>
      <c r="Z197" s="17" t="s">
        <v>57</v>
      </c>
      <c r="AA197" s="17" t="s">
        <v>58</v>
      </c>
      <c r="AB197" s="17" t="s">
        <v>57</v>
      </c>
      <c r="AC197" s="17" t="s">
        <v>58</v>
      </c>
      <c r="AD197" s="17" t="s">
        <v>57</v>
      </c>
      <c r="AE197" s="17" t="s">
        <v>57</v>
      </c>
      <c r="AF197" s="17" t="s">
        <v>58</v>
      </c>
      <c r="AG197" s="17" t="s">
        <v>57</v>
      </c>
      <c r="AH197" s="17" t="s">
        <v>57</v>
      </c>
      <c r="AI197" s="23">
        <v>60</v>
      </c>
      <c r="AJ197" s="23">
        <v>200</v>
      </c>
      <c r="AK197" s="23">
        <v>300</v>
      </c>
      <c r="AL197" s="17" t="s">
        <v>975</v>
      </c>
      <c r="AM197" s="17" t="s">
        <v>976</v>
      </c>
      <c r="AN197" s="36"/>
    </row>
    <row r="198" s="4" customFormat="1" ht="165" customHeight="1" spans="1:40">
      <c r="A198" s="18">
        <v>176</v>
      </c>
      <c r="B198" s="22" t="s">
        <v>913</v>
      </c>
      <c r="C198" s="17" t="s">
        <v>977</v>
      </c>
      <c r="D198" s="17" t="s">
        <v>978</v>
      </c>
      <c r="E198" s="17" t="s">
        <v>142</v>
      </c>
      <c r="F198" s="17" t="s">
        <v>143</v>
      </c>
      <c r="G198" s="17" t="s">
        <v>54</v>
      </c>
      <c r="H198" s="17" t="s">
        <v>144</v>
      </c>
      <c r="I198" s="17" t="s">
        <v>145</v>
      </c>
      <c r="J198" s="17" t="s">
        <v>146</v>
      </c>
      <c r="K198" s="17">
        <v>18700551950</v>
      </c>
      <c r="L198" s="31">
        <v>55</v>
      </c>
      <c r="M198" s="31">
        <v>55</v>
      </c>
      <c r="N198" s="31"/>
      <c r="O198" s="31"/>
      <c r="P198" s="31"/>
      <c r="Q198" s="31">
        <v>55</v>
      </c>
      <c r="R198" s="31"/>
      <c r="S198" s="31"/>
      <c r="T198" s="31"/>
      <c r="U198" s="31"/>
      <c r="V198" s="31"/>
      <c r="W198" s="31"/>
      <c r="X198" s="31"/>
      <c r="Y198" s="31"/>
      <c r="Z198" s="17" t="s">
        <v>57</v>
      </c>
      <c r="AA198" s="17" t="s">
        <v>58</v>
      </c>
      <c r="AB198" s="17" t="s">
        <v>57</v>
      </c>
      <c r="AC198" s="17" t="s">
        <v>57</v>
      </c>
      <c r="AD198" s="17" t="s">
        <v>57</v>
      </c>
      <c r="AE198" s="17" t="s">
        <v>57</v>
      </c>
      <c r="AF198" s="17" t="s">
        <v>57</v>
      </c>
      <c r="AG198" s="17" t="s">
        <v>57</v>
      </c>
      <c r="AH198" s="17" t="s">
        <v>57</v>
      </c>
      <c r="AI198" s="17">
        <v>40</v>
      </c>
      <c r="AJ198" s="17">
        <v>162</v>
      </c>
      <c r="AK198" s="17">
        <v>226</v>
      </c>
      <c r="AL198" s="17" t="s">
        <v>928</v>
      </c>
      <c r="AM198" s="17" t="s">
        <v>979</v>
      </c>
      <c r="AN198" s="36"/>
    </row>
    <row r="199" s="4" customFormat="1" ht="157" customHeight="1" spans="1:40">
      <c r="A199" s="18">
        <v>177</v>
      </c>
      <c r="B199" s="22" t="s">
        <v>913</v>
      </c>
      <c r="C199" s="22" t="s">
        <v>980</v>
      </c>
      <c r="D199" s="22" t="s">
        <v>981</v>
      </c>
      <c r="E199" s="22" t="s">
        <v>142</v>
      </c>
      <c r="F199" s="22" t="s">
        <v>441</v>
      </c>
      <c r="G199" s="17" t="s">
        <v>54</v>
      </c>
      <c r="H199" s="22" t="s">
        <v>144</v>
      </c>
      <c r="I199" s="22" t="s">
        <v>145</v>
      </c>
      <c r="J199" s="22" t="s">
        <v>442</v>
      </c>
      <c r="K199" s="22">
        <v>18809159630</v>
      </c>
      <c r="L199" s="31">
        <v>50</v>
      </c>
      <c r="M199" s="31">
        <v>50</v>
      </c>
      <c r="N199" s="31"/>
      <c r="O199" s="31"/>
      <c r="P199" s="31"/>
      <c r="Q199" s="31">
        <v>50</v>
      </c>
      <c r="R199" s="31"/>
      <c r="S199" s="31"/>
      <c r="T199" s="31"/>
      <c r="U199" s="31"/>
      <c r="V199" s="31"/>
      <c r="W199" s="31"/>
      <c r="X199" s="31"/>
      <c r="Y199" s="31"/>
      <c r="Z199" s="22" t="s">
        <v>57</v>
      </c>
      <c r="AA199" s="22" t="s">
        <v>58</v>
      </c>
      <c r="AB199" s="22" t="s">
        <v>57</v>
      </c>
      <c r="AC199" s="22" t="s">
        <v>58</v>
      </c>
      <c r="AD199" s="22" t="s">
        <v>57</v>
      </c>
      <c r="AE199" s="22" t="s">
        <v>57</v>
      </c>
      <c r="AF199" s="22" t="s">
        <v>57</v>
      </c>
      <c r="AG199" s="22" t="s">
        <v>57</v>
      </c>
      <c r="AH199" s="22" t="s">
        <v>57</v>
      </c>
      <c r="AI199" s="22">
        <v>67</v>
      </c>
      <c r="AJ199" s="22">
        <v>212</v>
      </c>
      <c r="AK199" s="22">
        <v>312</v>
      </c>
      <c r="AL199" s="22" t="s">
        <v>928</v>
      </c>
      <c r="AM199" s="22" t="s">
        <v>982</v>
      </c>
      <c r="AN199" s="36"/>
    </row>
    <row r="200" s="4" customFormat="1" ht="142" customHeight="1" spans="1:40">
      <c r="A200" s="18">
        <v>178</v>
      </c>
      <c r="B200" s="22" t="s">
        <v>913</v>
      </c>
      <c r="C200" s="22" t="s">
        <v>983</v>
      </c>
      <c r="D200" s="22" t="s">
        <v>984</v>
      </c>
      <c r="E200" s="22" t="s">
        <v>142</v>
      </c>
      <c r="F200" s="22" t="s">
        <v>985</v>
      </c>
      <c r="G200" s="17" t="s">
        <v>54</v>
      </c>
      <c r="H200" s="22" t="s">
        <v>144</v>
      </c>
      <c r="I200" s="22" t="s">
        <v>145</v>
      </c>
      <c r="J200" s="22" t="s">
        <v>986</v>
      </c>
      <c r="K200" s="22" t="s">
        <v>987</v>
      </c>
      <c r="L200" s="31">
        <v>25</v>
      </c>
      <c r="M200" s="31">
        <v>25</v>
      </c>
      <c r="N200" s="31">
        <v>25</v>
      </c>
      <c r="O200" s="31"/>
      <c r="P200" s="31"/>
      <c r="Q200" s="49"/>
      <c r="R200" s="31"/>
      <c r="S200" s="31"/>
      <c r="T200" s="31"/>
      <c r="U200" s="31"/>
      <c r="V200" s="31"/>
      <c r="W200" s="31"/>
      <c r="X200" s="31"/>
      <c r="Y200" s="31"/>
      <c r="Z200" s="22" t="s">
        <v>57</v>
      </c>
      <c r="AA200" s="22" t="s">
        <v>58</v>
      </c>
      <c r="AB200" s="22" t="s">
        <v>57</v>
      </c>
      <c r="AC200" s="22" t="s">
        <v>58</v>
      </c>
      <c r="AD200" s="22" t="s">
        <v>57</v>
      </c>
      <c r="AE200" s="22" t="s">
        <v>57</v>
      </c>
      <c r="AF200" s="22" t="s">
        <v>57</v>
      </c>
      <c r="AG200" s="22" t="s">
        <v>57</v>
      </c>
      <c r="AH200" s="22" t="s">
        <v>57</v>
      </c>
      <c r="AI200" s="22">
        <v>40</v>
      </c>
      <c r="AJ200" s="22">
        <v>78</v>
      </c>
      <c r="AK200" s="22">
        <v>621</v>
      </c>
      <c r="AL200" s="22" t="s">
        <v>928</v>
      </c>
      <c r="AM200" s="22" t="s">
        <v>988</v>
      </c>
      <c r="AN200" s="36"/>
    </row>
    <row r="201" s="4" customFormat="1" ht="318" customHeight="1" spans="1:40">
      <c r="A201" s="18">
        <v>179</v>
      </c>
      <c r="B201" s="22" t="s">
        <v>913</v>
      </c>
      <c r="C201" s="22" t="s">
        <v>989</v>
      </c>
      <c r="D201" s="22" t="s">
        <v>990</v>
      </c>
      <c r="E201" s="17" t="s">
        <v>63</v>
      </c>
      <c r="F201" s="17" t="s">
        <v>64</v>
      </c>
      <c r="G201" s="17" t="s">
        <v>54</v>
      </c>
      <c r="H201" s="22" t="s">
        <v>757</v>
      </c>
      <c r="I201" s="22" t="s">
        <v>63</v>
      </c>
      <c r="J201" s="22" t="s">
        <v>659</v>
      </c>
      <c r="K201" s="22" t="s">
        <v>671</v>
      </c>
      <c r="L201" s="31">
        <v>230</v>
      </c>
      <c r="M201" s="31">
        <v>230</v>
      </c>
      <c r="N201" s="31">
        <v>230</v>
      </c>
      <c r="O201" s="31"/>
      <c r="P201" s="31"/>
      <c r="Q201" s="49"/>
      <c r="R201" s="31"/>
      <c r="S201" s="31"/>
      <c r="T201" s="31"/>
      <c r="U201" s="31"/>
      <c r="V201" s="31"/>
      <c r="W201" s="31"/>
      <c r="X201" s="31"/>
      <c r="Y201" s="31"/>
      <c r="Z201" s="17" t="s">
        <v>57</v>
      </c>
      <c r="AA201" s="17" t="s">
        <v>58</v>
      </c>
      <c r="AB201" s="17" t="s">
        <v>57</v>
      </c>
      <c r="AC201" s="17" t="s">
        <v>58</v>
      </c>
      <c r="AD201" s="17" t="s">
        <v>58</v>
      </c>
      <c r="AE201" s="17" t="s">
        <v>58</v>
      </c>
      <c r="AF201" s="17" t="s">
        <v>57</v>
      </c>
      <c r="AG201" s="17" t="s">
        <v>57</v>
      </c>
      <c r="AH201" s="17" t="s">
        <v>57</v>
      </c>
      <c r="AI201" s="22">
        <v>184</v>
      </c>
      <c r="AJ201" s="22">
        <v>517</v>
      </c>
      <c r="AK201" s="22">
        <v>1762</v>
      </c>
      <c r="AL201" s="22" t="s">
        <v>991</v>
      </c>
      <c r="AM201" s="22" t="s">
        <v>992</v>
      </c>
      <c r="AN201" s="36"/>
    </row>
    <row r="202" s="4" customFormat="1" ht="225" customHeight="1" spans="1:40">
      <c r="A202" s="18">
        <v>180</v>
      </c>
      <c r="B202" s="22" t="s">
        <v>913</v>
      </c>
      <c r="C202" s="22" t="s">
        <v>993</v>
      </c>
      <c r="D202" s="22" t="s">
        <v>994</v>
      </c>
      <c r="E202" s="22" t="s">
        <v>52</v>
      </c>
      <c r="F202" s="22" t="s">
        <v>278</v>
      </c>
      <c r="G202" s="17" t="s">
        <v>54</v>
      </c>
      <c r="H202" s="22" t="s">
        <v>55</v>
      </c>
      <c r="I202" s="22" t="s">
        <v>278</v>
      </c>
      <c r="J202" s="22" t="s">
        <v>279</v>
      </c>
      <c r="K202" s="22" t="s">
        <v>995</v>
      </c>
      <c r="L202" s="31">
        <v>250</v>
      </c>
      <c r="M202" s="31">
        <v>250</v>
      </c>
      <c r="N202" s="31"/>
      <c r="O202" s="31"/>
      <c r="P202" s="31"/>
      <c r="Q202" s="31">
        <v>250</v>
      </c>
      <c r="R202" s="31"/>
      <c r="S202" s="31"/>
      <c r="T202" s="31"/>
      <c r="U202" s="31"/>
      <c r="V202" s="31"/>
      <c r="W202" s="31"/>
      <c r="X202" s="31"/>
      <c r="Y202" s="31"/>
      <c r="Z202" s="22" t="s">
        <v>57</v>
      </c>
      <c r="AA202" s="22" t="s">
        <v>58</v>
      </c>
      <c r="AB202" s="22" t="s">
        <v>57</v>
      </c>
      <c r="AC202" s="22" t="s">
        <v>58</v>
      </c>
      <c r="AD202" s="22" t="s">
        <v>57</v>
      </c>
      <c r="AE202" s="22" t="s">
        <v>57</v>
      </c>
      <c r="AF202" s="22" t="s">
        <v>57</v>
      </c>
      <c r="AG202" s="22" t="s">
        <v>57</v>
      </c>
      <c r="AH202" s="17" t="s">
        <v>57</v>
      </c>
      <c r="AI202" s="17">
        <v>16</v>
      </c>
      <c r="AJ202" s="17">
        <v>42</v>
      </c>
      <c r="AK202" s="17">
        <v>2000</v>
      </c>
      <c r="AL202" s="17" t="s">
        <v>996</v>
      </c>
      <c r="AM202" s="17" t="s">
        <v>997</v>
      </c>
      <c r="AN202" s="36"/>
    </row>
    <row r="203" ht="101.25" spans="1:40">
      <c r="A203" s="18">
        <v>181</v>
      </c>
      <c r="B203" s="22" t="s">
        <v>913</v>
      </c>
      <c r="C203" s="22" t="s">
        <v>998</v>
      </c>
      <c r="D203" s="22" t="s">
        <v>999</v>
      </c>
      <c r="E203" s="22" t="s">
        <v>52</v>
      </c>
      <c r="F203" s="22" t="s">
        <v>1000</v>
      </c>
      <c r="G203" s="17" t="s">
        <v>54</v>
      </c>
      <c r="H203" s="22" t="s">
        <v>55</v>
      </c>
      <c r="I203" s="22" t="s">
        <v>1000</v>
      </c>
      <c r="J203" s="22" t="s">
        <v>1001</v>
      </c>
      <c r="K203" s="22" t="s">
        <v>1002</v>
      </c>
      <c r="L203" s="31">
        <v>100</v>
      </c>
      <c r="M203" s="31">
        <v>100</v>
      </c>
      <c r="N203" s="40"/>
      <c r="O203" s="53"/>
      <c r="P203" s="53"/>
      <c r="Q203" s="31">
        <v>100</v>
      </c>
      <c r="R203" s="53"/>
      <c r="S203" s="53"/>
      <c r="T203" s="53"/>
      <c r="U203" s="53"/>
      <c r="V203" s="53"/>
      <c r="W203" s="53"/>
      <c r="X203" s="53"/>
      <c r="Y203" s="53"/>
      <c r="Z203" s="22" t="s">
        <v>57</v>
      </c>
      <c r="AA203" s="22" t="s">
        <v>58</v>
      </c>
      <c r="AB203" s="22" t="s">
        <v>57</v>
      </c>
      <c r="AC203" s="22" t="s">
        <v>58</v>
      </c>
      <c r="AD203" s="22" t="s">
        <v>57</v>
      </c>
      <c r="AE203" s="22" t="s">
        <v>57</v>
      </c>
      <c r="AF203" s="22" t="s">
        <v>57</v>
      </c>
      <c r="AG203" s="22" t="s">
        <v>57</v>
      </c>
      <c r="AH203" s="22" t="s">
        <v>57</v>
      </c>
      <c r="AI203" s="17">
        <v>12</v>
      </c>
      <c r="AJ203" s="17">
        <v>21</v>
      </c>
      <c r="AK203" s="17">
        <v>220</v>
      </c>
      <c r="AL203" s="17" t="s">
        <v>1003</v>
      </c>
      <c r="AM203" s="17" t="s">
        <v>1004</v>
      </c>
      <c r="AN203" s="24"/>
    </row>
    <row r="204" s="4" customFormat="1" ht="183" customHeight="1" spans="1:40">
      <c r="A204" s="18">
        <v>182</v>
      </c>
      <c r="B204" s="22" t="s">
        <v>913</v>
      </c>
      <c r="C204" s="22" t="s">
        <v>1005</v>
      </c>
      <c r="D204" s="17" t="s">
        <v>1006</v>
      </c>
      <c r="E204" s="17" t="s">
        <v>96</v>
      </c>
      <c r="F204" s="17" t="s">
        <v>1007</v>
      </c>
      <c r="G204" s="17" t="s">
        <v>54</v>
      </c>
      <c r="H204" s="17" t="s">
        <v>190</v>
      </c>
      <c r="I204" s="22" t="s">
        <v>1008</v>
      </c>
      <c r="J204" s="22" t="s">
        <v>539</v>
      </c>
      <c r="K204" s="22" t="s">
        <v>1009</v>
      </c>
      <c r="L204" s="31">
        <v>170</v>
      </c>
      <c r="M204" s="31">
        <v>170</v>
      </c>
      <c r="N204" s="31"/>
      <c r="O204" s="31"/>
      <c r="P204" s="31"/>
      <c r="Q204" s="31">
        <v>170</v>
      </c>
      <c r="R204" s="31"/>
      <c r="S204" s="31"/>
      <c r="T204" s="31"/>
      <c r="U204" s="31"/>
      <c r="V204" s="31"/>
      <c r="W204" s="31"/>
      <c r="X204" s="31"/>
      <c r="Y204" s="31"/>
      <c r="Z204" s="17" t="s">
        <v>57</v>
      </c>
      <c r="AA204" s="17" t="s">
        <v>58</v>
      </c>
      <c r="AB204" s="17" t="s">
        <v>57</v>
      </c>
      <c r="AC204" s="17" t="s">
        <v>57</v>
      </c>
      <c r="AD204" s="17" t="s">
        <v>57</v>
      </c>
      <c r="AE204" s="17" t="s">
        <v>57</v>
      </c>
      <c r="AF204" s="17" t="s">
        <v>57</v>
      </c>
      <c r="AG204" s="17" t="s">
        <v>57</v>
      </c>
      <c r="AH204" s="17" t="s">
        <v>57</v>
      </c>
      <c r="AI204" s="17">
        <v>225</v>
      </c>
      <c r="AJ204" s="17">
        <v>526</v>
      </c>
      <c r="AK204" s="17">
        <v>3302</v>
      </c>
      <c r="AL204" s="17" t="s">
        <v>1010</v>
      </c>
      <c r="AM204" s="17" t="s">
        <v>1011</v>
      </c>
      <c r="AN204" s="36"/>
    </row>
    <row r="205" s="4" customFormat="1" ht="76" customHeight="1" spans="1:40">
      <c r="A205" s="18"/>
      <c r="B205" s="22" t="s">
        <v>1012</v>
      </c>
      <c r="C205" s="23">
        <v>1</v>
      </c>
      <c r="D205" s="17"/>
      <c r="E205" s="17"/>
      <c r="F205" s="17"/>
      <c r="G205" s="22"/>
      <c r="H205" s="17"/>
      <c r="I205" s="22"/>
      <c r="J205" s="22"/>
      <c r="K205" s="22"/>
      <c r="L205" s="31">
        <f t="shared" ref="L205:Q205" si="26">SUM(L206)</f>
        <v>405</v>
      </c>
      <c r="M205" s="31">
        <f t="shared" si="26"/>
        <v>405</v>
      </c>
      <c r="N205" s="31">
        <f t="shared" si="26"/>
        <v>0</v>
      </c>
      <c r="O205" s="31">
        <f t="shared" si="26"/>
        <v>405</v>
      </c>
      <c r="P205" s="31">
        <f t="shared" si="26"/>
        <v>0</v>
      </c>
      <c r="Q205" s="31">
        <f t="shared" si="26"/>
        <v>0</v>
      </c>
      <c r="R205" s="31">
        <f t="shared" ref="R205:Y205" si="27">SUM(R206)</f>
        <v>0</v>
      </c>
      <c r="S205" s="31">
        <f t="shared" si="27"/>
        <v>0</v>
      </c>
      <c r="T205" s="31">
        <f t="shared" si="27"/>
        <v>0</v>
      </c>
      <c r="U205" s="31">
        <f t="shared" si="27"/>
        <v>0</v>
      </c>
      <c r="V205" s="31">
        <f t="shared" si="27"/>
        <v>0</v>
      </c>
      <c r="W205" s="31">
        <f t="shared" si="27"/>
        <v>0</v>
      </c>
      <c r="X205" s="31">
        <f t="shared" si="27"/>
        <v>0</v>
      </c>
      <c r="Y205" s="31">
        <f t="shared" si="27"/>
        <v>0</v>
      </c>
      <c r="Z205" s="17"/>
      <c r="AA205" s="17"/>
      <c r="AB205" s="17"/>
      <c r="AC205" s="17"/>
      <c r="AD205" s="17"/>
      <c r="AE205" s="17"/>
      <c r="AF205" s="17"/>
      <c r="AG205" s="17"/>
      <c r="AH205" s="17"/>
      <c r="AI205" s="17"/>
      <c r="AJ205" s="17"/>
      <c r="AK205" s="17"/>
      <c r="AL205" s="17"/>
      <c r="AM205" s="17"/>
      <c r="AN205" s="36"/>
    </row>
    <row r="206" s="4" customFormat="1" ht="365" customHeight="1" spans="1:40">
      <c r="A206" s="18">
        <v>183</v>
      </c>
      <c r="B206" s="22" t="s">
        <v>1013</v>
      </c>
      <c r="C206" s="17" t="s">
        <v>1014</v>
      </c>
      <c r="D206" s="22" t="s">
        <v>1015</v>
      </c>
      <c r="E206" s="55" t="s">
        <v>490</v>
      </c>
      <c r="F206" s="56" t="s">
        <v>1016</v>
      </c>
      <c r="G206" s="17" t="s">
        <v>54</v>
      </c>
      <c r="H206" s="32" t="s">
        <v>115</v>
      </c>
      <c r="I206" s="32" t="s">
        <v>115</v>
      </c>
      <c r="J206" s="32" t="s">
        <v>492</v>
      </c>
      <c r="K206" s="32">
        <v>15309151010</v>
      </c>
      <c r="L206" s="31">
        <v>405</v>
      </c>
      <c r="M206" s="31">
        <v>405</v>
      </c>
      <c r="N206" s="40"/>
      <c r="O206" s="31">
        <v>405</v>
      </c>
      <c r="P206" s="50"/>
      <c r="Q206" s="40"/>
      <c r="R206" s="40"/>
      <c r="S206" s="40"/>
      <c r="T206" s="40"/>
      <c r="U206" s="40"/>
      <c r="V206" s="40"/>
      <c r="W206" s="40"/>
      <c r="X206" s="40"/>
      <c r="Y206" s="40"/>
      <c r="Z206" s="17" t="s">
        <v>57</v>
      </c>
      <c r="AA206" s="17" t="s">
        <v>58</v>
      </c>
      <c r="AB206" s="17" t="s">
        <v>57</v>
      </c>
      <c r="AC206" s="17" t="s">
        <v>57</v>
      </c>
      <c r="AD206" s="17" t="s">
        <v>57</v>
      </c>
      <c r="AE206" s="17" t="s">
        <v>57</v>
      </c>
      <c r="AF206" s="17" t="s">
        <v>57</v>
      </c>
      <c r="AG206" s="17" t="s">
        <v>57</v>
      </c>
      <c r="AH206" s="17" t="s">
        <v>57</v>
      </c>
      <c r="AI206" s="17">
        <v>1435</v>
      </c>
      <c r="AJ206" s="17">
        <v>4537</v>
      </c>
      <c r="AK206" s="17">
        <v>7886</v>
      </c>
      <c r="AL206" s="17" t="s">
        <v>1017</v>
      </c>
      <c r="AM206" s="17" t="s">
        <v>1018</v>
      </c>
      <c r="AN206" s="36"/>
    </row>
    <row r="207" s="4" customFormat="1" ht="61" customHeight="1" spans="1:40">
      <c r="A207" s="18"/>
      <c r="B207" s="17" t="s">
        <v>1019</v>
      </c>
      <c r="C207" s="39">
        <f>C208</f>
        <v>1</v>
      </c>
      <c r="D207" s="21"/>
      <c r="E207" s="21"/>
      <c r="F207" s="21"/>
      <c r="G207" s="16"/>
      <c r="H207" s="16"/>
      <c r="I207" s="16"/>
      <c r="J207" s="16"/>
      <c r="K207" s="16"/>
      <c r="L207" s="30">
        <f>L208</f>
        <v>300</v>
      </c>
      <c r="M207" s="30">
        <f>M208</f>
        <v>300</v>
      </c>
      <c r="N207" s="30">
        <f t="shared" ref="N207:Y207" si="28">N208</f>
        <v>0</v>
      </c>
      <c r="O207" s="30">
        <f t="shared" si="28"/>
        <v>0</v>
      </c>
      <c r="P207" s="30">
        <f t="shared" si="28"/>
        <v>0</v>
      </c>
      <c r="Q207" s="30">
        <f t="shared" si="28"/>
        <v>300</v>
      </c>
      <c r="R207" s="30">
        <f t="shared" si="28"/>
        <v>0</v>
      </c>
      <c r="S207" s="30">
        <f t="shared" si="28"/>
        <v>0</v>
      </c>
      <c r="T207" s="30">
        <f t="shared" si="28"/>
        <v>0</v>
      </c>
      <c r="U207" s="30">
        <f t="shared" si="28"/>
        <v>0</v>
      </c>
      <c r="V207" s="30">
        <f t="shared" si="28"/>
        <v>0</v>
      </c>
      <c r="W207" s="30">
        <f t="shared" si="28"/>
        <v>0</v>
      </c>
      <c r="X207" s="30">
        <f t="shared" si="28"/>
        <v>0</v>
      </c>
      <c r="Y207" s="30">
        <f t="shared" si="28"/>
        <v>0</v>
      </c>
      <c r="Z207" s="16"/>
      <c r="AA207" s="16"/>
      <c r="AB207" s="16"/>
      <c r="AC207" s="16"/>
      <c r="AD207" s="16"/>
      <c r="AE207" s="16"/>
      <c r="AF207" s="16"/>
      <c r="AG207" s="16"/>
      <c r="AH207" s="16"/>
      <c r="AI207" s="16"/>
      <c r="AJ207" s="16"/>
      <c r="AK207" s="16"/>
      <c r="AL207" s="16"/>
      <c r="AM207" s="16"/>
      <c r="AN207" s="36"/>
    </row>
    <row r="208" s="4" customFormat="1" ht="67" customHeight="1" spans="1:40">
      <c r="A208" s="18"/>
      <c r="B208" s="19" t="s">
        <v>1020</v>
      </c>
      <c r="C208" s="57">
        <v>1</v>
      </c>
      <c r="D208" s="16"/>
      <c r="E208" s="16"/>
      <c r="F208" s="16"/>
      <c r="G208" s="16"/>
      <c r="H208" s="16"/>
      <c r="I208" s="16"/>
      <c r="J208" s="16"/>
      <c r="K208" s="16"/>
      <c r="L208" s="30">
        <f>SUM(L209)</f>
        <v>300</v>
      </c>
      <c r="M208" s="30">
        <f t="shared" ref="L208:Q208" si="29">SUM(M209)</f>
        <v>300</v>
      </c>
      <c r="N208" s="30">
        <f t="shared" si="29"/>
        <v>0</v>
      </c>
      <c r="O208" s="30">
        <f t="shared" si="29"/>
        <v>0</v>
      </c>
      <c r="P208" s="30">
        <f t="shared" si="29"/>
        <v>0</v>
      </c>
      <c r="Q208" s="30">
        <f t="shared" si="29"/>
        <v>300</v>
      </c>
      <c r="R208" s="30">
        <f t="shared" ref="R208:Y208" si="30">SUM(R209)</f>
        <v>0</v>
      </c>
      <c r="S208" s="30">
        <f t="shared" si="30"/>
        <v>0</v>
      </c>
      <c r="T208" s="30">
        <f t="shared" si="30"/>
        <v>0</v>
      </c>
      <c r="U208" s="30">
        <f t="shared" si="30"/>
        <v>0</v>
      </c>
      <c r="V208" s="30">
        <f t="shared" si="30"/>
        <v>0</v>
      </c>
      <c r="W208" s="30">
        <f t="shared" si="30"/>
        <v>0</v>
      </c>
      <c r="X208" s="30">
        <f t="shared" si="30"/>
        <v>0</v>
      </c>
      <c r="Y208" s="30">
        <f t="shared" si="30"/>
        <v>0</v>
      </c>
      <c r="Z208" s="16"/>
      <c r="AA208" s="16"/>
      <c r="AB208" s="16"/>
      <c r="AC208" s="16"/>
      <c r="AD208" s="16"/>
      <c r="AE208" s="16"/>
      <c r="AF208" s="16"/>
      <c r="AG208" s="16"/>
      <c r="AH208" s="16"/>
      <c r="AI208" s="16"/>
      <c r="AJ208" s="16"/>
      <c r="AK208" s="16"/>
      <c r="AL208" s="16"/>
      <c r="AM208" s="16"/>
      <c r="AN208" s="36"/>
    </row>
    <row r="209" s="4" customFormat="1" ht="265" customHeight="1" spans="1:40">
      <c r="A209" s="18">
        <v>184</v>
      </c>
      <c r="B209" s="22" t="s">
        <v>1021</v>
      </c>
      <c r="C209" s="22" t="s">
        <v>1022</v>
      </c>
      <c r="D209" s="22" t="s">
        <v>1023</v>
      </c>
      <c r="E209" s="22" t="s">
        <v>1024</v>
      </c>
      <c r="F209" s="22" t="s">
        <v>1025</v>
      </c>
      <c r="G209" s="17" t="s">
        <v>54</v>
      </c>
      <c r="H209" s="22" t="s">
        <v>223</v>
      </c>
      <c r="I209" s="22" t="s">
        <v>223</v>
      </c>
      <c r="J209" s="22" t="s">
        <v>1026</v>
      </c>
      <c r="K209" s="22" t="s">
        <v>1027</v>
      </c>
      <c r="L209" s="31">
        <v>300</v>
      </c>
      <c r="M209" s="31">
        <v>300</v>
      </c>
      <c r="N209" s="49"/>
      <c r="O209" s="30"/>
      <c r="P209" s="30"/>
      <c r="Q209" s="31">
        <v>300</v>
      </c>
      <c r="R209" s="30"/>
      <c r="S209" s="30"/>
      <c r="T209" s="30"/>
      <c r="U209" s="30"/>
      <c r="V209" s="30"/>
      <c r="W209" s="30"/>
      <c r="X209" s="30"/>
      <c r="Y209" s="30"/>
      <c r="Z209" s="22" t="s">
        <v>57</v>
      </c>
      <c r="AA209" s="22" t="s">
        <v>58</v>
      </c>
      <c r="AB209" s="22" t="s">
        <v>57</v>
      </c>
      <c r="AC209" s="22" t="s">
        <v>57</v>
      </c>
      <c r="AD209" s="22" t="s">
        <v>58</v>
      </c>
      <c r="AE209" s="22" t="s">
        <v>57</v>
      </c>
      <c r="AF209" s="22" t="s">
        <v>57</v>
      </c>
      <c r="AG209" s="22" t="s">
        <v>57</v>
      </c>
      <c r="AH209" s="22" t="s">
        <v>57</v>
      </c>
      <c r="AI209" s="23">
        <v>2237</v>
      </c>
      <c r="AJ209" s="22" t="s">
        <v>1028</v>
      </c>
      <c r="AK209" s="22" t="s">
        <v>1028</v>
      </c>
      <c r="AL209" s="22" t="s">
        <v>1029</v>
      </c>
      <c r="AM209" s="22" t="s">
        <v>1030</v>
      </c>
      <c r="AN209" s="36"/>
    </row>
    <row r="210" s="4" customFormat="1" ht="52" customHeight="1" spans="1:40">
      <c r="A210" s="18"/>
      <c r="B210" s="17" t="s">
        <v>1031</v>
      </c>
      <c r="C210" s="22">
        <f>C211</f>
        <v>1</v>
      </c>
      <c r="D210" s="22"/>
      <c r="E210" s="16"/>
      <c r="F210" s="16"/>
      <c r="G210" s="16"/>
      <c r="H210" s="16"/>
      <c r="I210" s="16"/>
      <c r="J210" s="16"/>
      <c r="K210" s="16"/>
      <c r="L210" s="30">
        <f>L211</f>
        <v>519</v>
      </c>
      <c r="M210" s="30">
        <f>M211</f>
        <v>519</v>
      </c>
      <c r="N210" s="30">
        <f t="shared" ref="N210:Y210" si="31">N211</f>
        <v>0</v>
      </c>
      <c r="O210" s="30">
        <f t="shared" si="31"/>
        <v>519</v>
      </c>
      <c r="P210" s="30">
        <f t="shared" si="31"/>
        <v>0</v>
      </c>
      <c r="Q210" s="30">
        <f t="shared" si="31"/>
        <v>0</v>
      </c>
      <c r="R210" s="30">
        <f t="shared" si="31"/>
        <v>0</v>
      </c>
      <c r="S210" s="30">
        <f t="shared" si="31"/>
        <v>0</v>
      </c>
      <c r="T210" s="30">
        <f t="shared" si="31"/>
        <v>0</v>
      </c>
      <c r="U210" s="30">
        <f t="shared" si="31"/>
        <v>0</v>
      </c>
      <c r="V210" s="30">
        <f t="shared" si="31"/>
        <v>0</v>
      </c>
      <c r="W210" s="30">
        <f t="shared" si="31"/>
        <v>0</v>
      </c>
      <c r="X210" s="30">
        <f t="shared" si="31"/>
        <v>0</v>
      </c>
      <c r="Y210" s="30">
        <f t="shared" si="31"/>
        <v>0</v>
      </c>
      <c r="Z210" s="16"/>
      <c r="AA210" s="16"/>
      <c r="AB210" s="16"/>
      <c r="AC210" s="16"/>
      <c r="AD210" s="16"/>
      <c r="AE210" s="16"/>
      <c r="AF210" s="16"/>
      <c r="AG210" s="16"/>
      <c r="AH210" s="16"/>
      <c r="AI210" s="16"/>
      <c r="AJ210" s="16"/>
      <c r="AK210" s="16"/>
      <c r="AL210" s="16"/>
      <c r="AM210" s="16"/>
      <c r="AN210" s="36"/>
    </row>
    <row r="211" s="4" customFormat="1" ht="54" customHeight="1" spans="1:40">
      <c r="A211" s="18"/>
      <c r="B211" s="19" t="s">
        <v>1032</v>
      </c>
      <c r="C211" s="20">
        <v>1</v>
      </c>
      <c r="D211" s="21"/>
      <c r="E211" s="21"/>
      <c r="F211" s="21"/>
      <c r="G211" s="21"/>
      <c r="H211" s="21"/>
      <c r="I211" s="21"/>
      <c r="J211" s="16"/>
      <c r="K211" s="16"/>
      <c r="L211" s="30">
        <f>SUM(L212)</f>
        <v>519</v>
      </c>
      <c r="M211" s="30">
        <f t="shared" ref="L211:Q211" si="32">SUM(M212)</f>
        <v>519</v>
      </c>
      <c r="N211" s="30">
        <f t="shared" si="32"/>
        <v>0</v>
      </c>
      <c r="O211" s="30">
        <f t="shared" si="32"/>
        <v>519</v>
      </c>
      <c r="P211" s="30">
        <f t="shared" si="32"/>
        <v>0</v>
      </c>
      <c r="Q211" s="30">
        <f t="shared" si="32"/>
        <v>0</v>
      </c>
      <c r="R211" s="30">
        <f t="shared" ref="R211:Y211" si="33">SUM(R212)</f>
        <v>0</v>
      </c>
      <c r="S211" s="30">
        <f t="shared" si="33"/>
        <v>0</v>
      </c>
      <c r="T211" s="30">
        <f t="shared" si="33"/>
        <v>0</v>
      </c>
      <c r="U211" s="30">
        <f t="shared" si="33"/>
        <v>0</v>
      </c>
      <c r="V211" s="30">
        <f t="shared" si="33"/>
        <v>0</v>
      </c>
      <c r="W211" s="30">
        <f t="shared" si="33"/>
        <v>0</v>
      </c>
      <c r="X211" s="30">
        <f t="shared" si="33"/>
        <v>0</v>
      </c>
      <c r="Y211" s="30">
        <f t="shared" si="33"/>
        <v>0</v>
      </c>
      <c r="Z211" s="16"/>
      <c r="AA211" s="16"/>
      <c r="AB211" s="16"/>
      <c r="AC211" s="16"/>
      <c r="AD211" s="16"/>
      <c r="AE211" s="16"/>
      <c r="AF211" s="16"/>
      <c r="AG211" s="16"/>
      <c r="AH211" s="16"/>
      <c r="AI211" s="16"/>
      <c r="AJ211" s="16"/>
      <c r="AK211" s="16"/>
      <c r="AL211" s="16"/>
      <c r="AM211" s="16"/>
      <c r="AN211" s="36"/>
    </row>
    <row r="212" s="4" customFormat="1" ht="135" customHeight="1" spans="1:40">
      <c r="A212" s="18">
        <v>185</v>
      </c>
      <c r="B212" s="22" t="s">
        <v>1033</v>
      </c>
      <c r="C212" s="22" t="s">
        <v>1034</v>
      </c>
      <c r="D212" s="22" t="s">
        <v>1035</v>
      </c>
      <c r="E212" s="22" t="s">
        <v>490</v>
      </c>
      <c r="F212" s="17" t="s">
        <v>491</v>
      </c>
      <c r="G212" s="17" t="s">
        <v>54</v>
      </c>
      <c r="H212" s="32" t="s">
        <v>115</v>
      </c>
      <c r="I212" s="32" t="s">
        <v>115</v>
      </c>
      <c r="J212" s="32" t="s">
        <v>492</v>
      </c>
      <c r="K212" s="32">
        <v>15309151010</v>
      </c>
      <c r="L212" s="31">
        <v>519</v>
      </c>
      <c r="M212" s="31">
        <v>519</v>
      </c>
      <c r="N212" s="31"/>
      <c r="O212" s="31">
        <v>519</v>
      </c>
      <c r="P212" s="31"/>
      <c r="Q212" s="31"/>
      <c r="R212" s="31"/>
      <c r="S212" s="31"/>
      <c r="T212" s="31"/>
      <c r="U212" s="31"/>
      <c r="V212" s="31"/>
      <c r="W212" s="31"/>
      <c r="X212" s="31"/>
      <c r="Y212" s="31"/>
      <c r="Z212" s="17" t="s">
        <v>57</v>
      </c>
      <c r="AA212" s="22" t="s">
        <v>58</v>
      </c>
      <c r="AB212" s="22" t="s">
        <v>57</v>
      </c>
      <c r="AC212" s="22" t="s">
        <v>58</v>
      </c>
      <c r="AD212" s="22" t="s">
        <v>57</v>
      </c>
      <c r="AE212" s="22" t="s">
        <v>57</v>
      </c>
      <c r="AF212" s="17" t="s">
        <v>57</v>
      </c>
      <c r="AG212" s="17" t="s">
        <v>58</v>
      </c>
      <c r="AH212" s="17" t="s">
        <v>57</v>
      </c>
      <c r="AI212" s="17">
        <v>1730</v>
      </c>
      <c r="AJ212" s="17">
        <v>1730</v>
      </c>
      <c r="AK212" s="17">
        <v>1730</v>
      </c>
      <c r="AL212" s="17" t="s">
        <v>1036</v>
      </c>
      <c r="AM212" s="17" t="s">
        <v>1037</v>
      </c>
      <c r="AN212" s="36"/>
    </row>
    <row r="213" s="4" customFormat="1" ht="65" customHeight="1" spans="1:40">
      <c r="A213" s="18"/>
      <c r="B213" s="17" t="s">
        <v>1038</v>
      </c>
      <c r="C213" s="39">
        <f>C214</f>
        <v>1</v>
      </c>
      <c r="D213" s="16"/>
      <c r="E213" s="16"/>
      <c r="F213" s="16"/>
      <c r="G213" s="16"/>
      <c r="H213" s="16"/>
      <c r="I213" s="16"/>
      <c r="J213" s="16"/>
      <c r="K213" s="16"/>
      <c r="L213" s="30">
        <f>L214</f>
        <v>80</v>
      </c>
      <c r="M213" s="30">
        <f>M214</f>
        <v>80</v>
      </c>
      <c r="N213" s="30">
        <f t="shared" ref="N213:Y213" si="34">N214</f>
        <v>0</v>
      </c>
      <c r="O213" s="30">
        <f t="shared" si="34"/>
        <v>0</v>
      </c>
      <c r="P213" s="30">
        <f t="shared" si="34"/>
        <v>0</v>
      </c>
      <c r="Q213" s="30">
        <f t="shared" si="34"/>
        <v>80</v>
      </c>
      <c r="R213" s="30">
        <f t="shared" si="34"/>
        <v>0</v>
      </c>
      <c r="S213" s="30">
        <f t="shared" si="34"/>
        <v>0</v>
      </c>
      <c r="T213" s="30">
        <f t="shared" si="34"/>
        <v>0</v>
      </c>
      <c r="U213" s="30">
        <f t="shared" si="34"/>
        <v>0</v>
      </c>
      <c r="V213" s="30">
        <f t="shared" si="34"/>
        <v>0</v>
      </c>
      <c r="W213" s="30">
        <f t="shared" si="34"/>
        <v>0</v>
      </c>
      <c r="X213" s="30">
        <f t="shared" si="34"/>
        <v>0</v>
      </c>
      <c r="Y213" s="30">
        <f t="shared" si="34"/>
        <v>0</v>
      </c>
      <c r="Z213" s="16"/>
      <c r="AA213" s="16"/>
      <c r="AB213" s="16"/>
      <c r="AC213" s="16"/>
      <c r="AD213" s="16"/>
      <c r="AE213" s="16"/>
      <c r="AF213" s="16"/>
      <c r="AG213" s="16"/>
      <c r="AH213" s="16"/>
      <c r="AI213" s="16"/>
      <c r="AJ213" s="16"/>
      <c r="AK213" s="16"/>
      <c r="AL213" s="16"/>
      <c r="AM213" s="16"/>
      <c r="AN213" s="36"/>
    </row>
    <row r="214" s="4" customFormat="1" ht="58" customHeight="1" spans="1:40">
      <c r="A214" s="18"/>
      <c r="B214" s="19" t="s">
        <v>1039</v>
      </c>
      <c r="C214" s="20">
        <v>1</v>
      </c>
      <c r="D214" s="36"/>
      <c r="E214" s="16"/>
      <c r="F214" s="16"/>
      <c r="G214" s="16"/>
      <c r="H214" s="16"/>
      <c r="I214" s="16"/>
      <c r="J214" s="16"/>
      <c r="K214" s="16"/>
      <c r="L214" s="30">
        <f>SUM(L215)</f>
        <v>80</v>
      </c>
      <c r="M214" s="30">
        <f t="shared" ref="L214:Q214" si="35">SUM(M215)</f>
        <v>80</v>
      </c>
      <c r="N214" s="30">
        <f t="shared" si="35"/>
        <v>0</v>
      </c>
      <c r="O214" s="30">
        <f t="shared" si="35"/>
        <v>0</v>
      </c>
      <c r="P214" s="30">
        <f t="shared" si="35"/>
        <v>0</v>
      </c>
      <c r="Q214" s="30">
        <f t="shared" si="35"/>
        <v>80</v>
      </c>
      <c r="R214" s="30">
        <f t="shared" ref="R214:Y214" si="36">SUM(R215)</f>
        <v>0</v>
      </c>
      <c r="S214" s="30">
        <f t="shared" si="36"/>
        <v>0</v>
      </c>
      <c r="T214" s="30">
        <f t="shared" si="36"/>
        <v>0</v>
      </c>
      <c r="U214" s="30">
        <f t="shared" si="36"/>
        <v>0</v>
      </c>
      <c r="V214" s="30">
        <f t="shared" si="36"/>
        <v>0</v>
      </c>
      <c r="W214" s="30">
        <f t="shared" si="36"/>
        <v>0</v>
      </c>
      <c r="X214" s="30">
        <f t="shared" si="36"/>
        <v>0</v>
      </c>
      <c r="Y214" s="30">
        <f t="shared" si="36"/>
        <v>0</v>
      </c>
      <c r="Z214" s="16"/>
      <c r="AA214" s="16"/>
      <c r="AB214" s="16"/>
      <c r="AC214" s="16"/>
      <c r="AD214" s="16"/>
      <c r="AE214" s="16"/>
      <c r="AF214" s="16"/>
      <c r="AG214" s="16"/>
      <c r="AH214" s="16"/>
      <c r="AI214" s="16"/>
      <c r="AJ214" s="16"/>
      <c r="AK214" s="16"/>
      <c r="AL214" s="16"/>
      <c r="AM214" s="16"/>
      <c r="AN214" s="36"/>
    </row>
    <row r="215" s="4" customFormat="1" ht="138" customHeight="1" spans="1:40">
      <c r="A215" s="18">
        <v>186</v>
      </c>
      <c r="B215" s="22" t="s">
        <v>1040</v>
      </c>
      <c r="C215" s="17" t="s">
        <v>1041</v>
      </c>
      <c r="D215" s="17" t="s">
        <v>1042</v>
      </c>
      <c r="E215" s="17" t="s">
        <v>78</v>
      </c>
      <c r="F215" s="17" t="s">
        <v>1043</v>
      </c>
      <c r="G215" s="17" t="s">
        <v>54</v>
      </c>
      <c r="H215" s="17" t="s">
        <v>285</v>
      </c>
      <c r="I215" s="17" t="s">
        <v>1043</v>
      </c>
      <c r="J215" s="22" t="s">
        <v>1044</v>
      </c>
      <c r="K215" s="22" t="s">
        <v>1045</v>
      </c>
      <c r="L215" s="31">
        <v>80</v>
      </c>
      <c r="M215" s="31">
        <v>80</v>
      </c>
      <c r="N215" s="31"/>
      <c r="O215" s="31"/>
      <c r="P215" s="31"/>
      <c r="Q215" s="31">
        <v>80</v>
      </c>
      <c r="R215" s="31"/>
      <c r="S215" s="31"/>
      <c r="T215" s="31"/>
      <c r="U215" s="31"/>
      <c r="V215" s="31"/>
      <c r="W215" s="31"/>
      <c r="X215" s="31"/>
      <c r="Y215" s="31"/>
      <c r="Z215" s="17" t="s">
        <v>58</v>
      </c>
      <c r="AA215" s="17" t="s">
        <v>58</v>
      </c>
      <c r="AB215" s="17" t="s">
        <v>57</v>
      </c>
      <c r="AC215" s="17" t="s">
        <v>57</v>
      </c>
      <c r="AD215" s="17" t="s">
        <v>57</v>
      </c>
      <c r="AE215" s="17" t="s">
        <v>57</v>
      </c>
      <c r="AF215" s="17" t="s">
        <v>57</v>
      </c>
      <c r="AG215" s="17" t="s">
        <v>57</v>
      </c>
      <c r="AH215" s="17" t="s">
        <v>57</v>
      </c>
      <c r="AI215" s="17">
        <v>509</v>
      </c>
      <c r="AJ215" s="17">
        <v>1447</v>
      </c>
      <c r="AK215" s="17">
        <v>5768</v>
      </c>
      <c r="AL215" s="17" t="s">
        <v>1046</v>
      </c>
      <c r="AM215" s="17" t="s">
        <v>1047</v>
      </c>
      <c r="AN215" s="36"/>
    </row>
    <row r="216" s="4" customFormat="1" ht="63" customHeight="1" spans="1:40">
      <c r="A216" s="18"/>
      <c r="B216" s="17" t="s">
        <v>1048</v>
      </c>
      <c r="C216" s="39">
        <f>C217</f>
        <v>2</v>
      </c>
      <c r="D216" s="16"/>
      <c r="E216" s="16"/>
      <c r="F216" s="16"/>
      <c r="G216" s="16"/>
      <c r="H216" s="16"/>
      <c r="I216" s="16"/>
      <c r="J216" s="16"/>
      <c r="K216" s="16"/>
      <c r="L216" s="30">
        <f>L217</f>
        <v>310</v>
      </c>
      <c r="M216" s="30">
        <f>M217</f>
        <v>310</v>
      </c>
      <c r="N216" s="30">
        <f t="shared" ref="N216:Y216" si="37">N217</f>
        <v>0</v>
      </c>
      <c r="O216" s="30">
        <f t="shared" si="37"/>
        <v>110</v>
      </c>
      <c r="P216" s="30">
        <f t="shared" si="37"/>
        <v>0</v>
      </c>
      <c r="Q216" s="30">
        <f t="shared" si="37"/>
        <v>200</v>
      </c>
      <c r="R216" s="30">
        <f t="shared" si="37"/>
        <v>0</v>
      </c>
      <c r="S216" s="30">
        <f t="shared" si="37"/>
        <v>0</v>
      </c>
      <c r="T216" s="30">
        <f t="shared" si="37"/>
        <v>0</v>
      </c>
      <c r="U216" s="30">
        <f t="shared" si="37"/>
        <v>0</v>
      </c>
      <c r="V216" s="30">
        <f t="shared" si="37"/>
        <v>0</v>
      </c>
      <c r="W216" s="30">
        <f t="shared" si="37"/>
        <v>0</v>
      </c>
      <c r="X216" s="30">
        <f t="shared" si="37"/>
        <v>0</v>
      </c>
      <c r="Y216" s="30">
        <f t="shared" si="37"/>
        <v>0</v>
      </c>
      <c r="Z216" s="16"/>
      <c r="AA216" s="16"/>
      <c r="AB216" s="16"/>
      <c r="AC216" s="16"/>
      <c r="AD216" s="16"/>
      <c r="AE216" s="16"/>
      <c r="AF216" s="16"/>
      <c r="AG216" s="16"/>
      <c r="AH216" s="16"/>
      <c r="AI216" s="16"/>
      <c r="AJ216" s="16"/>
      <c r="AK216" s="16"/>
      <c r="AL216" s="16"/>
      <c r="AM216" s="16"/>
      <c r="AN216" s="36"/>
    </row>
    <row r="217" s="4" customFormat="1" ht="61" customHeight="1" spans="1:40">
      <c r="A217" s="18"/>
      <c r="B217" s="22" t="s">
        <v>1049</v>
      </c>
      <c r="C217" s="58">
        <v>2</v>
      </c>
      <c r="D217" s="16"/>
      <c r="E217" s="16"/>
      <c r="F217" s="16"/>
      <c r="G217" s="16"/>
      <c r="H217" s="16"/>
      <c r="I217" s="16"/>
      <c r="J217" s="16"/>
      <c r="K217" s="16"/>
      <c r="L217" s="30">
        <f>SUM(L218:L219)</f>
        <v>310</v>
      </c>
      <c r="M217" s="30">
        <f t="shared" ref="L217:Q217" si="38">SUM(M218:M219)</f>
        <v>310</v>
      </c>
      <c r="N217" s="30">
        <f t="shared" si="38"/>
        <v>0</v>
      </c>
      <c r="O217" s="30">
        <f t="shared" si="38"/>
        <v>110</v>
      </c>
      <c r="P217" s="30">
        <f t="shared" si="38"/>
        <v>0</v>
      </c>
      <c r="Q217" s="30">
        <f t="shared" si="38"/>
        <v>200</v>
      </c>
      <c r="R217" s="30">
        <f t="shared" ref="R217:Y217" si="39">SUM(R218:R219)</f>
        <v>0</v>
      </c>
      <c r="S217" s="30">
        <f t="shared" si="39"/>
        <v>0</v>
      </c>
      <c r="T217" s="30">
        <f t="shared" si="39"/>
        <v>0</v>
      </c>
      <c r="U217" s="30">
        <f t="shared" si="39"/>
        <v>0</v>
      </c>
      <c r="V217" s="30">
        <f t="shared" si="39"/>
        <v>0</v>
      </c>
      <c r="W217" s="30">
        <f t="shared" si="39"/>
        <v>0</v>
      </c>
      <c r="X217" s="30">
        <f t="shared" si="39"/>
        <v>0</v>
      </c>
      <c r="Y217" s="30">
        <f t="shared" si="39"/>
        <v>0</v>
      </c>
      <c r="Z217" s="16"/>
      <c r="AA217" s="16"/>
      <c r="AB217" s="16"/>
      <c r="AC217" s="16"/>
      <c r="AD217" s="16"/>
      <c r="AE217" s="16"/>
      <c r="AF217" s="16"/>
      <c r="AG217" s="16"/>
      <c r="AH217" s="16"/>
      <c r="AI217" s="16"/>
      <c r="AJ217" s="16"/>
      <c r="AK217" s="16"/>
      <c r="AL217" s="16"/>
      <c r="AM217" s="16"/>
      <c r="AN217" s="36"/>
    </row>
    <row r="218" s="4" customFormat="1" ht="170" customHeight="1" spans="1:40">
      <c r="A218" s="18">
        <v>187</v>
      </c>
      <c r="B218" s="22" t="s">
        <v>1050</v>
      </c>
      <c r="C218" s="17" t="s">
        <v>1051</v>
      </c>
      <c r="D218" s="17" t="s">
        <v>1052</v>
      </c>
      <c r="E218" s="17" t="s">
        <v>490</v>
      </c>
      <c r="F218" s="17" t="s">
        <v>491</v>
      </c>
      <c r="G218" s="17" t="s">
        <v>54</v>
      </c>
      <c r="H218" s="32" t="s">
        <v>115</v>
      </c>
      <c r="I218" s="32" t="s">
        <v>115</v>
      </c>
      <c r="J218" s="32" t="s">
        <v>492</v>
      </c>
      <c r="K218" s="32">
        <v>15309151010</v>
      </c>
      <c r="L218" s="31">
        <v>110</v>
      </c>
      <c r="M218" s="31">
        <v>110</v>
      </c>
      <c r="N218" s="31"/>
      <c r="O218" s="31">
        <v>110</v>
      </c>
      <c r="P218" s="48"/>
      <c r="Q218" s="48"/>
      <c r="R218" s="48"/>
      <c r="S218" s="48"/>
      <c r="T218" s="48"/>
      <c r="U218" s="48"/>
      <c r="V218" s="48"/>
      <c r="W218" s="48"/>
      <c r="X218" s="48"/>
      <c r="Y218" s="31"/>
      <c r="Z218" s="22" t="s">
        <v>57</v>
      </c>
      <c r="AA218" s="22" t="s">
        <v>58</v>
      </c>
      <c r="AB218" s="22" t="s">
        <v>57</v>
      </c>
      <c r="AC218" s="22" t="s">
        <v>57</v>
      </c>
      <c r="AD218" s="22" t="s">
        <v>57</v>
      </c>
      <c r="AE218" s="22" t="s">
        <v>57</v>
      </c>
      <c r="AF218" s="22" t="s">
        <v>57</v>
      </c>
      <c r="AG218" s="22" t="s">
        <v>57</v>
      </c>
      <c r="AH218" s="22" t="s">
        <v>57</v>
      </c>
      <c r="AI218" s="17">
        <v>50</v>
      </c>
      <c r="AJ218" s="17">
        <v>125</v>
      </c>
      <c r="AK218" s="17">
        <v>125</v>
      </c>
      <c r="AL218" s="17" t="s">
        <v>1053</v>
      </c>
      <c r="AM218" s="17" t="s">
        <v>1053</v>
      </c>
      <c r="AN218" s="36"/>
    </row>
    <row r="219" s="4" customFormat="1" ht="125" customHeight="1" spans="1:40">
      <c r="A219" s="18">
        <v>188</v>
      </c>
      <c r="B219" s="22" t="s">
        <v>1050</v>
      </c>
      <c r="C219" s="17" t="s">
        <v>1054</v>
      </c>
      <c r="D219" s="17" t="s">
        <v>1055</v>
      </c>
      <c r="E219" s="17" t="s">
        <v>490</v>
      </c>
      <c r="F219" s="17" t="s">
        <v>491</v>
      </c>
      <c r="G219" s="17" t="s">
        <v>54</v>
      </c>
      <c r="H219" s="32" t="s">
        <v>115</v>
      </c>
      <c r="I219" s="32" t="s">
        <v>115</v>
      </c>
      <c r="J219" s="32" t="s">
        <v>492</v>
      </c>
      <c r="K219" s="32">
        <v>15309151010</v>
      </c>
      <c r="L219" s="31">
        <v>200</v>
      </c>
      <c r="M219" s="31">
        <v>200</v>
      </c>
      <c r="N219" s="31"/>
      <c r="O219" s="31"/>
      <c r="P219" s="48"/>
      <c r="Q219" s="31">
        <v>200</v>
      </c>
      <c r="R219" s="48"/>
      <c r="S219" s="48"/>
      <c r="T219" s="48"/>
      <c r="U219" s="48"/>
      <c r="V219" s="48"/>
      <c r="W219" s="48"/>
      <c r="X219" s="48"/>
      <c r="Y219" s="31"/>
      <c r="Z219" s="17" t="s">
        <v>57</v>
      </c>
      <c r="AA219" s="33" t="s">
        <v>58</v>
      </c>
      <c r="AB219" s="17" t="s">
        <v>57</v>
      </c>
      <c r="AC219" s="17" t="s">
        <v>57</v>
      </c>
      <c r="AD219" s="17" t="s">
        <v>57</v>
      </c>
      <c r="AE219" s="17" t="s">
        <v>57</v>
      </c>
      <c r="AF219" s="17" t="s">
        <v>57</v>
      </c>
      <c r="AG219" s="17" t="s">
        <v>57</v>
      </c>
      <c r="AH219" s="17" t="s">
        <v>57</v>
      </c>
      <c r="AI219" s="17">
        <v>80</v>
      </c>
      <c r="AJ219" s="17">
        <v>196</v>
      </c>
      <c r="AK219" s="17">
        <v>196</v>
      </c>
      <c r="AL219" s="17" t="s">
        <v>1056</v>
      </c>
      <c r="AM219" s="17" t="s">
        <v>1057</v>
      </c>
      <c r="AN219" s="36"/>
    </row>
  </sheetData>
  <autoFilter ref="A6:AO228">
    <extLst/>
  </autoFilter>
  <mergeCells count="31">
    <mergeCell ref="B2:AN2"/>
    <mergeCell ref="E4:F4"/>
    <mergeCell ref="L4:Y4"/>
    <mergeCell ref="M5:Q5"/>
    <mergeCell ref="R5:Y5"/>
    <mergeCell ref="A4:A6"/>
    <mergeCell ref="B4:B6"/>
    <mergeCell ref="C4:C6"/>
    <mergeCell ref="D4:D6"/>
    <mergeCell ref="E5:E6"/>
    <mergeCell ref="F5:F6"/>
    <mergeCell ref="G4:G6"/>
    <mergeCell ref="H4:H6"/>
    <mergeCell ref="I4:I6"/>
    <mergeCell ref="J4:J6"/>
    <mergeCell ref="K4:K6"/>
    <mergeCell ref="L5:L6"/>
    <mergeCell ref="Z4:Z6"/>
    <mergeCell ref="AA4:AA6"/>
    <mergeCell ref="AB4:AB6"/>
    <mergeCell ref="AC4:AC6"/>
    <mergeCell ref="AD4:AD6"/>
    <mergeCell ref="AE4:AE6"/>
    <mergeCell ref="AF4:AF6"/>
    <mergeCell ref="AG4:AG6"/>
    <mergeCell ref="AH4:AH6"/>
    <mergeCell ref="AK4:AK6"/>
    <mergeCell ref="AL4:AL6"/>
    <mergeCell ref="AM4:AM6"/>
    <mergeCell ref="AN4:AN6"/>
    <mergeCell ref="AI4:AJ5"/>
  </mergeCells>
  <conditionalFormatting sqref="D22">
    <cfRule type="duplicateValues" dxfId="0" priority="36"/>
    <cfRule type="duplicateValues" dxfId="0" priority="37"/>
  </conditionalFormatting>
  <conditionalFormatting sqref="E22">
    <cfRule type="duplicateValues" dxfId="0" priority="34"/>
    <cfRule type="duplicateValues" dxfId="0" priority="35"/>
  </conditionalFormatting>
  <conditionalFormatting sqref="F22">
    <cfRule type="duplicateValues" dxfId="0" priority="32"/>
    <cfRule type="duplicateValues" dxfId="0" priority="33"/>
  </conditionalFormatting>
  <conditionalFormatting sqref="H22">
    <cfRule type="duplicateValues" dxfId="0" priority="28"/>
    <cfRule type="duplicateValues" dxfId="0" priority="29"/>
  </conditionalFormatting>
  <conditionalFormatting sqref="D23">
    <cfRule type="duplicateValues" dxfId="0" priority="26"/>
    <cfRule type="duplicateValues" dxfId="0" priority="27"/>
  </conditionalFormatting>
  <conditionalFormatting sqref="B66">
    <cfRule type="duplicateValues" dxfId="0" priority="13"/>
  </conditionalFormatting>
  <conditionalFormatting sqref="D66">
    <cfRule type="duplicateValues" dxfId="0" priority="12"/>
  </conditionalFormatting>
  <conditionalFormatting sqref="D67">
    <cfRule type="duplicateValues" dxfId="0" priority="24"/>
    <cfRule type="duplicateValues" dxfId="0" priority="25"/>
  </conditionalFormatting>
  <conditionalFormatting sqref="D68">
    <cfRule type="duplicateValues" dxfId="0" priority="22"/>
    <cfRule type="duplicateValues" dxfId="0" priority="23"/>
  </conditionalFormatting>
  <conditionalFormatting sqref="B93">
    <cfRule type="duplicateValues" dxfId="0" priority="5"/>
    <cfRule type="duplicateValues" dxfId="0" priority="6"/>
  </conditionalFormatting>
  <conditionalFormatting sqref="B94">
    <cfRule type="duplicateValues" dxfId="0" priority="3"/>
    <cfRule type="duplicateValues" dxfId="0" priority="4"/>
  </conditionalFormatting>
  <conditionalFormatting sqref="B95">
    <cfRule type="duplicateValues" dxfId="0" priority="108"/>
    <cfRule type="duplicateValues" dxfId="0" priority="109"/>
  </conditionalFormatting>
  <conditionalFormatting sqref="D100">
    <cfRule type="duplicateValues" dxfId="0" priority="52"/>
  </conditionalFormatting>
  <conditionalFormatting sqref="D104">
    <cfRule type="duplicateValues" dxfId="0" priority="21"/>
  </conditionalFormatting>
  <conditionalFormatting sqref="E104:F104">
    <cfRule type="duplicateValues" dxfId="0" priority="20"/>
  </conditionalFormatting>
  <conditionalFormatting sqref="H104">
    <cfRule type="duplicateValues" dxfId="0" priority="18"/>
  </conditionalFormatting>
  <conditionalFormatting sqref="I104:L104">
    <cfRule type="duplicateValues" dxfId="0" priority="19"/>
  </conditionalFormatting>
  <conditionalFormatting sqref="E115:F115">
    <cfRule type="duplicateValues" dxfId="0" priority="17"/>
  </conditionalFormatting>
  <conditionalFormatting sqref="H115">
    <cfRule type="duplicateValues" dxfId="0" priority="14"/>
  </conditionalFormatting>
  <conditionalFormatting sqref="D179">
    <cfRule type="duplicateValues" dxfId="0" priority="10"/>
    <cfRule type="duplicateValues" dxfId="0" priority="11"/>
  </conditionalFormatting>
  <conditionalFormatting sqref="D180">
    <cfRule type="duplicateValues" dxfId="0" priority="8"/>
    <cfRule type="duplicateValues" dxfId="0" priority="9"/>
  </conditionalFormatting>
  <conditionalFormatting sqref="B195">
    <cfRule type="duplicateValues" dxfId="0" priority="48"/>
    <cfRule type="duplicateValues" dxfId="0" priority="49"/>
  </conditionalFormatting>
  <conditionalFormatting sqref="D195">
    <cfRule type="duplicateValues" dxfId="0" priority="50"/>
    <cfRule type="duplicateValues" dxfId="0" priority="51"/>
  </conditionalFormatting>
  <conditionalFormatting sqref="E195">
    <cfRule type="duplicateValues" dxfId="0" priority="46"/>
    <cfRule type="duplicateValues" dxfId="0" priority="47"/>
  </conditionalFormatting>
  <conditionalFormatting sqref="L195">
    <cfRule type="duplicateValues" dxfId="0" priority="44"/>
    <cfRule type="duplicateValues" dxfId="0" priority="45"/>
  </conditionalFormatting>
  <conditionalFormatting sqref="M195">
    <cfRule type="duplicateValues" dxfId="0" priority="42"/>
    <cfRule type="duplicateValues" dxfId="0" priority="43"/>
  </conditionalFormatting>
  <conditionalFormatting sqref="Q195">
    <cfRule type="duplicateValues" dxfId="0" priority="1"/>
    <cfRule type="duplicateValues" dxfId="0" priority="2"/>
  </conditionalFormatting>
  <conditionalFormatting sqref="AI195">
    <cfRule type="duplicateValues" dxfId="0" priority="40"/>
    <cfRule type="duplicateValues" dxfId="0" priority="41"/>
  </conditionalFormatting>
  <conditionalFormatting sqref="AJ195">
    <cfRule type="duplicateValues" dxfId="0" priority="38"/>
    <cfRule type="duplicateValues" dxfId="0" priority="39"/>
  </conditionalFormatting>
  <conditionalFormatting sqref="D63:D64">
    <cfRule type="duplicateValues" dxfId="0" priority="132"/>
    <cfRule type="duplicateValues" dxfId="0" priority="134"/>
  </conditionalFormatting>
  <conditionalFormatting sqref="I115:L115 L116 L111">
    <cfRule type="duplicateValues" dxfId="0" priority="16"/>
  </conditionalFormatting>
  <dataValidations count="10">
    <dataValidation type="list" allowBlank="1" showInputMessage="1" showErrorMessage="1" sqref="Z2 AA2 AB2:AD2 AE2 AF2 AG2 AH2 Z3 AA3 AB3:AD3 AE3 AF3 AG3 AH3 Z7 Z11 AA11 AB11:AD11 AE11 AF11 AG11 AH11 Z12:AH12 Y13 Z13 AA13 AB13 AC13 AD13 AE13:AH13 Z14 AB14:AH14 Z15 AB15:AH15 Z16:AH16 Z17 AA17 AB17:AC17 AD17 AE17 AF17 AG17 AH17 Z18 AA18 AB18:AD18 AE18 AF18 AG18 AH18 Z19:AH19 Z20:AH20 Z21:AH21 Y22 Z22:AH22 Y23 Z23:AH23 Z24 AA24 AB24:AF24 AG24 AH24 Z25 AA25 AB25:AF25 AG25 AH25 Z26 AA26 AB26 AC26 AD26 AE26 AF26 AG26 AH26 Z27 AA27 AB27 AC27 AD27 AE27 AF27 AG27 AH27 AA28 AB28 AD28 AF28 AG28 AH28 Z29 AA29 AB29:AD29 AE29 AF29 AG29 AH29 Z30 AA30 AB30:AD30 AE30 AF30 AG30 AH30 Z33 AA33 AB33 AC33 AD33 AE33 AF33 AG33 AH33 Z34 AA34 AB34 AC34 AD34 AE34 AF34 AG34 AH34 Z35 AA35 AB35 AC35 AD35 AE35 AF35 AG35 AH35 Z36 AA36 AB36 AC36 AD36 AE36 AF36 AG36 AH36 Z37:AH37 Z38 AA38 AB38:AC38 AD38 AE38:AH38 Z39:AH39 Y40 Z40:AA40 AB40 AC40 AD40 AE40:AH40 Y41 Z41:AD41 Y42 Z42 AA42 AB42 AC42 AD42 AE42:AH42 O43 P43:Q43 R43:W43 Z43:AH43 Z44 AA44 AB44:AD44 AE44 AF44 AG44 AH44 Z46 AA46 AB46 AC46 AD46:AG46 AH46 Z47 AA47 AB47:AD47 AE47 AF47 AG47 AH47 Z48 AA48 AB48 AC48 AD48 AE48:AH48 Y50 Z50 AA50 AB50 AC50 AD50:AH50 Z51 AA51 AB51:AD51 AE51 AF51 AG51 AH51 Z52:AH52 Z53:AH53 Z54 AA54 AB54:AD54 AE54 AF54 AG54 AH54 Z55:AA55 AB55 AC55 AD55:AH55 Z56 AA56 AB56:AD56 AE56 AF56 AG56 AH56 Z57 AA57 AB57:AD57 AE57 AF57 AG57 AH57 Z58 AA58 AB58 AC58 AD58 AE58 AF58 AG58 AH58 Z59 AA59 AB59 AC59 AD59 AE59 AF59 AG59 AH59 Z60 AA60 AB60 AC60 AD60 AE60 AF60 AG60 AH60 Z61:AH61 Z62:AB62 AD62:AH62 O65:Q65 R65:W65 Z65 AA65 AB65 AC65:AD65 AE65 AF65 AG65 O66:Q66 R66:W66 Z66 AA66 AB66 AC66:AD66 AE66 AF66 AG66 Y67 Z67:AH67 Y68 Z68:AH68 Z69 AA69 AB69:AF69 AG69 AH69 Y72 Z72 AA72 AB72:AC72 AD72 AE72:AH72 Z74 AA74 AB74:AC74 AD74 AE74:AH74 Z76 AA76 AB76:AD76 AE76 AF76 AG76 AH76 Z77:AH77 AI80 AJ80 AK80 Z81:AH81 Z82:AH82 Z83:AH83 Z84:AH84 Z85:AH85 Z86 AA86 AB86:AD86 AE86 AF86 AG86 AH86 Z87 AA87 AB87:AD87 AE87 AF87 AG87 AH87 Y88 AC88 AD88 AE88 AF88 AG88 AH88 Z89 AA89 AB89:AD89 AE89 AF89 AG89 AH89 Y90 Z90 AA90 AB90 AC90 AD90:AH90 Z91 AA91 AB91 AC91 AD91:AG91 AH91 Z99:AH99 Z100 AA100 AB100 AC100 AD100 AE100:AH100 Z101 AA101 AB101:AD101 AE101 AF101 AG101 AH101 Z102 AA102 AB102:AD102 AE102 AF102 AG102 AH102 Z103 AA103 AB103:AD103 AE103 AF103 AG103 AH103 Z105 AA105 AB105:AD105 AE105 AF105 AG105 AH105 Z106 AA106 AB106:AD106 AE106 AF106 AG106 AH106 Z107 AA107 AB107 AC107 AD107 AE107 AF107 AG107 AH107 Z108 AA108 AB108:AD108 Z109:AH109 Z110 AA110 AB110:AD110 AE110 AF110 AG110 AH110 O113 P113:Q113 R113:W113 Z113:AH113 Y114 Z114 AA114 AB114 AC114 AD114 AE114:AH114 Z121 AA121 AB121:AD121 AE121 AF121 AG121 AH121 Z123 AA123 AB123:AD123 AE123 AF123 AG123 AH123 Z124 AA124 AB124:AH124 Z125 AA125 AB125:AD125 AE125 AF125 AG125 AH125 Z129 AA129 AB129:AH129 Z130 AA130 AB130:AD130 AE130 AF130 AG130 AH130 Z131 AA131 AB131:AD131 AE131 AF131 AG131 AH131 Z132 AA132 AB132:AD132 AE132 AF132 AG132 AH132 Z133 AA133 AB133:AD133 AE133 AF133 AG133 AH133 Z134 AA134 AB134:AD134 AE134 AF134 AG134 AH134 Z135 AA135 AB135:AD135 AE135 AF135 AG135 AH135 Z136 AA136 AB136:AD136 AE136 AF136 AG136 AH136 Z137 AA137 AB137:AD137 AE137 AF137 AG137 AH137 Y140 Z141 AA141 AB141 AC141 AD141 AE141 AF141 AG141 AH141 Z143 AA143 AB143 AC143 AD143 AE143 AF143 AG143 AH143 Z144 AA144:AH144 Z145 AA145 AB145:AD145 AE145 AF145:AH145 Z146:AH146 Z147 AA147 AB147 AC147 AD147 AE147 AF147 AG147 AH147 Z148 AA148 AB148 AC148 AD148 AE148 AF148 AG148 AH148 Z149 AA149 AB149:AD149 AE149 AF149 AG149 AH149 Y150 Z150 AA150 AB150 AC150 AD150 AE150:AH150 Z151 AA151 AB151:AD151 AE151 AF151 AG151 AH151 Z152 AA152 AB152:AD152 AE152 AF152 AG152 AH152 Z153 AA153 AB153:AD153 AE153 AF153 AG153 AH153 Z154 AA154 AB154:AD154 AE154 AF154 AG154 AH154 Y155 Z155:AG155 AH155 Y156 Z156:AH156 Y157 Z158:AH158 AA159:AH159 Z160 AA160 AB160 AC160 AD160 AE160 AF160 AG160 AH160 Z161 AA161 AB161:AD161 AE161 AF161 AG161 AH161 Z162:AH162 Y163 Z163:AG163 AH163 Y164 Z164:AG164 AH164 Z165 AA165 AB165:AC165 AD165 AE165 AF165 AG165 AH165 Z166:AH166 Z167 AA167 AB167:AD167 AE167 AF167 AG167 AH167 Z168 AA168 AB168 AC168:AH168 Z169:AH169 Z170:AH170 Y171 Z171 AA171 AB171 AC171 AD171 AE171:AH171 Y172 Z172 AA172 AB172 AC172 AD172 AE172:AH172 Z173:AH173 Z174 AA174 AB174:AD174 AE174 AF174 AG174 AH174 Z175 AB175:AH175 Y176 Z176 AA176 AB176 AC176 AD176 Y177 Z177 AA177 AB177 AC177 AD177 Z178:AH178 Z179 AA179 AB179:AD179 AE179 AF179 AG179 AH179 Z180 AA180 AB180:AD180 AE180 AF180 AG180 AH180 Z181 AA181 AB181:AD181 AE181 AF181 AG181 AH181 Y182 Z183:AH183 Z184 AA184 AB184 AC184 AD184 AE184 AF184 AG184 AH184 Z185:AH185 Z186:AH186 Z187 AA187 AB187 AC187 AD187 AE187 AF187 AG187 AH187 Z188:AH188 Z189 AA189 AB189:AD189 AE189 AF189 AG189 AH189 Y190 Z190 AA190 AB190 AC190 AD190 AE190:AH190 Y191 Z191 AA191 AB191 AC191 AD191 Z193:AH193 Z194 AA194 AB194:AD194 AE194 AF194 AG194 AH194 Z195 AA195 AB195:AD195 AE195 AF195 AG195 AH195 Z196 AA196 AB196 AC196 AD196:AE196 AF196 AG196 AH196 Z197:AH197 Z199:AH199 Z200:AH200 Z201 AA201 AB201:AD201 AE201 AF201 AG201 AH201 Z202 AA202 AB202:AD202 AE202:AG202 AH202 Z203 AA203 AB203:AD203 AE203 AF203 AG203 AH203 Y204 Z206 AA206 AB206:AH206 AA207 AB207:AD207 AE207 AF207 AG207 AH207 AA208 AB208:AD208 AE208 AF208 AG208 AH208 Z210 AA210 AB210:AD210 AE210 AF210 AG210 AH210 Z211 AA211 AB211:AD211 AE211 AF211 AG211 AH211 Y215 Z215 AA215 AB215 AC215 AD215 AE215:AH215 Z8:Z9 Z117:Z118 Z127:Z128 Z207:Z208 Z213:Z214 Z216:Z217 Z230:Z1048576 AA7:AA9 AA117:AA118 AA127:AA128 AA213:AA214 AA216:AA217 AA230:AA1048576 AE7:AE9 AE117:AE118 AE127:AE128 AE213:AE214 AE216:AE217 AE230:AE1048576 AF7:AF9 AF117:AF118 AF127:AF128 AF213:AF214 AF216:AF217 AF230:AF1048576 AG7:AG9 AG117:AG118 AG127:AG128 AG213:AG214 AG216:AG217 AG230:AG1048576 AH7:AH9 AH117:AH118 AH127:AH128 AH213:AH214 AH216:AH217 AH230:AH1048576 AB216:AD217 AB117:AD118 AB127:AD128 AB213:AD214 AB7:AD9 AB230:AD1048576">
      <formula1>#REF!</formula1>
    </dataValidation>
    <dataValidation type="list" allowBlank="1" showInputMessage="1" showErrorMessage="1" sqref="Z28 AC28 AE28">
      <formula1>$AS$4:$AS$5</formula1>
    </dataValidation>
    <dataValidation type="list" allowBlank="1" showInputMessage="1" showErrorMessage="1" sqref="AC31 AD31 AG31 AC32 AD32 AG32 AD75 AG75 AC96 AD96 AG96 AC104 AD104 AG104 AC115 AD115 AG115 AH115 AD138 AG138 AD139 AG139 AD140 AG140 AD157 AG157 AD182">
      <formula1>$AQ$5:$AQ$6</formula1>
    </dataValidation>
    <dataValidation type="list" allowBlank="1" showInputMessage="1" showErrorMessage="1" sqref="AE31 AF31 AH31 AE32 AF32 AH32 AC75 AE75 AF75 AH75 AE96 AF96 AH96 AE104 AF104 AH104 AE115 AF115 AE138 AF138 AH138 AC139 AE139 AF139 AH139 AC140 AE140 AF140 AH140 AC157 AE157 AF157 AH157 AC182 AE182 AF182 AG182 AH182">
      <formula1>$AP$5:$AP$6</formula1>
    </dataValidation>
    <dataValidation type="list" allowBlank="1" showInputMessage="1" showErrorMessage="1" sqref="Z45:AH45">
      <formula1>$AS$7:$AS$8</formula1>
    </dataValidation>
    <dataValidation allowBlank="1" showInputMessage="1" showErrorMessage="1" sqref="AL71"/>
    <dataValidation type="list" allowBlank="1" showInputMessage="1" showErrorMessage="1" sqref="Z192 AA192 AB192:AD192 AE192 AF192 AG192 AH192">
      <formula1>$AT$4:$AT$5</formula1>
    </dataValidation>
    <dataValidation type="list" allowBlank="1" showInputMessage="1" showErrorMessage="1" sqref="AD204 AG204">
      <formula1>$AV$6:$AV$7</formula1>
    </dataValidation>
    <dataValidation type="list" allowBlank="1" showInputMessage="1" showErrorMessage="1" sqref="AE204 AH204 AD205 AG205">
      <formula1>$AU$6:$AU$7</formula1>
    </dataValidation>
    <dataValidation type="list" allowBlank="1" showInputMessage="1" showErrorMessage="1" sqref="AE205 AH205">
      <formula1>$AT$6:$AT$7</formula1>
    </dataValidation>
  </dataValidations>
  <pageMargins left="0.118055555555556" right="0.156944444444444" top="1" bottom="0.511805555555556" header="0.236111111111111" footer="0.5"/>
  <pageSetup paperSize="9" scale="20" fitToHeight="0" orientation="landscape" horizontalDpi="600"/>
  <headerFooter/>
  <ignoredErrors>
    <ignoredError sqref="O113"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你微笑时很美</cp:lastModifiedBy>
  <dcterms:created xsi:type="dcterms:W3CDTF">2019-07-20T09:28:00Z</dcterms:created>
  <cp:lastPrinted>2019-07-26T07:41:00Z</cp:lastPrinted>
  <dcterms:modified xsi:type="dcterms:W3CDTF">2023-12-11T06:42:36Z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ED38E9A32F594447806ED7FC64CA88B0_13</vt:lpwstr>
  </property>
  <property fmtid="{D5CDD505-2E9C-101B-9397-08002B2CF9AE}" pid="4" name="KSOReadingLayout">
    <vt:bool>true</vt:bool>
  </property>
</Properties>
</file>