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6535" windowHeight="11805" tabRatio="625"/>
  </bookViews>
  <sheets>
    <sheet name="已审核" sheetId="26" r:id="rId1"/>
  </sheets>
  <definedNames>
    <definedName name="_xlnm._FilterDatabase" localSheetId="0" hidden="1">已审核!$A$5:$XDQ$142</definedName>
    <definedName name="_xlnm.Print_Titles" localSheetId="0">已审核!$3:$5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<sst xmlns="http://schemas.openxmlformats.org/spreadsheetml/2006/main" count="1004" uniqueCount="490">
  <si>
    <t>附件：</t>
  </si>
  <si>
    <t>汉阴县2022年第一批财政衔接推进乡村振兴补助资金项目计划明细表</t>
  </si>
  <si>
    <t>序号</t>
  </si>
  <si>
    <t>项目类型</t>
  </si>
  <si>
    <t>项目子类型</t>
  </si>
  <si>
    <t>项目名称
（自定义名称）</t>
  </si>
  <si>
    <t>项目摘要
（建设内容及规模）</t>
  </si>
  <si>
    <t>项目实施地点</t>
  </si>
  <si>
    <t>项目预算总投资（万元）</t>
  </si>
  <si>
    <t>直接受益
脱贫人口</t>
  </si>
  <si>
    <t>受益总人口</t>
  </si>
  <si>
    <t>绩效目标</t>
  </si>
  <si>
    <t>项目实施单位</t>
  </si>
  <si>
    <t>备注</t>
  </si>
  <si>
    <t>镇</t>
  </si>
  <si>
    <t>村</t>
  </si>
  <si>
    <t>合计</t>
  </si>
  <si>
    <t>中央</t>
  </si>
  <si>
    <t>省级</t>
  </si>
  <si>
    <t>市级</t>
  </si>
  <si>
    <t>县级</t>
  </si>
  <si>
    <t>户数
(户)</t>
  </si>
  <si>
    <t>人数
(人)</t>
  </si>
  <si>
    <t>总计</t>
  </si>
  <si>
    <t>县乡村振兴局小计：</t>
  </si>
  <si>
    <t>其他</t>
  </si>
  <si>
    <t>雨露计划</t>
  </si>
  <si>
    <t>2022年汉阴县“雨露计划”补助项目</t>
  </si>
  <si>
    <t>预计完成1700人次脱贫户监测户家庭子女教育“雨露计划”资助</t>
  </si>
  <si>
    <t>汉阴县</t>
  </si>
  <si>
    <t>各镇</t>
  </si>
  <si>
    <t>对中高职阶段教育学生进行补助</t>
  </si>
  <si>
    <t>县乡村振兴局</t>
  </si>
  <si>
    <t>产业发展</t>
  </si>
  <si>
    <t>小额信贷贴息</t>
  </si>
  <si>
    <t>2022年汉阴县脱贫人口及监测户小额信贷贴息（含互助资金协会借款贴息）</t>
  </si>
  <si>
    <t>脱贫人口及监测户小额信贷贴息（含互助资金协会借款贴息）</t>
  </si>
  <si>
    <t>对发展产业小额贷款农户进行贴息</t>
  </si>
  <si>
    <t>县农业农村局小计：</t>
  </si>
  <si>
    <t>产业奖补</t>
  </si>
  <si>
    <t>2022年巩固脱贫成果产业园区及家庭农场奖补项目</t>
  </si>
  <si>
    <t>巩固脱贫成果产业园区及家庭农场按照奖补标准开展奖补扶持</t>
  </si>
  <si>
    <t>对产业园区及家庭农场进行奖补，带动产业发展</t>
  </si>
  <si>
    <t>县农业农村局</t>
  </si>
  <si>
    <t>县人社局小计：</t>
  </si>
  <si>
    <t>一次性交通补助</t>
  </si>
  <si>
    <t>2022年跨省就业脱贫劳动力一次性交通补助</t>
  </si>
  <si>
    <t>一次性交通补助12800人</t>
  </si>
  <si>
    <t>给予务工交通补助14000人，增加家庭收入</t>
  </si>
  <si>
    <t>县人社局</t>
  </si>
  <si>
    <t>2022年跨县就业脱贫劳动力一次性交通补助</t>
  </si>
  <si>
    <t>一次性交通补助5000人</t>
  </si>
  <si>
    <t>给予务工交通补助2000人，增加家庭收入</t>
  </si>
  <si>
    <t>公益岗位</t>
  </si>
  <si>
    <t>2022年汉阴县监测帮扶对象乡村公岗项目</t>
  </si>
  <si>
    <t>开发监测帮扶对象乡村公岗400个</t>
  </si>
  <si>
    <t>开发监测帮扶对象乡村公岗安置400名脱贫人口就业</t>
  </si>
  <si>
    <t>2022年易地搬迁安置小区公益性岗位</t>
  </si>
  <si>
    <t>开发易地搬迁安置小区公益性岗位81个</t>
  </si>
  <si>
    <t>开发公益性岗位安置81名脱贫人口就业</t>
  </si>
  <si>
    <t>县文广局(主管)小计：</t>
  </si>
  <si>
    <t>休闲农业与乡村旅游</t>
  </si>
  <si>
    <t>汉阴县漩涡镇堰坪瓦屋民宿改造建设项目（壮大村集体经济发展项目）</t>
  </si>
  <si>
    <t>对漩涡镇堰坪瓦屋2#危房进行拆除重建和改造工程。包括对瓦屋危房进行拆除，在拆除原址上新建二层砖混新民居，进行内部改造并对庭院进行改造及庭院环境打造。</t>
  </si>
  <si>
    <t>漩涡镇</t>
  </si>
  <si>
    <t>堰坪村</t>
  </si>
  <si>
    <t>壮大村集体经济户均增收200元以上</t>
  </si>
  <si>
    <t>汉阴县漩涡镇堰坪汤家老院子民宿改造建设项目（壮大村集体经济发展项目）</t>
  </si>
  <si>
    <t>对堰坪汤家老院子2户老屋进行主体改造。包括局部结构拆除、建筑主体改造及建筑外立面形象改造（3#4#）。</t>
  </si>
  <si>
    <t>汉阴县漩涡镇堰坪村壮大集体经济乡村民宿运营提升建设项目（一期）（壮大村集体经济发展项目）</t>
  </si>
  <si>
    <t>该项目拟规划堰坪汤家老院子2户新民居（3#4#）庭院面积490㎡。拟对汤家老院子2户民居进行内部改造，包括庭院改造、环境改造。</t>
  </si>
  <si>
    <t>汉阴县漩涡镇堰坪村民宿运营服务综合提升项目一期（壮大村集体经济发展项目）</t>
  </si>
  <si>
    <t>瓦屋、汤家老院子（2#3#4#）运营设施设备采购。</t>
  </si>
  <si>
    <t>县交通局小计：</t>
  </si>
  <si>
    <t>基础设施</t>
  </si>
  <si>
    <t>水毁修复</t>
  </si>
  <si>
    <t>城关镇三坪村部至三坪小学水毁桥</t>
  </si>
  <si>
    <t>新建1-16m预应力混凝土简支空心板桥，桥梁全长22.0m</t>
  </si>
  <si>
    <t>城关镇</t>
  </si>
  <si>
    <t>三坪村</t>
  </si>
  <si>
    <t>目标1：完成城关镇三坪村部至三坪小学水毁桥工程；目标2：改善16户贫困出行条件，缩短平均出行时间0.5小时；。</t>
  </si>
  <si>
    <t>县交通局</t>
  </si>
  <si>
    <t>城关镇三坪村五组水毁桥恢复工程</t>
  </si>
  <si>
    <t>新建1-20m预应力混凝土简支空心板桥，桥梁全长26.0m</t>
  </si>
  <si>
    <t>目标1：完成城关镇三坪村五组水毁桥恢复工程项目；目标2：改善24户贫困出行条件，缩短平均出行时间0.5小时；。</t>
  </si>
  <si>
    <t>漩涡镇田凤村路灾后
重建</t>
  </si>
  <si>
    <t>主要工程数量：M7.5浆砌片石2556m3，坍塌方2000m3，涵洞20m，C30水泥砼面板4000m2，路基沉陷修复260m</t>
  </si>
  <si>
    <t>目标1：完成漩涡镇田凤村路灾后重建项目；目标2：改善21户贫困出行条件，缩短平均出行时间0.5小时；</t>
  </si>
  <si>
    <t>漩涡镇金星村至发扬村路灾后重建</t>
  </si>
  <si>
    <t>主要工程数量：M7.5浆砌片石902m3</t>
  </si>
  <si>
    <t>目标1：完成漩涡镇金星村至发扬村路灾后重建项目；目标2：改善9户贫困出行条件，缩短平均出行时间0.5小时；</t>
  </si>
  <si>
    <t>漩涡镇鳖改垭至石庙村路灾后重建</t>
  </si>
  <si>
    <t>主要工程数量：M7.5浆砌片石1427m3</t>
  </si>
  <si>
    <t>目标1：完成漩涡镇鳖改垭至石庙村路灾后重建项目；目标2：改善8户贫困出行条件，缩短平均出行时间0.5小时；</t>
  </si>
  <si>
    <t>漩涡镇白杨树垭至鳌头一组路灾后重建</t>
  </si>
  <si>
    <t>主要工程数量：M7.5浆砌片石895m3</t>
  </si>
  <si>
    <t>目标1：完成漩涡镇白杨树垭至鳌头一组路灾后重建项目；目标2：改善9户贫困出行条件，缩短平均出行时间0.5小时；</t>
  </si>
  <si>
    <t>漩涡镇大涨河村村道灾后重建</t>
  </si>
  <si>
    <t>主要工程数量：M7.5浆砌片石3208m3，坍塌方2500m3</t>
  </si>
  <si>
    <t>茨沟村-联合村-大涨河公路</t>
  </si>
  <si>
    <t>目标1：完成漩涡镇田凤村路灾后重建项目；目标2：改善32户贫困出行条件，缩短平均出行时间0.5小时；</t>
  </si>
  <si>
    <t>漩涡镇中银村村道灾后重建</t>
  </si>
  <si>
    <t>主要工程数量：M7.5浆砌片石1104m3，坍塌方2000m3，涵洞20m，C30水泥砼面板400m2</t>
  </si>
  <si>
    <t>中银村</t>
  </si>
  <si>
    <t>目标1：完成漩涡镇大涨河村村道灾后重建项目；目标2：改善28户贫困出行条件，缩短平均出行时间0.5小时；</t>
  </si>
  <si>
    <t>漩涡镇龙泉村村道灾后重建</t>
  </si>
  <si>
    <t>主要工程数量：M7.5浆砌片石4152m3，坍塌方7000m3，涵洞24m，C30水泥砼面板320m2</t>
  </si>
  <si>
    <t>龙泉村</t>
  </si>
  <si>
    <t>目标1：完成漩涡镇龙泉村村道灾后重建项目；目标2：改善41户贫困出行条件，缩短平均出行时间0.5小时；</t>
  </si>
  <si>
    <t>汉阳镇金红村桥灾后
重建</t>
  </si>
  <si>
    <t>主要工程数量：1座/26延米梁桥</t>
  </si>
  <si>
    <t>汉阳镇</t>
  </si>
  <si>
    <t>金红村</t>
  </si>
  <si>
    <t>目标1：完成汉阳镇金红村桥灾后重建项目；目标2：改善45户贫困出行条件，缩短平均出行时间0.5小时；</t>
  </si>
  <si>
    <t>汉阳镇金红村林家铺子桥灾后重建</t>
  </si>
  <si>
    <t>主要工程数量：1座/20延米梁桥</t>
  </si>
  <si>
    <t>目标1：完成汉阳镇金红村林家铺子桥灾后重建项目；目标2：改善36户贫困出行条件，缩短平均出行时间0.5小时；</t>
  </si>
  <si>
    <t>汉阳镇磨坝村小河桥灾后重建</t>
  </si>
  <si>
    <t>磨坝村</t>
  </si>
  <si>
    <t>目标1：完成汉阳镇磨坝村小河桥灾后重建项目；目标2：改善34户贫困出行条件，缩短平均出行时间0.5小时；</t>
  </si>
  <si>
    <t>汉阳镇磨坝至松林连接线灾后重建</t>
  </si>
  <si>
    <t>主要工程数量：M7.5浆砌片石9200m3，坍塌方6200m3，涵洞64m，C30水泥砼面板9500m2</t>
  </si>
  <si>
    <t>目标1：完成汉阳镇磨坝至松林连接线灾后重建项目；目标2：改善37户贫困出行条件，缩短平均出行时间0.5小时；</t>
  </si>
  <si>
    <t>蒲溪镇盘龙村路灾后
重建</t>
  </si>
  <si>
    <t>主要工程数量：M7.5浆砌片石2096m3，坍塌方7900m3，涵洞132m，C30水泥砼面板550m2</t>
  </si>
  <si>
    <t>蒲溪镇</t>
  </si>
  <si>
    <t>盘龙村</t>
  </si>
  <si>
    <t>目标1：完成蒲溪镇盘龙村路灾后重建项目；目标2：改善18户贫困出行条件，缩短平均出行时间0.5小时；</t>
  </si>
  <si>
    <t>蒲溪镇响动河村路灾后重建</t>
  </si>
  <si>
    <t>主要工程数量：M7.5浆砌片石1807m3</t>
  </si>
  <si>
    <t>响洞河村</t>
  </si>
  <si>
    <t>目标1：完成蒲溪镇响动河村路灾后重建项目；目标2：改善17户贫困出行条件，缩短平均出行时间0.5小时；</t>
  </si>
  <si>
    <t>涧池镇温家坡至洞河公路灾后重建</t>
  </si>
  <si>
    <t>主要工程数量：M7.5浆砌片石410.82m3，坍塌方707m3，C30水泥砼面板170m2</t>
  </si>
  <si>
    <t>涧池镇</t>
  </si>
  <si>
    <t>目标1：完成温家坡至洞河公路灾后重建项目；目标2：改善8户贫困出行条件，缩短平均出行时间0.5小时；</t>
  </si>
  <si>
    <t>涧池镇至三星村路灾后重建</t>
  </si>
  <si>
    <t>主要工程数量：M7.5浆砌片石515.3m3</t>
  </si>
  <si>
    <t>目标1：完成涧池镇至三星村路灾后重建项目；目标2：改善6户贫困出行条件，缩短平均出行时间0.5小时；</t>
  </si>
  <si>
    <t>涧池镇至花果村路灾后重建</t>
  </si>
  <si>
    <t>主要工程数量：M7.5浆砌片石903m3</t>
  </si>
  <si>
    <t>目标1：完成涧池镇至花果村路灾后重建项目；目标2：改善12户贫困出行条件，缩短平均出行时间0.5小时；</t>
  </si>
  <si>
    <t>观音河镇中坪村路灾后重建</t>
  </si>
  <si>
    <t>主要工程数量：M7.5浆砌片石11000m3，涵洞30m，C30水泥砼面板6500㎡</t>
  </si>
  <si>
    <t>观音河镇</t>
  </si>
  <si>
    <t>中坪村</t>
  </si>
  <si>
    <t>目标1：完成观音河镇中坪村路灾后重建项目；目标2：改善38户贫困出行条件，缩短平均出行时间0.5小时；</t>
  </si>
  <si>
    <t>观音河镇义兴村六组灾后重建</t>
  </si>
  <si>
    <t>主要工程数量：M7.5浆砌片石2036.7m3，涵洞13m，C30水泥砼面板175.1㎡</t>
  </si>
  <si>
    <t>目标1：完成观音河镇义兴村六组灾后重建项目；目标2：改善24户贫困出行条件，缩短平均出行时间0.5小时；</t>
  </si>
  <si>
    <t>观音河水库环库路灾后重建</t>
  </si>
  <si>
    <t>主要工程数量：M7.5浆砌片石2095.7m3，坍塌方981m3，涵洞54m，C30水泥砼面板395.3m2</t>
  </si>
  <si>
    <t>目标1：完成观音河水库环库路灾后重建项目；目标2：改善23户贫困出行条件，缩短平均出行时间0.5小时；</t>
  </si>
  <si>
    <t>平梁镇柏杨村路灾后
重建</t>
  </si>
  <si>
    <t>主要工程数量：M7.5浆砌片石5646.5m3，坍塌方860m3，涵洞12m，C30水泥砼面板440㎡ ，1座/14延米梁桥</t>
  </si>
  <si>
    <t>平梁镇</t>
  </si>
  <si>
    <t>目标1：完成平梁镇柏杨村路灾后重建项目；目标2：改善38户贫困出行条件，缩短平均出行时间0.5小时；</t>
  </si>
  <si>
    <t>平梁镇酒店镇至石桥村路灾后重建</t>
  </si>
  <si>
    <t>主要工程数量：M7.5浆砌片石961m3</t>
  </si>
  <si>
    <t>目标1：完成平梁镇酒店镇至石桥村路灾后重建项目；目标2：改善6户贫困出行条件，缩短平均出行时间0.5小时；</t>
  </si>
  <si>
    <t>平梁镇平酒路至石门寺老村部道路灾后重建</t>
  </si>
  <si>
    <t>主要工程数量：M7.5浆砌片石1094.75m3，坍塌方900m3，C30水泥砼面板320㎡</t>
  </si>
  <si>
    <t>目标1：完成平梁镇平酒路至石门寺老村部道路灾后重建项目；目标2：改善21户贫困出行条件，缩短平均出行时间0.5小时；</t>
  </si>
  <si>
    <t>双河口镇黄土岗村茨竹沟路灾后重建</t>
  </si>
  <si>
    <t>主要工程数量：M7.5浆砌片石4576m3，含黄土岗至集中连接线</t>
  </si>
  <si>
    <t>双河口镇</t>
  </si>
  <si>
    <t>黄土岗村</t>
  </si>
  <si>
    <t>目标1：完成双河口镇黄土岗村茨竹沟路灾后重建项目；目标2：改善46户贫困出行条件，缩短平均出行时间0.5小时；</t>
  </si>
  <si>
    <t>双河口镇黄龙乡至中心路灾后重建</t>
  </si>
  <si>
    <t>主要工程数量：M7.5浆砌片石2893m3</t>
  </si>
  <si>
    <t>黄龙村</t>
  </si>
  <si>
    <t>目标1：完成双河口镇黄龙乡至中心路灾后重建项目；目标2：改善20户贫困出行条件，缩短平均出行时间0.5小时；</t>
  </si>
  <si>
    <t>铁佛寺镇长沟村东沟路灾后重建</t>
  </si>
  <si>
    <t>主要工程数量：M7.5浆砌片石1430m3</t>
  </si>
  <si>
    <t>铁佛寺镇</t>
  </si>
  <si>
    <t>长沟村</t>
  </si>
  <si>
    <t>目标1：完成铁佛寺镇长沟村东沟路灾后重建项目；目标2：改善14户贫困出行条件，缩短平均出行时间0.5小时；</t>
  </si>
  <si>
    <t>城关镇合计：</t>
  </si>
  <si>
    <t>通村、组路道路硬化及护栏</t>
  </si>
  <si>
    <t>2022年汉阴县城关镇草桥村4组产业路道路硬化</t>
  </si>
  <si>
    <t>硬化宽3.5米、长1公里产业路硬化</t>
  </si>
  <si>
    <t>草桥村</t>
  </si>
  <si>
    <t>完善村内产业发展道路条件，增大产业园产销数量，带动集体经济增收。并通过土地流转、农户在园区务工等形式带动增收，并解决210个群众出行问题</t>
  </si>
  <si>
    <t>种植养殖加工服务</t>
  </si>
  <si>
    <t>2022年汉阴县城关镇五一村菊花产业园建设项目</t>
  </si>
  <si>
    <t>村集体经济发展续建金丝皇菊面积200亩及配套设施</t>
  </si>
  <si>
    <t>五一村</t>
  </si>
  <si>
    <t>整合土地资源，发展种植金丝黄菊，带动30个脱贫户增收。</t>
  </si>
  <si>
    <t>2022年汉阴县城关镇五一村牡丹产业园建设项目</t>
  </si>
  <si>
    <t>续建牡丹园面积100亩及产业园配套设施</t>
  </si>
  <si>
    <t>整合土地资源，发展种植牡丹，通过土地流转、入社务工等形式增加收入。</t>
  </si>
  <si>
    <t>产业路</t>
  </si>
  <si>
    <t>2022年城关镇五一村中医药产业园产业道路扩宽改造项目</t>
  </si>
  <si>
    <t>中医药产业园区道路扩宽改造2公里</t>
  </si>
  <si>
    <t>提升改造产业园道路，解决道路出行问题，增加产销量，带动35户农户发展。</t>
  </si>
  <si>
    <t>小型公益性基础设施</t>
  </si>
  <si>
    <t>2022年汉阴县城关镇五一村十组花遇湾至白土梁道路生态护坡</t>
  </si>
  <si>
    <t>新建护坡300米。</t>
  </si>
  <si>
    <t>提升产业园品质、优化生态环境。带动20个农户增收。</t>
  </si>
  <si>
    <t>2022年汉阴县城关镇中堰村帮鸿生态农民专业合作社产业园道路硬化项目</t>
  </si>
  <si>
    <t>产业园配套设施道路硬化，宽3.5米，长2.8公里产业道路</t>
  </si>
  <si>
    <t>中堰村</t>
  </si>
  <si>
    <t>整合土地资源，带动村民务工，为村民增收，预计36名脱贫人口增收。</t>
  </si>
  <si>
    <t>2022年汉阴县城关镇前进村壮大集体经济产业发展项目</t>
  </si>
  <si>
    <t>新扩建猕猴桃100亩、蜂糖李300亩。</t>
  </si>
  <si>
    <t>前进村</t>
  </si>
  <si>
    <t>主体带动脱贫户发展产业稳定增收，通过入社务工，土地流转、资产收益分红等形式，预计带动50个群众增收。</t>
  </si>
  <si>
    <t>2022年汉阴县城关镇前进村新建蔬菜种植大棚</t>
  </si>
  <si>
    <t>发展蔬菜种植，在前进村2组新建50亩蔬菜大棚</t>
  </si>
  <si>
    <t>主体带动脱贫户发展产业稳定增收，通过入社务工，增加收入，资产收益分红等形式。</t>
  </si>
  <si>
    <t>2022年汉阴县城关镇前进村产业园道路硬化项目</t>
  </si>
  <si>
    <t>硬化宽3米、长5.8公里产业园道路，其中新开挖1.2公里链接线（含三坪村产业园0.6公里的硬化）</t>
  </si>
  <si>
    <t>改善产业园区发展条件，硬化产业园区道路，通过土地流转、入社务工，等形式带动农户增收，并解决部分农户道路出行安全等问题。</t>
  </si>
  <si>
    <t>2022年汉阴县城关镇三坪村六组产业路硬化项目</t>
  </si>
  <si>
    <t>硬化宽3.5米，长1.8公里产业道路</t>
  </si>
  <si>
    <t>改善产业园区发展条件，解决道路出行问题，增大产业产销数量，带动农户增收。</t>
  </si>
  <si>
    <t>涧池镇合计：</t>
  </si>
  <si>
    <t>2022年涧池镇栋梁村2、6组产业道路硬化</t>
  </si>
  <si>
    <t>硬化道路1.66公里。C30砼面板宽度3.5米、厚度0.18米。</t>
  </si>
  <si>
    <t>栋梁村</t>
  </si>
  <si>
    <t>项目的建设有利于该村产业发展，促进社会稳定；工程建设能够带动56人农民增收。</t>
  </si>
  <si>
    <t>2022年涧池镇栋梁村7组安置点道路及配套设施</t>
  </si>
  <si>
    <t>硬化道路345.3m。C30砼面板宽度3.5米、厚度0.18米。</t>
  </si>
  <si>
    <t>人居环境整治</t>
  </si>
  <si>
    <t>2022年涧池镇紫云南郡涧中沿线污水管网</t>
  </si>
  <si>
    <t>涧池镇南郡、涧池中学沿线新建D30污水管网500米。</t>
  </si>
  <si>
    <t>涧池镇南郡社区</t>
  </si>
  <si>
    <t>项目的建设有利于该区域污水排放，改善生产生活环境、促进社会稳定；工程建设能够带动60人农民务工增收。</t>
  </si>
  <si>
    <t>产业配套设施</t>
  </si>
  <si>
    <t>2022年涧池镇南郡农业产业园配套基础设施项目</t>
  </si>
  <si>
    <t>新建排水渠道5km，道路黑化改善环境等、园区绿化提升等。</t>
  </si>
  <si>
    <t>涧池南郡农业园区</t>
  </si>
  <si>
    <t>增加集体经济，带动10户32人务工增加收入</t>
  </si>
  <si>
    <t>2022年涧池镇军坝农旅融合健康步道及护栏设施</t>
  </si>
  <si>
    <t>新建健康步道1.7公里、护栏1.7公里</t>
  </si>
  <si>
    <t>军坝村</t>
  </si>
  <si>
    <t>增加集体经济，带动20户75人务工增加收入</t>
  </si>
  <si>
    <t>2022年涧池镇军坝村水产养殖配套设施项目</t>
  </si>
  <si>
    <t>新建圆形立体式养鱼池20亩，军坝渔业养殖园安全防护、干砌石护坎等配套设施。</t>
  </si>
  <si>
    <t>增加集体经济，带动20户65人务工增加收入</t>
  </si>
  <si>
    <t>平梁镇合计：</t>
  </si>
  <si>
    <t>安全饮水</t>
  </si>
  <si>
    <t>2022年平梁镇安全饮水建设项目</t>
  </si>
  <si>
    <r>
      <rPr>
        <sz val="12"/>
        <rFont val="仿宋"/>
        <charset val="134"/>
      </rPr>
      <t>1、清河村九组新建补充水源、集水井一口、10立方高水池一座，供水管道2200m，六组新铺110管道1100m,过滤池一座、入户管网6000m。2、棉丰16组饮水高抽新建高位水池20m</t>
    </r>
    <r>
      <rPr>
        <sz val="12"/>
        <rFont val="宋体"/>
        <charset val="134"/>
      </rPr>
      <t>³</t>
    </r>
    <r>
      <rPr>
        <sz val="12"/>
        <rFont val="仿宋"/>
        <charset val="134"/>
      </rPr>
      <t>，铺设63管道1100米，水泵一台，自动装置设备一套。3、义河村6.8组补水工程，铺设63管道3000米，增压设备一套。4、新四村高位水池2座。</t>
    </r>
  </si>
  <si>
    <t>促使2300余名群众水质改善，提升群众满意度</t>
  </si>
  <si>
    <t>2022年平梁镇兴隆佳苑产业路硬化</t>
  </si>
  <si>
    <t>园区产业路硬化500米,3.5米宽</t>
  </si>
  <si>
    <t>兴隆佳苑社区</t>
  </si>
  <si>
    <t>改善园区生产生活，4500余名群众受益</t>
  </si>
  <si>
    <t>2022年平梁镇柏杨村三组（竹园院子）通组路硬化</t>
  </si>
  <si>
    <t>柏杨村三组（竹园院子）通组路硬化800米，宽3.5米，涵洞3处，浆砌石坎3处（长150米300立方）</t>
  </si>
  <si>
    <t>柏杨村</t>
  </si>
  <si>
    <t>改善居民生产生活，促使50余名群众受益</t>
  </si>
  <si>
    <t>2022年平梁镇义河村产业路硬化</t>
  </si>
  <si>
    <t>六组茶园产业路1.5公里长，3.5米宽水泥硬化</t>
  </si>
  <si>
    <t>义河村</t>
  </si>
  <si>
    <t>方便居民生产生活，提升生活质量</t>
  </si>
  <si>
    <t>2022年平梁镇义河村道路硬化</t>
  </si>
  <si>
    <t>义河6组二级路口至8组道路2.2公里长，6.5米宽硬化工程</t>
  </si>
  <si>
    <t>改善群众生产生活发展、出行交通条件</t>
  </si>
  <si>
    <t>2022年平梁镇集镇社区管网铺设项目</t>
  </si>
  <si>
    <t>集镇社区1、2组600米，4-5组1600米污水管网铺设工程</t>
  </si>
  <si>
    <t>集镇社区</t>
  </si>
  <si>
    <t>2022年平梁镇集镇社区农产品集散基地项目</t>
  </si>
  <si>
    <t>产品展销仓储用房300M2、生产用房1000M2及管网铺设等工程</t>
  </si>
  <si>
    <t>增加村集体收入每年20万元，群众增收2000元以上</t>
  </si>
  <si>
    <t>2022年平梁镇新河村猕猴桃产业项目</t>
  </si>
  <si>
    <t>4组新建猕猴桃产业园50亩</t>
  </si>
  <si>
    <t>新河村</t>
  </si>
  <si>
    <t>2022年平梁镇安合村猕猴桃产业项目</t>
  </si>
  <si>
    <t>2组新建猕猴桃产业园50亩</t>
  </si>
  <si>
    <t>安合村</t>
  </si>
  <si>
    <t>蒲溪镇合计：</t>
  </si>
  <si>
    <t>2022年蒲溪镇溪畔社区主干道建设项目</t>
  </si>
  <si>
    <t>溪畔铭城安置点至溪畔豪庭安置点连接线道路建设1.8公里，宽8米</t>
  </si>
  <si>
    <t>溪畔社区</t>
  </si>
  <si>
    <t>进一步改善城镇社区综合服务站基础设施，建成后可以缩短溪畔铭城、溪畔明珠两小区间距离，有利于方便群众办事。满足519户，2063人服务需求。</t>
  </si>
  <si>
    <t>2022年蒲溪镇搬迁小区猕猴桃产业园道路建设项目二期</t>
  </si>
  <si>
    <t>蒲溪镇搬迁小区猕猴桃产业园道路2公里，宽3.5米，厚18cm，水泥硬化路。</t>
  </si>
  <si>
    <t>建设期可提高贫困农民收入500元/人/年，建成后可提高贫困农民收入800元以上/人/年</t>
  </si>
  <si>
    <t>2022年蒲溪镇盘龙村红桃核心区道路建设项目</t>
  </si>
  <si>
    <t>红桃核心区道路建设1.31公里，其中5米宽道路560米，3米宽750米。</t>
  </si>
  <si>
    <t>建设期可提高农户收入500元/人/年，建成后可提高农户收入600元以上/人/年，产权归村集体所有。</t>
  </si>
  <si>
    <t>2022年蒲溪镇盘龙村桃花谷步道建设项目</t>
  </si>
  <si>
    <t>桃花谷步道长1公里，3处观景台。</t>
  </si>
  <si>
    <t>2022年蒲溪镇盘龙村新建民宿项目
（壮大村集体经济项目）</t>
  </si>
  <si>
    <t>在盘龙村20组新建民宿5处，共250平方米</t>
  </si>
  <si>
    <t>建成后可带动5户农户发展，户增收1000元，产权归村集体所有。引领盘龙村群众自主建设民宿，预计可建成3处，增加农户收入。</t>
  </si>
  <si>
    <t>2022年蒲溪镇盘龙村人居环境改造提升项目</t>
  </si>
  <si>
    <t>盘龙村18、19组公路沿线民居改造，蒲田路沿线绿化</t>
  </si>
  <si>
    <t>提高乡村振兴人居环境整治工作，提高群众满意率</t>
  </si>
  <si>
    <t>双乳镇合计：</t>
  </si>
  <si>
    <t>2022年双乳镇双乳村小龙虾分拣深加工车间</t>
  </si>
  <si>
    <t>新建小龙虾分拣加工厂房1000平方米，配电室1座，动力线50米，配套建设污水处理三格沉淀池一个等相关配套设施。</t>
  </si>
  <si>
    <t>双乳镇</t>
  </si>
  <si>
    <t>双乳村</t>
  </si>
  <si>
    <t>通过项目实施，提升了小龙虾产业规范化经营水平，壮大村集体经济，带动周边群众600余人就近务工就业，增加收入。</t>
  </si>
  <si>
    <t>2022年双乳镇双乳村千亩荷塘田园综合体项目</t>
  </si>
  <si>
    <t>提升荷塘内振兴步道800米沿线环境效果，加宽荷塘3公里道路至4.5米，改造提升景区停车场2个。</t>
  </si>
  <si>
    <t>通过项目实施，提升千亩荷塘农旅融合景区整体效果，增加参观人数预计5万人，带动周边450余人就近就业和增加收入。</t>
  </si>
  <si>
    <t>2022年双乳镇双乳村双乳村千亩荷塘产业园区振兴步道项目（二期）</t>
  </si>
  <si>
    <t>改造老旧堰渠2000米，新建振兴管道1000米，新改建农旅平台6处。</t>
  </si>
  <si>
    <t>通过项目实施，带动周边群众312人就近就业和务工。</t>
  </si>
  <si>
    <t>2022年双乳镇双乳村小龙虾产业园</t>
  </si>
  <si>
    <t>新建小龙虾产业园100亩，引进优良小龙虾品种1种，进行养殖技能培训30人次。</t>
  </si>
  <si>
    <t>通过项目实施，新增土地流转100余亩，劳动技能培训预计30人次，带动周边群众500余人就近就业增收。</t>
  </si>
  <si>
    <t>2022年双乳镇集镇水厂改造管道项目</t>
  </si>
  <si>
    <t>增设安良水库至集镇水厂取水管道2800米。</t>
  </si>
  <si>
    <t>通过项目实施，解决集镇水厂进水不足的问题，方便群众生产生活，巩固脱贫成效。</t>
  </si>
  <si>
    <t>2022年双乳镇三同村河堤路挡坎修复及人居环境整治项目</t>
  </si>
  <si>
    <t>新建内挡坎1270米3290方，河堤护坡59米1190方，波形护栏300米，新修农田灌溉水渠1260米，抽水泵站3座，排水涵洞8道64米（400#），培植路肩400平方，绿化苗木700余株，安装路灯52盏。</t>
  </si>
  <si>
    <t>三同村</t>
  </si>
  <si>
    <t>通过项目实施，能带动附近50余人就近务工就业，增加家庭收入，新征收土地15余亩，通过征地补偿增加收入。项目建成后，便于附近群众发展产业，能壮大村集体经济，带动周边群众170余户通过产业增收。</t>
  </si>
  <si>
    <t>漩涡镇合计：</t>
  </si>
  <si>
    <t>2022年漩涡镇集镇公共基础设施配套项目</t>
  </si>
  <si>
    <t>集镇道路修复500米、3公里管网铺设等公共基础配套设施</t>
  </si>
  <si>
    <t>1.通过合作社带动500户，户均增收100元以上；2.修复集镇道路，保障群众出行安全</t>
  </si>
  <si>
    <t>2022年漩涡镇公共厕所项目</t>
  </si>
  <si>
    <t>新建公共厕所1座，含沉淀池、配套管网等设施</t>
  </si>
  <si>
    <t>1.解决群众进镇办事如厕困难，直接受益人口95户；2.提升生活水平，提升群众满意率</t>
  </si>
  <si>
    <t>2022年堰坪村民宿改造联户路建设项目</t>
  </si>
  <si>
    <t>新建入户道路2公里，宽1.5米</t>
  </si>
  <si>
    <t>1.农旅集合产业园配套基础设施项目；2.农户在景区自主创业，预计户均增收500元以上；3.改善146户群众通行条件</t>
  </si>
  <si>
    <t>2022年漩涡镇漩涡镇堰坪村道路项目</t>
  </si>
  <si>
    <t>4组桥梁引线50米硬化及防护档坎</t>
  </si>
  <si>
    <t>1.改善146户群众交通出行问题；2.改善村容村貌，打造人居环境示范村</t>
  </si>
  <si>
    <t>2022年漩涡镇堰坪村农村安全饮水项目</t>
  </si>
  <si>
    <t>新建拦河坝一处，集水井一口，净化水厂一处，管道改造2公里</t>
  </si>
  <si>
    <t>1.通过鼓励群众务工增加收入；2.解决146户群众饮水问题</t>
  </si>
  <si>
    <t>2022年漩涡镇田凤村股份经济合作社烤烟房提升改造项目</t>
  </si>
  <si>
    <t>田凤村股份经济合作社600平方米烤烟房改造项目</t>
  </si>
  <si>
    <t>田凤村</t>
  </si>
  <si>
    <t>1.提升成品烟叶质量，增加集体收入；2.提高农户种植烤烟积极性；3.预计每年户均200元以上</t>
  </si>
  <si>
    <t>2022年漩涡镇漩涡镇朝阳村产业配套设施项目</t>
  </si>
  <si>
    <t>朝阳村产业园堰塘排洪渠、泄洪渠修复加固，修建产业路0.40公里，宽3米，厚18公分。</t>
  </si>
  <si>
    <t>朝阳村</t>
  </si>
  <si>
    <t>1.完善病险库修复，排除安全隐患；2.解决400余亩茶园灌溉取水问题；3通过在合作社务工户均增收200元以上</t>
  </si>
  <si>
    <t>2022年漩涡镇朝阳村道路硬化项目</t>
  </si>
  <si>
    <t>朝阳村新建硬化道路1.8公里宽3.5米，厚18公分。</t>
  </si>
  <si>
    <t>1.鼓励群众务工，户均增收500元；2.解决92户群众出行问题，提升满意度</t>
  </si>
  <si>
    <t>2022年漩涡镇金星村道路硬化项目I期</t>
  </si>
  <si>
    <t>5.8公里道路扩宽改造项目，宽6米，厚18公分。</t>
  </si>
  <si>
    <t>金星村</t>
  </si>
  <si>
    <t>1.解决697户群众出行问题，2.完成百草岭2000亩茶园观光道路扩宽建设，打造农旅结合新产业</t>
  </si>
  <si>
    <t>汉阳镇合计：</t>
  </si>
  <si>
    <t>2022年汉阳镇松林村茶园灌溉项目</t>
  </si>
  <si>
    <t>茶园灌溉集水井2处、水塔2处，饮水管道5000米</t>
  </si>
  <si>
    <t>松林村</t>
  </si>
  <si>
    <t>确保90亩茶园灌溉水资源稳定，带动脱贫户30余户务工增收</t>
  </si>
  <si>
    <t>2022年汉阳镇白庙村茶园灌溉项目</t>
  </si>
  <si>
    <t>新建40立方蓄水池2个铺设管道2千米；对已有的三处蓄水池铺设管网5千米，增加高抽设施3个</t>
  </si>
  <si>
    <t>白庙村</t>
  </si>
  <si>
    <t>完成我村茶园产业的灌溉问题，促使茶园产业健康发展。通过务工带动131户脱贫户受益</t>
  </si>
  <si>
    <t>2022年汉阳镇鲤鱼村茶园灌溉项目</t>
  </si>
  <si>
    <t>鲤鱼村铺设1.2.6.7.8组管网项目9000米</t>
  </si>
  <si>
    <t>鲤鱼村</t>
  </si>
  <si>
    <t>通过高效节能灌溉提高产业增收，带动30户农户受益</t>
  </si>
  <si>
    <t>2022年汉阳镇长岭村茶园灌溉项目</t>
  </si>
  <si>
    <t>建设集水井2座、抽水泵站2座、蓄水塔5座、800亩茶园喷灌网管铺设</t>
  </si>
  <si>
    <t>长岭村</t>
  </si>
  <si>
    <t>助推茶叶产业发展，实现收益分红，通过务工带动40余户贫困增收</t>
  </si>
  <si>
    <t>2022年汉阳镇长岭村污水管网项目</t>
  </si>
  <si>
    <t>新建污水井20处，φ300排污管网800米及配套设施</t>
  </si>
  <si>
    <t>解决污水处理排放，提升93户人居环境</t>
  </si>
  <si>
    <t>2022年汉阳镇泗发村茶园灌溉项目</t>
  </si>
  <si>
    <t>茶园喷灌管网6000米</t>
  </si>
  <si>
    <t>泗发村</t>
  </si>
  <si>
    <t>确保500亩茶园灌溉水资源稳定，带动脱贫户40户务工增收</t>
  </si>
  <si>
    <t>2022年汉阳镇健康村茶园灌溉项目</t>
  </si>
  <si>
    <t>健康九组、十组500亩茶园喷灌网管铺设</t>
  </si>
  <si>
    <t>健康村</t>
  </si>
  <si>
    <t>完成500亩茶园喷灌全覆盖，通过务工带动40户农户增收</t>
  </si>
  <si>
    <t>2022年汉阳镇长红村茶园灌溉项目</t>
  </si>
  <si>
    <t>1000亩茶园管网11000米</t>
  </si>
  <si>
    <t>长红村</t>
  </si>
  <si>
    <t>确保1000亩茶园灌溉水资源稳定，带动脱贫户60户务工增收</t>
  </si>
  <si>
    <t>2022年汉阳镇长新村茶园灌溉项目</t>
  </si>
  <si>
    <t>新建蓄水池1座，200亩茶园喷灌网管铺设</t>
  </si>
  <si>
    <t>长新村</t>
  </si>
  <si>
    <t>完成200亩茶园喷灌全覆盖，通过务工带动30户农户增收</t>
  </si>
  <si>
    <t>2022年汉阳镇长岭村安全饮水改造提升项目</t>
  </si>
  <si>
    <t>1.天池水厂改造提升，长岭村新建高位蓄水池一座，配套主管网2000M，配套管网5000M；</t>
  </si>
  <si>
    <t>天池村、长岭村</t>
  </si>
  <si>
    <t>解决2000人，其中脱贫人口251户803人的饮水保障问题</t>
  </si>
  <si>
    <t>2022年汉阳镇磨坝村、大坝村等村供水改造提升项目</t>
  </si>
  <si>
    <t>1.磨坝村二组新建供水塔一处；2.大坝村新增供水管网400m；3.泗发村十二组新建过滤池一座，围网200M；长新村5组改建集水井1座，截渗坝1座，7组新建高抽站1座含集水井1座，截渗坝1座，滤池1座50m³清水池1座；抽水智能控制设备各1套；4.交通村维修水厂4座、维修集水井5个，修复损坏1500米管道；5.长新村饮水管道损毁修复3000M;6.松林村管道维护500M；6、天池家园水质提升项目；</t>
  </si>
  <si>
    <t>磨坝村、大坝村、泗发村、长新村、交通村、长新村、天池村</t>
  </si>
  <si>
    <t>解决1826人，其中脱贫人口172户553人的饮水保障问题</t>
  </si>
  <si>
    <t>2022年汉阳镇金红村水厂改造提升项目</t>
  </si>
  <si>
    <t>新建沉淀池、过滤池、清水池等，更换消毒设备及老旧管网</t>
  </si>
  <si>
    <t>解决1200人，其中脱贫人口68户204人的饮水保障问题</t>
  </si>
  <si>
    <t>2022年汉阳镇消毒设备维修更换项目</t>
  </si>
  <si>
    <t>更换部分老旧消毒净化设备15台，维修消毒设备30台。</t>
  </si>
  <si>
    <t>各村</t>
  </si>
  <si>
    <t>解决6405人，其中脱贫人口366户1098人的饮水保障问题</t>
  </si>
  <si>
    <t>2022年汉阳镇道路硬化及产业路项目</t>
  </si>
  <si>
    <t>1、长新村白果坝安置点道路硬化120米，宽3米，厚18公分；2、金红村4组、9组产业路1000米</t>
  </si>
  <si>
    <t>长新村
金红村</t>
  </si>
  <si>
    <t>修建安置点道路120米，产业路1000米，改善134户交通出行条件</t>
  </si>
  <si>
    <t>2022年汉阳镇天池村污水管网项目</t>
  </si>
  <si>
    <t>天池村3组3格式化粪池两处，铺设管道1500米，泄洪渠一处</t>
  </si>
  <si>
    <t>天池村</t>
  </si>
  <si>
    <t>解决3组污水处理排放，提升86户人居环境</t>
  </si>
  <si>
    <t>2022年汉阳镇集镇社区排污及基础防护工程</t>
  </si>
  <si>
    <t>河堤防护处理780平方米，堤面防水处理4222平方米，排污管网安装820米，污水管网支架500米，铝塑板安装252平方米</t>
  </si>
  <si>
    <t>改善社区居民生活环境，提升集镇312户生活品质</t>
  </si>
  <si>
    <t>铁佛寺镇合计：</t>
  </si>
  <si>
    <t>基础设施类</t>
  </si>
  <si>
    <t>2022年铁佛寺镇集镇生活宜居人居环境综合提升项目</t>
  </si>
  <si>
    <t>铁佛寺派出所至八庙沟口人居环境整治及配套设施建设；铁佛大桥至集镇社区损毁道路修复，环境治理，夜间出行照明；建垃圾中转站170平方米。</t>
  </si>
  <si>
    <t>集镇社区、
四合村</t>
  </si>
  <si>
    <t>1、提升集镇生活宜居水平，改善营商环境，增加招商引资及消费吸引力，间接增加就业岗位和本地消费。2、改善集镇824户2182人生产生活环境，带动30户农户务工。</t>
  </si>
  <si>
    <t>产业发展类</t>
  </si>
  <si>
    <t>产业园及配套建设</t>
  </si>
  <si>
    <t>2022年铁佛寺镇四合村农业产业示范园建设项目</t>
  </si>
  <si>
    <t>修建蚕室1处500㎡；义山蚕室配套基础设施建设；新建水产养殖20亩及配套设施；堰塘湾产业路桥面改造；配套新修及硬化产业路600米，路面宽3.5米，拓宽改造产业路100米。</t>
  </si>
  <si>
    <t>四合村</t>
  </si>
  <si>
    <t>1、壮大村集体经济，预计增加村集体收益5万元。2、带动当地60户群众实现就近务工，户均增收2000元，其中：带动“三类户”5户实现就近务工，户均增收2000元。</t>
  </si>
  <si>
    <t>种植加工服务</t>
  </si>
  <si>
    <t>2022年铁佛寺镇中药材种植项目</t>
  </si>
  <si>
    <t>在合一、高峰、四合、双喜4个村发展天麻等中药材600亩；改造合一村合作社中药材烘干房400平米；购置烘干配套设施及包装生产线1套。</t>
  </si>
  <si>
    <t>合一、高峰、四合、双喜村</t>
  </si>
  <si>
    <t>1、村集体合作社通过收购、加工、包装、销售中药材，增加村集体经济收益10万元。2、流转50户农户林地，户均增加林地流转收益500元。3、实现220户732人就近务工（其中“三类户”20户），带动30户农户种植中药材（其中“三类户”3户），户均增收5000元以上（其中“三类户”户均增收6000元以上）。</t>
  </si>
  <si>
    <t>双河口镇合计：</t>
  </si>
  <si>
    <t>2022年双河口镇猕猴桃产业综合提升项目</t>
  </si>
  <si>
    <t>分别注入龙垭、石家沟、凤柳、兴春、黄土岗、幸和、梨树河村集体经济合作社，用于2600亩猕猴桃产业生产、收储，壮大村集体经济。</t>
  </si>
  <si>
    <t>龙垭村等7个村</t>
  </si>
  <si>
    <t>1、增加每村集体经济收益0.3万元。2、带动200人在园区务工，人均增收500元。3、带动50户“三类户”户均增收500元。</t>
  </si>
  <si>
    <t>2022年双河口镇三柳村3组河堤路提升工程</t>
  </si>
  <si>
    <t>安装护栏300米，修建步道200米，与三柳村田园综合体进行串联，形成农旅融合环线。</t>
  </si>
  <si>
    <t>三柳村</t>
  </si>
  <si>
    <t>1.改善三柳村群众生产生活条件，方便264户群众往来出行。2.有效提升三柳村美丽乡村整体面貌，拓展三柳村农旅融合区域面积。3、项目建设预计直接带动9户23人务工增收，其中“三类户”5户11人，人均增收400元。</t>
  </si>
  <si>
    <t>2022年双河口镇三柳村环境综合整治提升项目</t>
  </si>
  <si>
    <t>完成原汉双路三柳村段1公里综合整治提升，脏乱差清理，花池修建，庭院绿化，修建花坛500米，增设路灯50盏。</t>
  </si>
  <si>
    <t>1.预计改善150户群众人居环境及夜间出行条件，提高生活质量；2.改善村容村貌，促进产旅融合发展，提升三柳村田园综合体整体品质；3、预计带动12人务工增收，人均增收600元，其中“三类户”2人。</t>
  </si>
  <si>
    <t>2022年双河口镇菌粮菜种植项目</t>
  </si>
  <si>
    <t>新建黄金木耳大棚50个，新建沙石路长1.5公里、宽3米。</t>
  </si>
  <si>
    <t>龙垭村</t>
  </si>
  <si>
    <t>1.通过土地流转带动45户群众户均增收500元；2.资金注入村集体经济合作社，带动30名劳动力务工增收，其中“三类户”16人，人均增收1500元；2、通过农产品销售增加村集体经济收益20万元。</t>
  </si>
  <si>
    <t>2022年双河口镇人居环境整治提升项目</t>
  </si>
  <si>
    <t>完成幸和、三柳、龙垭村人居环境综合整治提升，开展三堆六乱清理，花池修建，庭院绿化；幸和村老街路面改造提升及污水管网建设。</t>
  </si>
  <si>
    <t>龙垭村、三柳、幸和村</t>
  </si>
  <si>
    <t>1.提升530户群众生产生活条件。2.改善幸和村老街居住群众生产生活条件。提升双河口古镇综合品味，增强对游客吸引力。3.带动幸和村老街30户群众增收，户均增收1000元。</t>
  </si>
  <si>
    <t>2022年双河口镇兴春村、梨树河村猕猴桃产业园区道路硬化</t>
  </si>
  <si>
    <t>新建兴春村6至8组猕猴桃产业园区产业路1.5公里，梨树河村猕猴桃产业沙石路1公里。</t>
  </si>
  <si>
    <t>梨树河村、兴春村</t>
  </si>
  <si>
    <t>1.改善兴春村500亩猕猴桃产业园、梨树河村200亩猕猴桃产业园生产道路条件；2.项目建设期可促进兴春村、梨树河村65户群众增收，其中含7户“三类户”，户均增收1500元。3、当年新增加村集体经济收益1万元。</t>
  </si>
  <si>
    <t>2022年双河口镇幸和村猕猴桃产业园产业桥建设项目</t>
  </si>
  <si>
    <t>在幸和村三组猕猴桃产业园新建20米×5米×5米拱桥一座，引线100米。</t>
  </si>
  <si>
    <t>幸和村
三组</t>
  </si>
  <si>
    <t>1.改善200亩猕猴桃产业生产运输条件。2、改善周边45户群众出行及生产生活条件。3、项目建设直接带动25户发展产业增收，其中“三类户”8户，户均增收1500元。</t>
  </si>
  <si>
    <t>2022年双河口镇梨树河村合作社养牛场改造提升项目</t>
  </si>
  <si>
    <t>2022年双河口镇梨树河村合作社养牛场引进牛13头，修缮圈舍150平方米。</t>
  </si>
  <si>
    <t>梨树河村</t>
  </si>
  <si>
    <t>1、增加村集体经济收益5000元/年；2、带动13户农户饲养牛只户均增收3600元，带动3户“三类户”通过提供草饲料户均增收1000元。</t>
  </si>
  <si>
    <t>2022年双河口镇幸和村易地搬迁安置小区配套设施项目</t>
  </si>
  <si>
    <t>在幸和村易地搬迁安置小区外修建河堤100米，道路200米，增设护栏200米。</t>
  </si>
  <si>
    <t>幸和村
四组</t>
  </si>
  <si>
    <t>改善张家湾易地搬迁安置小区97户群众生产生活环境，直接带动12户15人务工，其中“三类户”8户11人，人均增收500元。</t>
  </si>
  <si>
    <t>观音河镇合计：</t>
  </si>
  <si>
    <t>2022年观音河镇水田村猕猴桃产业园综合体项目</t>
  </si>
  <si>
    <t>新建一组猕猴桃园外侧步道栏杆400m并配套附属设施，打造农旅融合猕猴桃示范园240亩。</t>
  </si>
  <si>
    <t>水田村</t>
  </si>
  <si>
    <t>1.完成步道栏杆及配套设施建设；
2.打造县级乡村振兴示范村；
3.受益户满意度达到98%。</t>
  </si>
  <si>
    <t>2022年观音河镇水田村产业路项目</t>
  </si>
  <si>
    <t>新建产业道路5处1.7Km，宽3m并配套水沟、涵洞、挡护等工程</t>
  </si>
  <si>
    <t>1.完成新建产业硬化路1.7公里，有效降低猕猴桃运输成本；
2.受益户满意度达到98%。</t>
  </si>
  <si>
    <t>2022年观音河镇水田村人居环境改善项目</t>
  </si>
  <si>
    <t>为打造乡村振兴示范村，对观音河镇集镇周边损毁路面、残垣断壁进行修复，实施基本绿化、照明等工程。</t>
  </si>
  <si>
    <t>1.完成水田村集镇周边人居环境整治，有效改善村容村貌；
2.打造县级乡村振兴示范村；
3.受益户满意度达到98%。</t>
  </si>
  <si>
    <t>2022年观音河镇中坪村蚕桑产业配套设施项目</t>
  </si>
  <si>
    <t>新建蚕室1处，建筑面积400㎡并配套附属工程。</t>
  </si>
  <si>
    <t>1.完成新建蚕室1处400㎡；
2.壮大村集体经济，带动10人就业；
3.受益户满意度达到100%。</t>
  </si>
  <si>
    <t>2022年观音河镇中坪村猕猴桃产业园水肥一体化项目</t>
  </si>
  <si>
    <t>新建五、六、七、八、九组猕猴桃250亩水肥一体化灌溉（高位水池、泵房、集水井、管网、灌溉网络等）。</t>
  </si>
  <si>
    <t>1.完成新建250亩猕猴桃水肥一体化建设；
2.受益户满意度达到98%。</t>
  </si>
  <si>
    <t>2022年观音河镇观音河村玄武产业示范园建设项目</t>
  </si>
  <si>
    <t>新建桑叶茶加工厂房800㎡；新建中药材加工储藏房200㎡。</t>
  </si>
  <si>
    <t>观音河村</t>
  </si>
  <si>
    <t>1.完成新建桑叶茶加工厂房800㎡、中药材加工储藏房200㎡；
2.带动10人就业增收；
3.受益户满意度达到100%。</t>
  </si>
  <si>
    <t>2022年观音河镇进步村猕猴桃产业园水肥一体化项目</t>
  </si>
  <si>
    <t>新建一二三组猕猴桃100亩水肥一体化灌溉（高位水池、泵房、集水井、管网、灌溉网络等）。</t>
  </si>
  <si>
    <t>进步村</t>
  </si>
  <si>
    <t>1.完成新建100亩猕猴桃水肥一体化建设；
2.受益户满意度达到98%。</t>
  </si>
  <si>
    <t>观音河镇水厂改造提升工程</t>
  </si>
  <si>
    <t>截渗坝维修扩容、新建沉淀反应池、过滤池、更换部分老旧管网。</t>
  </si>
  <si>
    <t>解决集镇水厂覆盖范围内1103户，3518人的饮水问题</t>
  </si>
  <si>
    <t>观音河镇中坪村供水改造提升工程</t>
  </si>
  <si>
    <t>四组截渗坝维修、新建沉淀反应池1座、过滤池1座，铺设管网3km</t>
  </si>
  <si>
    <t>解决集镇水厂覆盖范围内268户，785人的饮水问题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</si>
</sst>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6">
    <font>
      <sz val="11"/>
      <color theme="1"/>
      <name val="等线"/>
      <charset val="134"/>
      <scheme val="minor"/>
    </font>
    <font>
      <sz val="12"/>
      <name val="Arial"/>
      <charset val="134"/>
    </font>
    <font>
      <sz val="12"/>
      <name val="黑体"/>
      <charset val="134"/>
    </font>
    <font>
      <b/>
      <sz val="12"/>
      <name val="黑体"/>
      <charset val="134"/>
    </font>
    <font>
      <b/>
      <sz val="12"/>
      <name val="仿宋"/>
      <charset val="134"/>
    </font>
    <font>
      <sz val="12"/>
      <name val="仿宋"/>
      <charset val="134"/>
    </font>
    <font>
      <sz val="11"/>
      <name val="等线"/>
      <charset val="134"/>
      <scheme val="minor"/>
    </font>
    <font>
      <sz val="16"/>
      <name val="黑体"/>
      <charset val="134"/>
    </font>
    <font>
      <sz val="28"/>
      <name val="方正小标宋简体"/>
      <charset val="134"/>
    </font>
    <font>
      <b/>
      <sz val="20"/>
      <name val="黑体"/>
      <charset val="134"/>
    </font>
    <font>
      <b/>
      <sz val="14"/>
      <name val="仿宋"/>
      <charset val="134"/>
    </font>
    <font>
      <sz val="12"/>
      <color theme="1"/>
      <name val="仿宋"/>
      <charset val="134"/>
    </font>
    <font>
      <sz val="11"/>
      <name val="黑体"/>
      <charset val="134"/>
    </font>
    <font>
      <b/>
      <sz val="12"/>
      <name val="Arial"/>
      <charset val="134"/>
    </font>
    <font>
      <b/>
      <sz val="12"/>
      <color theme="1"/>
      <name val="仿宋"/>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
      <sz val="11"/>
      <color indexed="8"/>
      <name val="宋体"/>
      <charset val="134"/>
    </font>
  </fonts>
  <fills count="34">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xf numFmtId="0" fontId="35" fillId="0" borderId="0">
      <alignment vertical="center"/>
    </xf>
  </cellStyleXfs>
  <cellXfs count="5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lignment vertical="center"/>
    </xf>
    <xf numFmtId="49" fontId="5" fillId="0" borderId="0" xfId="0"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176"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0" fontId="6" fillId="0" borderId="0" xfId="0" applyFont="1" applyFill="1">
      <alignment vertical="center"/>
    </xf>
    <xf numFmtId="176" fontId="7" fillId="0" borderId="0" xfId="0" applyNumberFormat="1" applyFont="1" applyFill="1" applyAlignment="1">
      <alignment horizontal="left" vertical="center"/>
    </xf>
    <xf numFmtId="49" fontId="7" fillId="0" borderId="0" xfId="0" applyNumberFormat="1" applyFont="1" applyFill="1" applyAlignment="1">
      <alignment horizontal="left" vertical="center"/>
    </xf>
    <xf numFmtId="176" fontId="8" fillId="0" borderId="0" xfId="0" applyNumberFormat="1" applyFont="1" applyFill="1" applyAlignment="1">
      <alignment horizontal="center" vertical="center" wrapText="1"/>
    </xf>
    <xf numFmtId="176"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4" fillId="0" borderId="1" xfId="0" applyFont="1" applyFill="1" applyBorder="1">
      <alignment vertical="center"/>
    </xf>
    <xf numFmtId="0" fontId="5" fillId="0" borderId="1" xfId="0" applyFont="1" applyFill="1" applyBorder="1">
      <alignment vertical="center"/>
    </xf>
    <xf numFmtId="49" fontId="5"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14" fillId="0" borderId="0" xfId="0" applyFont="1" applyFill="1">
      <alignment vertical="center"/>
    </xf>
    <xf numFmtId="0" fontId="5" fillId="0" borderId="0" xfId="0" applyFont="1" applyFill="1" applyBorder="1">
      <alignment vertical="center"/>
    </xf>
    <xf numFmtId="0" fontId="1"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衔接资金_1"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XFD142"/>
  <sheetViews>
    <sheetView tabSelected="1" zoomScale="85" zoomScaleNormal="85" workbookViewId="0">
      <selection activeCell="E17" sqref="E17"/>
    </sheetView>
  </sheetViews>
  <sheetFormatPr defaultColWidth="9" defaultRowHeight="15"/>
  <cols>
    <col min="1" max="1" width="5.38333333333333" style="10" customWidth="1"/>
    <col min="2" max="2" width="8.63333333333333" style="11" customWidth="1"/>
    <col min="3" max="3" width="10.6333333333333" style="11" customWidth="1"/>
    <col min="4" max="4" width="37.6333333333333" style="1" customWidth="1"/>
    <col min="5" max="5" width="42.6333333333333" style="1" customWidth="1"/>
    <col min="6" max="6" width="8.63333333333333" style="1" customWidth="1"/>
    <col min="7" max="7" width="9.63333333333333" style="1" customWidth="1"/>
    <col min="8" max="9" width="10.3833333333333" style="1" customWidth="1"/>
    <col min="10" max="11" width="9.38333333333333" style="1" customWidth="1"/>
    <col min="12" max="12" width="10.3833333333333" style="1" customWidth="1"/>
    <col min="13" max="14" width="6.38333333333333" style="1" customWidth="1"/>
    <col min="15" max="15" width="10.6333333333333" style="1" customWidth="1"/>
    <col min="16" max="16" width="29.6333333333333" style="1" customWidth="1"/>
    <col min="17" max="17" width="12.6333333333333" style="1" customWidth="1"/>
    <col min="18" max="18" width="4.63333333333333" style="1" customWidth="1"/>
    <col min="19" max="16384" width="9" style="12"/>
  </cols>
  <sheetData>
    <row r="1" s="1" customFormat="1" ht="20.25" spans="1:3">
      <c r="A1" s="13" t="s">
        <v>0</v>
      </c>
      <c r="B1" s="14"/>
      <c r="C1" s="14"/>
    </row>
    <row r="2" s="1" customFormat="1" ht="35.25" spans="1:18">
      <c r="A2" s="15" t="s">
        <v>1</v>
      </c>
      <c r="B2" s="15"/>
      <c r="C2" s="15"/>
      <c r="D2" s="15"/>
      <c r="E2" s="15"/>
      <c r="F2" s="15"/>
      <c r="G2" s="15"/>
      <c r="H2" s="15"/>
      <c r="I2" s="15"/>
      <c r="J2" s="15"/>
      <c r="K2" s="15"/>
      <c r="L2" s="15"/>
      <c r="M2" s="15"/>
      <c r="N2" s="15"/>
      <c r="O2" s="15"/>
      <c r="P2" s="15"/>
      <c r="Q2" s="15"/>
      <c r="R2" s="15"/>
    </row>
    <row r="3" s="2" customFormat="1" ht="22" customHeight="1" spans="1:18">
      <c r="A3" s="16" t="s">
        <v>2</v>
      </c>
      <c r="B3" s="17" t="s">
        <v>3</v>
      </c>
      <c r="C3" s="17" t="s">
        <v>4</v>
      </c>
      <c r="D3" s="18" t="s">
        <v>5</v>
      </c>
      <c r="E3" s="18" t="s">
        <v>6</v>
      </c>
      <c r="F3" s="18" t="s">
        <v>7</v>
      </c>
      <c r="G3" s="18"/>
      <c r="H3" s="18" t="s">
        <v>8</v>
      </c>
      <c r="I3" s="18"/>
      <c r="J3" s="18"/>
      <c r="K3" s="18"/>
      <c r="L3" s="18"/>
      <c r="M3" s="18" t="s">
        <v>9</v>
      </c>
      <c r="N3" s="18"/>
      <c r="O3" s="18" t="s">
        <v>10</v>
      </c>
      <c r="P3" s="18" t="s">
        <v>11</v>
      </c>
      <c r="Q3" s="18" t="s">
        <v>12</v>
      </c>
      <c r="R3" s="18" t="s">
        <v>13</v>
      </c>
    </row>
    <row r="4" s="2" customFormat="1" ht="22" customHeight="1" spans="1:18">
      <c r="A4" s="16"/>
      <c r="B4" s="17"/>
      <c r="C4" s="17"/>
      <c r="D4" s="18"/>
      <c r="E4" s="18"/>
      <c r="F4" s="18" t="s">
        <v>14</v>
      </c>
      <c r="G4" s="18" t="s">
        <v>15</v>
      </c>
      <c r="H4" s="18"/>
      <c r="I4" s="18"/>
      <c r="J4" s="18"/>
      <c r="K4" s="18"/>
      <c r="L4" s="18"/>
      <c r="M4" s="18"/>
      <c r="N4" s="18"/>
      <c r="O4" s="18"/>
      <c r="P4" s="18"/>
      <c r="Q4" s="18"/>
      <c r="R4" s="18"/>
    </row>
    <row r="5" s="2" customFormat="1" ht="52" customHeight="1" spans="1:18">
      <c r="A5" s="16"/>
      <c r="B5" s="17"/>
      <c r="C5" s="17"/>
      <c r="D5" s="18"/>
      <c r="E5" s="18"/>
      <c r="F5" s="18"/>
      <c r="G5" s="18"/>
      <c r="H5" s="18" t="s">
        <v>16</v>
      </c>
      <c r="I5" s="18" t="s">
        <v>17</v>
      </c>
      <c r="J5" s="18" t="s">
        <v>18</v>
      </c>
      <c r="K5" s="18" t="s">
        <v>19</v>
      </c>
      <c r="L5" s="18" t="s">
        <v>20</v>
      </c>
      <c r="M5" s="18" t="s">
        <v>21</v>
      </c>
      <c r="N5" s="34" t="s">
        <v>22</v>
      </c>
      <c r="O5" s="18"/>
      <c r="P5" s="18"/>
      <c r="Q5" s="18"/>
      <c r="R5" s="18"/>
    </row>
    <row r="6" s="3" customFormat="1" ht="45" customHeight="1" spans="1:18">
      <c r="A6" s="19" t="s">
        <v>23</v>
      </c>
      <c r="B6" s="20"/>
      <c r="C6" s="20"/>
      <c r="D6" s="20"/>
      <c r="E6" s="20"/>
      <c r="F6" s="20"/>
      <c r="G6" s="20"/>
      <c r="H6" s="21">
        <f>H7+H10+H12+H17+H22+H50+H61+H68+H78+H85+H92+H102+H119+H123+H133</f>
        <v>15936</v>
      </c>
      <c r="I6" s="21">
        <f>I7+I10+I12+I17+I22+I50+I61+I68+I78+I85+I92+I102+I119+I123+I133</f>
        <v>8572</v>
      </c>
      <c r="J6" s="21">
        <f>J7+J10+J12+J17+J22+J50+J61+J68+J78+J85+J92+J102+J119+J123+J133</f>
        <v>2764</v>
      </c>
      <c r="K6" s="21">
        <f>K7+K10+K12+K17+K22+K50+K61+K68+K78+K85+K92+K102+K119+K123+K133</f>
        <v>1000</v>
      </c>
      <c r="L6" s="21">
        <f>L7+L10+L12+L17+L22+L50+L61+L68+L78+L85+L92+L102+L119+L123+L133</f>
        <v>3600</v>
      </c>
      <c r="M6" s="35"/>
      <c r="N6" s="35"/>
      <c r="O6" s="35"/>
      <c r="P6" s="36"/>
      <c r="Q6" s="36"/>
      <c r="R6" s="36"/>
    </row>
    <row r="7" s="3" customFormat="1" ht="45" customHeight="1" spans="1:18">
      <c r="A7" s="22" t="s">
        <v>24</v>
      </c>
      <c r="B7" s="23"/>
      <c r="C7" s="23"/>
      <c r="D7" s="23"/>
      <c r="E7" s="20"/>
      <c r="F7" s="20"/>
      <c r="G7" s="20"/>
      <c r="H7" s="21">
        <f>SUM(H8:H9)</f>
        <v>860</v>
      </c>
      <c r="I7" s="21">
        <f>SUM(I8:I9)</f>
        <v>439</v>
      </c>
      <c r="J7" s="21">
        <f>SUM(J8:J9)</f>
        <v>68</v>
      </c>
      <c r="K7" s="21">
        <f>SUM(K8:K9)</f>
        <v>0</v>
      </c>
      <c r="L7" s="21">
        <f>SUM(L8:L9)</f>
        <v>353</v>
      </c>
      <c r="M7" s="35"/>
      <c r="N7" s="35"/>
      <c r="O7" s="35"/>
      <c r="P7" s="36"/>
      <c r="Q7" s="36"/>
      <c r="R7" s="36"/>
    </row>
    <row r="8" s="2" customFormat="1" ht="45" customHeight="1" spans="1:18">
      <c r="A8" s="24">
        <v>1</v>
      </c>
      <c r="B8" s="25" t="s">
        <v>25</v>
      </c>
      <c r="C8" s="25" t="s">
        <v>26</v>
      </c>
      <c r="D8" s="25" t="s">
        <v>27</v>
      </c>
      <c r="E8" s="25" t="s">
        <v>28</v>
      </c>
      <c r="F8" s="25" t="s">
        <v>29</v>
      </c>
      <c r="G8" s="25" t="s">
        <v>30</v>
      </c>
      <c r="H8" s="26">
        <v>510</v>
      </c>
      <c r="I8" s="26">
        <v>439</v>
      </c>
      <c r="J8" s="26">
        <v>68</v>
      </c>
      <c r="K8" s="26"/>
      <c r="L8" s="26">
        <v>3</v>
      </c>
      <c r="M8" s="26">
        <v>1700</v>
      </c>
      <c r="N8" s="26">
        <v>1700</v>
      </c>
      <c r="O8" s="26">
        <v>1700</v>
      </c>
      <c r="P8" s="25" t="s">
        <v>31</v>
      </c>
      <c r="Q8" s="25" t="s">
        <v>32</v>
      </c>
      <c r="R8" s="25"/>
    </row>
    <row r="9" s="2" customFormat="1" ht="45" customHeight="1" spans="1:18">
      <c r="A9" s="24">
        <v>2</v>
      </c>
      <c r="B9" s="25" t="s">
        <v>33</v>
      </c>
      <c r="C9" s="25" t="s">
        <v>34</v>
      </c>
      <c r="D9" s="25" t="s">
        <v>35</v>
      </c>
      <c r="E9" s="25" t="s">
        <v>36</v>
      </c>
      <c r="F9" s="25" t="s">
        <v>29</v>
      </c>
      <c r="G9" s="25" t="s">
        <v>30</v>
      </c>
      <c r="H9" s="26">
        <v>350</v>
      </c>
      <c r="I9" s="26"/>
      <c r="J9" s="26"/>
      <c r="K9" s="26"/>
      <c r="L9" s="26">
        <v>350</v>
      </c>
      <c r="M9" s="26">
        <v>2500</v>
      </c>
      <c r="N9" s="26">
        <v>2500</v>
      </c>
      <c r="O9" s="26">
        <v>2500</v>
      </c>
      <c r="P9" s="25" t="s">
        <v>37</v>
      </c>
      <c r="Q9" s="25" t="s">
        <v>32</v>
      </c>
      <c r="R9" s="25"/>
    </row>
    <row r="10" s="3" customFormat="1" ht="45" customHeight="1" spans="1:18">
      <c r="A10" s="22" t="s">
        <v>38</v>
      </c>
      <c r="B10" s="23"/>
      <c r="C10" s="23"/>
      <c r="D10" s="23"/>
      <c r="E10" s="20"/>
      <c r="F10" s="27"/>
      <c r="G10" s="27"/>
      <c r="H10" s="28">
        <f>H11</f>
        <v>300</v>
      </c>
      <c r="I10" s="28">
        <f>I11</f>
        <v>300</v>
      </c>
      <c r="J10" s="28">
        <f>J11</f>
        <v>0</v>
      </c>
      <c r="K10" s="28">
        <f>K11</f>
        <v>0</v>
      </c>
      <c r="L10" s="28">
        <f>L11</f>
        <v>0</v>
      </c>
      <c r="M10" s="28"/>
      <c r="N10" s="28"/>
      <c r="O10" s="28"/>
      <c r="P10" s="27"/>
      <c r="Q10" s="27"/>
      <c r="R10" s="27"/>
    </row>
    <row r="11" s="2" customFormat="1" ht="45" customHeight="1" spans="1:18">
      <c r="A11" s="24">
        <v>3</v>
      </c>
      <c r="B11" s="25" t="s">
        <v>33</v>
      </c>
      <c r="C11" s="25" t="s">
        <v>39</v>
      </c>
      <c r="D11" s="25" t="s">
        <v>40</v>
      </c>
      <c r="E11" s="25" t="s">
        <v>41</v>
      </c>
      <c r="F11" s="25"/>
      <c r="G11" s="25"/>
      <c r="H11" s="26">
        <v>300</v>
      </c>
      <c r="I11" s="26">
        <v>300</v>
      </c>
      <c r="J11" s="26"/>
      <c r="K11" s="26"/>
      <c r="L11" s="26"/>
      <c r="M11" s="26">
        <v>390</v>
      </c>
      <c r="N11" s="26">
        <v>988</v>
      </c>
      <c r="O11" s="26">
        <v>988</v>
      </c>
      <c r="P11" s="25" t="s">
        <v>42</v>
      </c>
      <c r="Q11" s="25" t="s">
        <v>43</v>
      </c>
      <c r="R11" s="25"/>
    </row>
    <row r="12" s="3" customFormat="1" ht="45" customHeight="1" spans="1:18">
      <c r="A12" s="23" t="s">
        <v>44</v>
      </c>
      <c r="B12" s="23"/>
      <c r="C12" s="23"/>
      <c r="D12" s="23"/>
      <c r="E12" s="27"/>
      <c r="F12" s="27"/>
      <c r="G12" s="27"/>
      <c r="H12" s="21">
        <f>SUM(H13:H16)</f>
        <v>1154</v>
      </c>
      <c r="I12" s="21">
        <f>SUM(I13:I16)</f>
        <v>1104</v>
      </c>
      <c r="J12" s="21">
        <f>SUM(J13:J16)</f>
        <v>50</v>
      </c>
      <c r="K12" s="21">
        <f>SUM(K13:K16)</f>
        <v>0</v>
      </c>
      <c r="L12" s="21">
        <f>SUM(L13:L16)</f>
        <v>0</v>
      </c>
      <c r="M12" s="27"/>
      <c r="N12" s="27"/>
      <c r="O12" s="27"/>
      <c r="P12" s="27"/>
      <c r="Q12" s="27"/>
      <c r="R12" s="27"/>
    </row>
    <row r="13" s="2" customFormat="1" ht="45" customHeight="1" spans="1:18">
      <c r="A13" s="24">
        <v>4</v>
      </c>
      <c r="B13" s="25" t="s">
        <v>25</v>
      </c>
      <c r="C13" s="25" t="s">
        <v>45</v>
      </c>
      <c r="D13" s="25" t="s">
        <v>46</v>
      </c>
      <c r="E13" s="25" t="s">
        <v>47</v>
      </c>
      <c r="F13" s="25" t="s">
        <v>29</v>
      </c>
      <c r="G13" s="25" t="s">
        <v>30</v>
      </c>
      <c r="H13" s="25">
        <v>700</v>
      </c>
      <c r="I13" s="25">
        <v>700</v>
      </c>
      <c r="J13" s="25"/>
      <c r="K13" s="25"/>
      <c r="L13" s="25"/>
      <c r="M13" s="25">
        <v>14000</v>
      </c>
      <c r="N13" s="25">
        <v>14000</v>
      </c>
      <c r="O13" s="25">
        <v>14000</v>
      </c>
      <c r="P13" s="25" t="s">
        <v>48</v>
      </c>
      <c r="Q13" s="25" t="s">
        <v>49</v>
      </c>
      <c r="R13" s="25"/>
    </row>
    <row r="14" s="2" customFormat="1" ht="45" customHeight="1" spans="1:18">
      <c r="A14" s="24">
        <v>5</v>
      </c>
      <c r="B14" s="25" t="s">
        <v>25</v>
      </c>
      <c r="C14" s="25" t="s">
        <v>45</v>
      </c>
      <c r="D14" s="25" t="s">
        <v>50</v>
      </c>
      <c r="E14" s="25" t="s">
        <v>51</v>
      </c>
      <c r="F14" s="25" t="s">
        <v>29</v>
      </c>
      <c r="G14" s="25" t="s">
        <v>30</v>
      </c>
      <c r="H14" s="25">
        <v>50</v>
      </c>
      <c r="I14" s="25"/>
      <c r="J14" s="25">
        <v>50</v>
      </c>
      <c r="K14" s="25"/>
      <c r="L14" s="25"/>
      <c r="M14" s="25">
        <v>2000</v>
      </c>
      <c r="N14" s="25">
        <v>2000</v>
      </c>
      <c r="O14" s="25">
        <v>2000</v>
      </c>
      <c r="P14" s="25" t="s">
        <v>52</v>
      </c>
      <c r="Q14" s="25" t="s">
        <v>49</v>
      </c>
      <c r="R14" s="25"/>
    </row>
    <row r="15" s="2" customFormat="1" ht="45" customHeight="1" spans="1:18">
      <c r="A15" s="24">
        <v>6</v>
      </c>
      <c r="B15" s="25" t="s">
        <v>25</v>
      </c>
      <c r="C15" s="25" t="s">
        <v>53</v>
      </c>
      <c r="D15" s="25" t="s">
        <v>54</v>
      </c>
      <c r="E15" s="25" t="s">
        <v>55</v>
      </c>
      <c r="F15" s="25" t="s">
        <v>29</v>
      </c>
      <c r="G15" s="25" t="s">
        <v>30</v>
      </c>
      <c r="H15" s="26">
        <v>288</v>
      </c>
      <c r="I15" s="26">
        <v>288</v>
      </c>
      <c r="J15" s="25"/>
      <c r="K15" s="25"/>
      <c r="L15" s="25"/>
      <c r="M15" s="26">
        <v>400</v>
      </c>
      <c r="N15" s="26">
        <v>400</v>
      </c>
      <c r="O15" s="26">
        <v>400</v>
      </c>
      <c r="P15" s="25" t="s">
        <v>56</v>
      </c>
      <c r="Q15" s="25" t="s">
        <v>49</v>
      </c>
      <c r="R15" s="25"/>
    </row>
    <row r="16" s="2" customFormat="1" ht="45" customHeight="1" spans="1:18">
      <c r="A16" s="24">
        <v>7</v>
      </c>
      <c r="B16" s="25" t="s">
        <v>25</v>
      </c>
      <c r="C16" s="25" t="s">
        <v>53</v>
      </c>
      <c r="D16" s="25" t="s">
        <v>57</v>
      </c>
      <c r="E16" s="25" t="s">
        <v>58</v>
      </c>
      <c r="F16" s="25" t="s">
        <v>29</v>
      </c>
      <c r="G16" s="25" t="s">
        <v>30</v>
      </c>
      <c r="H16" s="26">
        <v>116</v>
      </c>
      <c r="I16" s="26">
        <v>116</v>
      </c>
      <c r="J16" s="25"/>
      <c r="K16" s="25"/>
      <c r="L16" s="25"/>
      <c r="M16" s="26">
        <v>81</v>
      </c>
      <c r="N16" s="26">
        <v>81</v>
      </c>
      <c r="O16" s="26">
        <v>81</v>
      </c>
      <c r="P16" s="25" t="s">
        <v>59</v>
      </c>
      <c r="Q16" s="25" t="s">
        <v>49</v>
      </c>
      <c r="R16" s="25"/>
    </row>
    <row r="17" s="3" customFormat="1" ht="45" customHeight="1" spans="1:18">
      <c r="A17" s="23" t="s">
        <v>60</v>
      </c>
      <c r="B17" s="23"/>
      <c r="C17" s="23"/>
      <c r="D17" s="23"/>
      <c r="E17" s="27"/>
      <c r="F17" s="27"/>
      <c r="G17" s="27"/>
      <c r="H17" s="21">
        <f>SUM(H18:H21)</f>
        <v>1000</v>
      </c>
      <c r="I17" s="21">
        <f>SUM(I18:I21)</f>
        <v>0</v>
      </c>
      <c r="J17" s="21">
        <f>SUM(J18:J21)</f>
        <v>1000</v>
      </c>
      <c r="K17" s="21">
        <f>SUM(K18:K21)</f>
        <v>0</v>
      </c>
      <c r="L17" s="21">
        <f>SUM(L18:L21)</f>
        <v>0</v>
      </c>
      <c r="M17" s="27"/>
      <c r="N17" s="27"/>
      <c r="O17" s="27"/>
      <c r="P17" s="27"/>
      <c r="Q17" s="27"/>
      <c r="R17" s="27"/>
    </row>
    <row r="18" s="2" customFormat="1" ht="83" customHeight="1" spans="1:18">
      <c r="A18" s="24">
        <v>8</v>
      </c>
      <c r="B18" s="25" t="s">
        <v>33</v>
      </c>
      <c r="C18" s="25" t="s">
        <v>61</v>
      </c>
      <c r="D18" s="29" t="s">
        <v>62</v>
      </c>
      <c r="E18" s="29" t="s">
        <v>63</v>
      </c>
      <c r="F18" s="29" t="s">
        <v>64</v>
      </c>
      <c r="G18" s="29" t="s">
        <v>65</v>
      </c>
      <c r="H18" s="29">
        <v>196</v>
      </c>
      <c r="I18" s="29"/>
      <c r="J18" s="29">
        <v>196</v>
      </c>
      <c r="K18" s="29"/>
      <c r="L18" s="18"/>
      <c r="M18" s="37">
        <v>146</v>
      </c>
      <c r="N18" s="37">
        <v>440</v>
      </c>
      <c r="O18" s="37">
        <v>440</v>
      </c>
      <c r="P18" s="29" t="s">
        <v>66</v>
      </c>
      <c r="Q18" s="29" t="s">
        <v>64</v>
      </c>
      <c r="R18" s="29"/>
    </row>
    <row r="19" s="2" customFormat="1" ht="83" customHeight="1" spans="1:18">
      <c r="A19" s="24">
        <v>9</v>
      </c>
      <c r="B19" s="25" t="s">
        <v>33</v>
      </c>
      <c r="C19" s="25" t="s">
        <v>61</v>
      </c>
      <c r="D19" s="29" t="s">
        <v>67</v>
      </c>
      <c r="E19" s="29" t="s">
        <v>68</v>
      </c>
      <c r="F19" s="29" t="s">
        <v>64</v>
      </c>
      <c r="G19" s="29" t="s">
        <v>65</v>
      </c>
      <c r="H19" s="29">
        <v>304</v>
      </c>
      <c r="I19" s="29"/>
      <c r="J19" s="29">
        <v>304</v>
      </c>
      <c r="K19" s="29"/>
      <c r="L19" s="18"/>
      <c r="M19" s="37">
        <v>146</v>
      </c>
      <c r="N19" s="37">
        <v>440</v>
      </c>
      <c r="O19" s="37">
        <v>440</v>
      </c>
      <c r="P19" s="29" t="s">
        <v>66</v>
      </c>
      <c r="Q19" s="29" t="s">
        <v>64</v>
      </c>
      <c r="R19" s="29"/>
    </row>
    <row r="20" s="2" customFormat="1" ht="83" customHeight="1" spans="1:18">
      <c r="A20" s="24">
        <v>10</v>
      </c>
      <c r="B20" s="25" t="s">
        <v>33</v>
      </c>
      <c r="C20" s="25" t="s">
        <v>61</v>
      </c>
      <c r="D20" s="29" t="s">
        <v>69</v>
      </c>
      <c r="E20" s="29" t="s">
        <v>70</v>
      </c>
      <c r="F20" s="29" t="s">
        <v>64</v>
      </c>
      <c r="G20" s="29" t="s">
        <v>65</v>
      </c>
      <c r="H20" s="29">
        <v>390</v>
      </c>
      <c r="I20" s="29"/>
      <c r="J20" s="29">
        <v>390</v>
      </c>
      <c r="K20" s="29"/>
      <c r="L20" s="18"/>
      <c r="M20" s="37">
        <v>146</v>
      </c>
      <c r="N20" s="37">
        <v>440</v>
      </c>
      <c r="O20" s="37">
        <v>440</v>
      </c>
      <c r="P20" s="29" t="s">
        <v>66</v>
      </c>
      <c r="Q20" s="29" t="s">
        <v>64</v>
      </c>
      <c r="R20" s="29"/>
    </row>
    <row r="21" s="2" customFormat="1" ht="83" customHeight="1" spans="1:18">
      <c r="A21" s="24">
        <v>11</v>
      </c>
      <c r="B21" s="25" t="s">
        <v>33</v>
      </c>
      <c r="C21" s="25" t="s">
        <v>61</v>
      </c>
      <c r="D21" s="29" t="s">
        <v>71</v>
      </c>
      <c r="E21" s="29" t="s">
        <v>72</v>
      </c>
      <c r="F21" s="29" t="s">
        <v>64</v>
      </c>
      <c r="G21" s="29" t="s">
        <v>65</v>
      </c>
      <c r="H21" s="29">
        <v>110</v>
      </c>
      <c r="I21" s="29"/>
      <c r="J21" s="29">
        <v>110</v>
      </c>
      <c r="K21" s="29"/>
      <c r="L21" s="18"/>
      <c r="M21" s="37">
        <v>146</v>
      </c>
      <c r="N21" s="37">
        <v>440</v>
      </c>
      <c r="O21" s="37">
        <v>440</v>
      </c>
      <c r="P21" s="29" t="s">
        <v>66</v>
      </c>
      <c r="Q21" s="29" t="s">
        <v>64</v>
      </c>
      <c r="R21" s="29"/>
    </row>
    <row r="22" s="2" customFormat="1" ht="45" customHeight="1" spans="1:18">
      <c r="A22" s="23" t="s">
        <v>73</v>
      </c>
      <c r="B22" s="23"/>
      <c r="C22" s="23"/>
      <c r="D22" s="23"/>
      <c r="E22" s="30"/>
      <c r="F22" s="30"/>
      <c r="G22" s="30"/>
      <c r="H22" s="30">
        <f>SUM(H23:H49)</f>
        <v>2764</v>
      </c>
      <c r="I22" s="30">
        <f>SUM(I23:I49)</f>
        <v>0</v>
      </c>
      <c r="J22" s="30">
        <f>SUM(J23:J49)</f>
        <v>160</v>
      </c>
      <c r="K22" s="30">
        <f>SUM(K23:K49)</f>
        <v>800</v>
      </c>
      <c r="L22" s="30">
        <f>SUM(L23:L49)</f>
        <v>1804</v>
      </c>
      <c r="M22" s="30"/>
      <c r="N22" s="30"/>
      <c r="O22" s="30"/>
      <c r="P22" s="30"/>
      <c r="Q22" s="30"/>
      <c r="R22" s="30"/>
    </row>
    <row r="23" s="2" customFormat="1" ht="90" customHeight="1" spans="1:18">
      <c r="A23" s="24">
        <v>12</v>
      </c>
      <c r="B23" s="29" t="s">
        <v>74</v>
      </c>
      <c r="C23" s="29" t="s">
        <v>75</v>
      </c>
      <c r="D23" s="29" t="s">
        <v>76</v>
      </c>
      <c r="E23" s="29" t="s">
        <v>77</v>
      </c>
      <c r="F23" s="29" t="s">
        <v>78</v>
      </c>
      <c r="G23" s="29" t="s">
        <v>79</v>
      </c>
      <c r="H23" s="29">
        <v>120</v>
      </c>
      <c r="I23" s="29"/>
      <c r="J23" s="18"/>
      <c r="K23" s="29">
        <v>120</v>
      </c>
      <c r="L23" s="29"/>
      <c r="M23" s="29">
        <v>16</v>
      </c>
      <c r="N23" s="29">
        <v>51</v>
      </c>
      <c r="O23" s="29">
        <v>73</v>
      </c>
      <c r="P23" s="29" t="s">
        <v>80</v>
      </c>
      <c r="Q23" s="29" t="s">
        <v>81</v>
      </c>
      <c r="R23" s="29"/>
    </row>
    <row r="24" s="2" customFormat="1" ht="90" customHeight="1" spans="1:18">
      <c r="A24" s="24">
        <v>13</v>
      </c>
      <c r="B24" s="29" t="s">
        <v>74</v>
      </c>
      <c r="C24" s="29" t="s">
        <v>75</v>
      </c>
      <c r="D24" s="29" t="s">
        <v>82</v>
      </c>
      <c r="E24" s="29" t="s">
        <v>83</v>
      </c>
      <c r="F24" s="29" t="s">
        <v>78</v>
      </c>
      <c r="G24" s="29" t="s">
        <v>79</v>
      </c>
      <c r="H24" s="29">
        <v>120</v>
      </c>
      <c r="I24" s="29"/>
      <c r="J24" s="18"/>
      <c r="K24" s="29">
        <v>120</v>
      </c>
      <c r="L24" s="29"/>
      <c r="M24" s="29">
        <v>24</v>
      </c>
      <c r="N24" s="29">
        <v>73</v>
      </c>
      <c r="O24" s="29">
        <v>95</v>
      </c>
      <c r="P24" s="29" t="s">
        <v>84</v>
      </c>
      <c r="Q24" s="29" t="s">
        <v>81</v>
      </c>
      <c r="R24" s="29"/>
    </row>
    <row r="25" s="2" customFormat="1" ht="90" customHeight="1" spans="1:18">
      <c r="A25" s="24">
        <v>14</v>
      </c>
      <c r="B25" s="29" t="s">
        <v>74</v>
      </c>
      <c r="C25" s="29" t="s">
        <v>75</v>
      </c>
      <c r="D25" s="29" t="s">
        <v>85</v>
      </c>
      <c r="E25" s="29" t="s">
        <v>86</v>
      </c>
      <c r="F25" s="29" t="s">
        <v>64</v>
      </c>
      <c r="G25" s="29" t="s">
        <v>64</v>
      </c>
      <c r="H25" s="29">
        <v>91</v>
      </c>
      <c r="I25" s="29"/>
      <c r="J25" s="18"/>
      <c r="K25" s="29">
        <v>32</v>
      </c>
      <c r="L25" s="29">
        <v>59</v>
      </c>
      <c r="M25" s="29">
        <v>21</v>
      </c>
      <c r="N25" s="29">
        <v>66</v>
      </c>
      <c r="O25" s="29">
        <v>87</v>
      </c>
      <c r="P25" s="29" t="s">
        <v>87</v>
      </c>
      <c r="Q25" s="29" t="s">
        <v>81</v>
      </c>
      <c r="R25" s="29"/>
    </row>
    <row r="26" s="2" customFormat="1" ht="90" customHeight="1" spans="1:18">
      <c r="A26" s="24">
        <v>15</v>
      </c>
      <c r="B26" s="29" t="s">
        <v>74</v>
      </c>
      <c r="C26" s="29" t="s">
        <v>75</v>
      </c>
      <c r="D26" s="29" t="s">
        <v>88</v>
      </c>
      <c r="E26" s="29" t="s">
        <v>89</v>
      </c>
      <c r="F26" s="29" t="s">
        <v>64</v>
      </c>
      <c r="G26" s="29" t="s">
        <v>64</v>
      </c>
      <c r="H26" s="29">
        <v>30.67</v>
      </c>
      <c r="I26" s="29"/>
      <c r="J26" s="18"/>
      <c r="K26" s="29"/>
      <c r="L26" s="29">
        <v>30.67</v>
      </c>
      <c r="M26" s="29">
        <v>9</v>
      </c>
      <c r="N26" s="29">
        <v>28</v>
      </c>
      <c r="O26" s="29">
        <v>46</v>
      </c>
      <c r="P26" s="29" t="s">
        <v>90</v>
      </c>
      <c r="Q26" s="29" t="s">
        <v>81</v>
      </c>
      <c r="R26" s="29"/>
    </row>
    <row r="27" s="2" customFormat="1" ht="90" customHeight="1" spans="1:18">
      <c r="A27" s="24">
        <v>16</v>
      </c>
      <c r="B27" s="29" t="s">
        <v>74</v>
      </c>
      <c r="C27" s="29" t="s">
        <v>75</v>
      </c>
      <c r="D27" s="29" t="s">
        <v>91</v>
      </c>
      <c r="E27" s="29" t="s">
        <v>92</v>
      </c>
      <c r="F27" s="29" t="s">
        <v>64</v>
      </c>
      <c r="G27" s="29" t="s">
        <v>64</v>
      </c>
      <c r="H27" s="29">
        <v>48.53</v>
      </c>
      <c r="I27" s="29"/>
      <c r="J27" s="18"/>
      <c r="K27" s="29"/>
      <c r="L27" s="29">
        <v>48.53</v>
      </c>
      <c r="M27" s="29">
        <v>8</v>
      </c>
      <c r="N27" s="29">
        <v>26</v>
      </c>
      <c r="O27" s="29">
        <v>47</v>
      </c>
      <c r="P27" s="29" t="s">
        <v>93</v>
      </c>
      <c r="Q27" s="29" t="s">
        <v>81</v>
      </c>
      <c r="R27" s="29"/>
    </row>
    <row r="28" s="2" customFormat="1" ht="90" customHeight="1" spans="1:18">
      <c r="A28" s="24">
        <v>17</v>
      </c>
      <c r="B28" s="29" t="s">
        <v>74</v>
      </c>
      <c r="C28" s="29" t="s">
        <v>75</v>
      </c>
      <c r="D28" s="29" t="s">
        <v>94</v>
      </c>
      <c r="E28" s="29" t="s">
        <v>95</v>
      </c>
      <c r="F28" s="29" t="s">
        <v>64</v>
      </c>
      <c r="G28" s="29" t="s">
        <v>64</v>
      </c>
      <c r="H28" s="29">
        <v>30.42</v>
      </c>
      <c r="I28" s="29"/>
      <c r="J28" s="18"/>
      <c r="K28" s="29"/>
      <c r="L28" s="29">
        <v>30.42</v>
      </c>
      <c r="M28" s="29">
        <v>9</v>
      </c>
      <c r="N28" s="29">
        <v>28</v>
      </c>
      <c r="O28" s="29">
        <v>45</v>
      </c>
      <c r="P28" s="29" t="s">
        <v>96</v>
      </c>
      <c r="Q28" s="29" t="s">
        <v>81</v>
      </c>
      <c r="R28" s="29"/>
    </row>
    <row r="29" s="2" customFormat="1" ht="90" customHeight="1" spans="1:18">
      <c r="A29" s="24">
        <v>18</v>
      </c>
      <c r="B29" s="29" t="s">
        <v>74</v>
      </c>
      <c r="C29" s="29" t="s">
        <v>75</v>
      </c>
      <c r="D29" s="29" t="s">
        <v>97</v>
      </c>
      <c r="E29" s="29" t="s">
        <v>98</v>
      </c>
      <c r="F29" s="29" t="s">
        <v>64</v>
      </c>
      <c r="G29" s="29" t="s">
        <v>99</v>
      </c>
      <c r="H29" s="29">
        <v>138.1</v>
      </c>
      <c r="I29" s="29"/>
      <c r="J29" s="18"/>
      <c r="K29" s="29"/>
      <c r="L29" s="29">
        <v>138.1</v>
      </c>
      <c r="M29" s="29">
        <v>32</v>
      </c>
      <c r="N29" s="29">
        <v>95</v>
      </c>
      <c r="O29" s="29">
        <v>114</v>
      </c>
      <c r="P29" s="29" t="s">
        <v>100</v>
      </c>
      <c r="Q29" s="29" t="s">
        <v>81</v>
      </c>
      <c r="R29" s="29"/>
    </row>
    <row r="30" s="2" customFormat="1" ht="90" customHeight="1" spans="1:18">
      <c r="A30" s="24">
        <v>19</v>
      </c>
      <c r="B30" s="29" t="s">
        <v>74</v>
      </c>
      <c r="C30" s="29" t="s">
        <v>75</v>
      </c>
      <c r="D30" s="29" t="s">
        <v>101</v>
      </c>
      <c r="E30" s="29" t="s">
        <v>102</v>
      </c>
      <c r="F30" s="29" t="s">
        <v>64</v>
      </c>
      <c r="G30" s="29" t="s">
        <v>103</v>
      </c>
      <c r="H30" s="29">
        <v>128</v>
      </c>
      <c r="I30" s="29"/>
      <c r="J30" s="18"/>
      <c r="K30" s="29">
        <v>128</v>
      </c>
      <c r="L30" s="29"/>
      <c r="M30" s="29">
        <v>28</v>
      </c>
      <c r="N30" s="29">
        <v>83</v>
      </c>
      <c r="O30" s="29">
        <v>102</v>
      </c>
      <c r="P30" s="29" t="s">
        <v>104</v>
      </c>
      <c r="Q30" s="29" t="s">
        <v>81</v>
      </c>
      <c r="R30" s="29"/>
    </row>
    <row r="31" s="2" customFormat="1" ht="90" customHeight="1" spans="1:18">
      <c r="A31" s="24">
        <v>20</v>
      </c>
      <c r="B31" s="29" t="s">
        <v>74</v>
      </c>
      <c r="C31" s="29" t="s">
        <v>75</v>
      </c>
      <c r="D31" s="29" t="s">
        <v>105</v>
      </c>
      <c r="E31" s="29" t="s">
        <v>106</v>
      </c>
      <c r="F31" s="29" t="s">
        <v>64</v>
      </c>
      <c r="G31" s="29" t="s">
        <v>107</v>
      </c>
      <c r="H31" s="29">
        <v>160</v>
      </c>
      <c r="I31" s="29"/>
      <c r="J31" s="18">
        <v>160</v>
      </c>
      <c r="K31" s="29"/>
      <c r="L31" s="29"/>
      <c r="M31" s="29">
        <v>41</v>
      </c>
      <c r="N31" s="29">
        <v>124</v>
      </c>
      <c r="O31" s="29">
        <v>143</v>
      </c>
      <c r="P31" s="29" t="s">
        <v>108</v>
      </c>
      <c r="Q31" s="29" t="s">
        <v>81</v>
      </c>
      <c r="R31" s="29"/>
    </row>
    <row r="32" s="2" customFormat="1" ht="90" customHeight="1" spans="1:18">
      <c r="A32" s="24">
        <v>21</v>
      </c>
      <c r="B32" s="29" t="s">
        <v>74</v>
      </c>
      <c r="C32" s="29" t="s">
        <v>75</v>
      </c>
      <c r="D32" s="29" t="s">
        <v>109</v>
      </c>
      <c r="E32" s="29" t="s">
        <v>110</v>
      </c>
      <c r="F32" s="29" t="s">
        <v>111</v>
      </c>
      <c r="G32" s="29" t="s">
        <v>112</v>
      </c>
      <c r="H32" s="29">
        <v>175.2</v>
      </c>
      <c r="I32" s="29"/>
      <c r="J32" s="18"/>
      <c r="K32" s="29"/>
      <c r="L32" s="29">
        <v>175.2</v>
      </c>
      <c r="M32" s="29">
        <v>45</v>
      </c>
      <c r="N32" s="29">
        <v>136</v>
      </c>
      <c r="O32" s="29">
        <v>154</v>
      </c>
      <c r="P32" s="29" t="s">
        <v>113</v>
      </c>
      <c r="Q32" s="29" t="s">
        <v>81</v>
      </c>
      <c r="R32" s="29"/>
    </row>
    <row r="33" s="2" customFormat="1" ht="90" customHeight="1" spans="1:18">
      <c r="A33" s="24">
        <v>22</v>
      </c>
      <c r="B33" s="29" t="s">
        <v>74</v>
      </c>
      <c r="C33" s="29" t="s">
        <v>75</v>
      </c>
      <c r="D33" s="29" t="s">
        <v>114</v>
      </c>
      <c r="E33" s="29" t="s">
        <v>115</v>
      </c>
      <c r="F33" s="29" t="s">
        <v>111</v>
      </c>
      <c r="G33" s="29" t="s">
        <v>112</v>
      </c>
      <c r="H33" s="29">
        <v>132.6</v>
      </c>
      <c r="I33" s="29"/>
      <c r="J33" s="18"/>
      <c r="K33" s="29"/>
      <c r="L33" s="29">
        <v>132.6</v>
      </c>
      <c r="M33" s="29">
        <v>36</v>
      </c>
      <c r="N33" s="29">
        <v>107</v>
      </c>
      <c r="O33" s="29">
        <v>125</v>
      </c>
      <c r="P33" s="29" t="s">
        <v>116</v>
      </c>
      <c r="Q33" s="29" t="s">
        <v>81</v>
      </c>
      <c r="R33" s="29"/>
    </row>
    <row r="34" s="2" customFormat="1" ht="90" customHeight="1" spans="1:18">
      <c r="A34" s="24">
        <v>23</v>
      </c>
      <c r="B34" s="29" t="s">
        <v>74</v>
      </c>
      <c r="C34" s="29" t="s">
        <v>75</v>
      </c>
      <c r="D34" s="29" t="s">
        <v>117</v>
      </c>
      <c r="E34" s="29" t="s">
        <v>115</v>
      </c>
      <c r="F34" s="29" t="s">
        <v>111</v>
      </c>
      <c r="G34" s="29" t="s">
        <v>118</v>
      </c>
      <c r="H34" s="29">
        <v>124.79</v>
      </c>
      <c r="I34" s="29"/>
      <c r="J34" s="18"/>
      <c r="K34" s="29"/>
      <c r="L34" s="29">
        <v>124.79</v>
      </c>
      <c r="M34" s="29">
        <v>34</v>
      </c>
      <c r="N34" s="29">
        <v>103</v>
      </c>
      <c r="O34" s="29">
        <v>122</v>
      </c>
      <c r="P34" s="29" t="s">
        <v>119</v>
      </c>
      <c r="Q34" s="29" t="s">
        <v>81</v>
      </c>
      <c r="R34" s="29"/>
    </row>
    <row r="35" s="2" customFormat="1" ht="90" customHeight="1" spans="1:18">
      <c r="A35" s="24">
        <v>24</v>
      </c>
      <c r="B35" s="29" t="s">
        <v>74</v>
      </c>
      <c r="C35" s="29" t="s">
        <v>75</v>
      </c>
      <c r="D35" s="29" t="s">
        <v>120</v>
      </c>
      <c r="E35" s="29" t="s">
        <v>121</v>
      </c>
      <c r="F35" s="29" t="s">
        <v>111</v>
      </c>
      <c r="G35" s="29" t="s">
        <v>118</v>
      </c>
      <c r="H35" s="29">
        <v>185.2</v>
      </c>
      <c r="I35" s="29"/>
      <c r="J35" s="18"/>
      <c r="K35" s="29"/>
      <c r="L35" s="29">
        <v>185.2</v>
      </c>
      <c r="M35" s="29">
        <v>37</v>
      </c>
      <c r="N35" s="29">
        <v>112</v>
      </c>
      <c r="O35" s="29">
        <v>131</v>
      </c>
      <c r="P35" s="29" t="s">
        <v>122</v>
      </c>
      <c r="Q35" s="29" t="s">
        <v>81</v>
      </c>
      <c r="R35" s="29"/>
    </row>
    <row r="36" s="2" customFormat="1" ht="90" customHeight="1" spans="1:18">
      <c r="A36" s="24">
        <v>25</v>
      </c>
      <c r="B36" s="29" t="s">
        <v>74</v>
      </c>
      <c r="C36" s="29" t="s">
        <v>75</v>
      </c>
      <c r="D36" s="29" t="s">
        <v>123</v>
      </c>
      <c r="E36" s="29" t="s">
        <v>124</v>
      </c>
      <c r="F36" s="29" t="s">
        <v>125</v>
      </c>
      <c r="G36" s="29" t="s">
        <v>126</v>
      </c>
      <c r="H36" s="29">
        <v>71.3</v>
      </c>
      <c r="I36" s="29"/>
      <c r="J36" s="18"/>
      <c r="K36" s="29"/>
      <c r="L36" s="29">
        <v>71.3</v>
      </c>
      <c r="M36" s="29">
        <v>18</v>
      </c>
      <c r="N36" s="29">
        <v>55</v>
      </c>
      <c r="O36" s="29">
        <v>73</v>
      </c>
      <c r="P36" s="29" t="s">
        <v>127</v>
      </c>
      <c r="Q36" s="29" t="s">
        <v>81</v>
      </c>
      <c r="R36" s="29"/>
    </row>
    <row r="37" s="2" customFormat="1" ht="90" customHeight="1" spans="1:18">
      <c r="A37" s="24">
        <v>26</v>
      </c>
      <c r="B37" s="29" t="s">
        <v>74</v>
      </c>
      <c r="C37" s="29" t="s">
        <v>75</v>
      </c>
      <c r="D37" s="29" t="s">
        <v>128</v>
      </c>
      <c r="E37" s="29" t="s">
        <v>129</v>
      </c>
      <c r="F37" s="29" t="s">
        <v>125</v>
      </c>
      <c r="G37" s="29" t="s">
        <v>130</v>
      </c>
      <c r="H37" s="29">
        <v>61.46</v>
      </c>
      <c r="I37" s="29"/>
      <c r="J37" s="18"/>
      <c r="K37" s="29"/>
      <c r="L37" s="29">
        <v>61.46</v>
      </c>
      <c r="M37" s="29">
        <v>17</v>
      </c>
      <c r="N37" s="29">
        <v>52</v>
      </c>
      <c r="O37" s="29">
        <v>71</v>
      </c>
      <c r="P37" s="29" t="s">
        <v>131</v>
      </c>
      <c r="Q37" s="29" t="s">
        <v>81</v>
      </c>
      <c r="R37" s="29"/>
    </row>
    <row r="38" s="2" customFormat="1" ht="90" customHeight="1" spans="1:18">
      <c r="A38" s="24">
        <v>27</v>
      </c>
      <c r="B38" s="29" t="s">
        <v>74</v>
      </c>
      <c r="C38" s="29" t="s">
        <v>75</v>
      </c>
      <c r="D38" s="29" t="s">
        <v>132</v>
      </c>
      <c r="E38" s="29" t="s">
        <v>133</v>
      </c>
      <c r="F38" s="29" t="s">
        <v>134</v>
      </c>
      <c r="G38" s="29" t="s">
        <v>134</v>
      </c>
      <c r="H38" s="29">
        <v>20.66</v>
      </c>
      <c r="I38" s="29"/>
      <c r="J38" s="18"/>
      <c r="K38" s="29"/>
      <c r="L38" s="29">
        <v>20.66</v>
      </c>
      <c r="M38" s="29">
        <v>8</v>
      </c>
      <c r="N38" s="29">
        <v>25</v>
      </c>
      <c r="O38" s="29">
        <v>46</v>
      </c>
      <c r="P38" s="29" t="s">
        <v>135</v>
      </c>
      <c r="Q38" s="29" t="s">
        <v>81</v>
      </c>
      <c r="R38" s="29"/>
    </row>
    <row r="39" s="2" customFormat="1" ht="90" customHeight="1" spans="1:18">
      <c r="A39" s="24">
        <v>28</v>
      </c>
      <c r="B39" s="29" t="s">
        <v>74</v>
      </c>
      <c r="C39" s="29" t="s">
        <v>75</v>
      </c>
      <c r="D39" s="29" t="s">
        <v>136</v>
      </c>
      <c r="E39" s="29" t="s">
        <v>137</v>
      </c>
      <c r="F39" s="29" t="s">
        <v>134</v>
      </c>
      <c r="G39" s="29" t="s">
        <v>134</v>
      </c>
      <c r="H39" s="29">
        <v>17.52</v>
      </c>
      <c r="I39" s="29"/>
      <c r="J39" s="18"/>
      <c r="K39" s="29"/>
      <c r="L39" s="29">
        <v>17.52</v>
      </c>
      <c r="M39" s="29">
        <v>6</v>
      </c>
      <c r="N39" s="29">
        <v>19</v>
      </c>
      <c r="O39" s="29">
        <v>38</v>
      </c>
      <c r="P39" s="29" t="s">
        <v>138</v>
      </c>
      <c r="Q39" s="29" t="s">
        <v>81</v>
      </c>
      <c r="R39" s="29"/>
    </row>
    <row r="40" s="2" customFormat="1" ht="90" customHeight="1" spans="1:18">
      <c r="A40" s="24">
        <v>29</v>
      </c>
      <c r="B40" s="29" t="s">
        <v>74</v>
      </c>
      <c r="C40" s="29" t="s">
        <v>75</v>
      </c>
      <c r="D40" s="29" t="s">
        <v>139</v>
      </c>
      <c r="E40" s="29" t="s">
        <v>140</v>
      </c>
      <c r="F40" s="29" t="s">
        <v>134</v>
      </c>
      <c r="G40" s="29" t="s">
        <v>134</v>
      </c>
      <c r="H40" s="29">
        <v>30.7</v>
      </c>
      <c r="I40" s="29"/>
      <c r="J40" s="18"/>
      <c r="K40" s="29"/>
      <c r="L40" s="29">
        <v>30.7</v>
      </c>
      <c r="M40" s="29">
        <v>12</v>
      </c>
      <c r="N40" s="29">
        <v>37</v>
      </c>
      <c r="O40" s="29">
        <v>57</v>
      </c>
      <c r="P40" s="29" t="s">
        <v>141</v>
      </c>
      <c r="Q40" s="29" t="s">
        <v>81</v>
      </c>
      <c r="R40" s="29"/>
    </row>
    <row r="41" s="2" customFormat="1" ht="90" customHeight="1" spans="1:18">
      <c r="A41" s="24">
        <v>30</v>
      </c>
      <c r="B41" s="29" t="s">
        <v>74</v>
      </c>
      <c r="C41" s="29" t="s">
        <v>75</v>
      </c>
      <c r="D41" s="29" t="s">
        <v>142</v>
      </c>
      <c r="E41" s="29" t="s">
        <v>143</v>
      </c>
      <c r="F41" s="29" t="s">
        <v>144</v>
      </c>
      <c r="G41" s="29" t="s">
        <v>145</v>
      </c>
      <c r="H41" s="29">
        <v>200</v>
      </c>
      <c r="I41" s="29"/>
      <c r="J41" s="18"/>
      <c r="K41" s="29">
        <v>200</v>
      </c>
      <c r="L41" s="29"/>
      <c r="M41" s="29">
        <v>38</v>
      </c>
      <c r="N41" s="29">
        <v>115</v>
      </c>
      <c r="O41" s="29">
        <v>137</v>
      </c>
      <c r="P41" s="29" t="s">
        <v>146</v>
      </c>
      <c r="Q41" s="29" t="s">
        <v>81</v>
      </c>
      <c r="R41" s="29"/>
    </row>
    <row r="42" s="2" customFormat="1" ht="90" customHeight="1" spans="1:18">
      <c r="A42" s="24">
        <v>31</v>
      </c>
      <c r="B42" s="29" t="s">
        <v>74</v>
      </c>
      <c r="C42" s="29" t="s">
        <v>75</v>
      </c>
      <c r="D42" s="29" t="s">
        <v>147</v>
      </c>
      <c r="E42" s="29" t="s">
        <v>148</v>
      </c>
      <c r="F42" s="29" t="s">
        <v>144</v>
      </c>
      <c r="G42" s="29" t="s">
        <v>144</v>
      </c>
      <c r="H42" s="29">
        <v>117.16</v>
      </c>
      <c r="I42" s="29"/>
      <c r="J42" s="18"/>
      <c r="K42" s="29"/>
      <c r="L42" s="29">
        <v>117.16</v>
      </c>
      <c r="M42" s="29">
        <v>24</v>
      </c>
      <c r="N42" s="29">
        <v>73</v>
      </c>
      <c r="O42" s="29">
        <v>95</v>
      </c>
      <c r="P42" s="29" t="s">
        <v>149</v>
      </c>
      <c r="Q42" s="29" t="s">
        <v>81</v>
      </c>
      <c r="R42" s="29"/>
    </row>
    <row r="43" s="2" customFormat="1" ht="90" customHeight="1" spans="1:18">
      <c r="A43" s="24">
        <v>32</v>
      </c>
      <c r="B43" s="29" t="s">
        <v>74</v>
      </c>
      <c r="C43" s="29" t="s">
        <v>75</v>
      </c>
      <c r="D43" s="29" t="s">
        <v>150</v>
      </c>
      <c r="E43" s="29" t="s">
        <v>151</v>
      </c>
      <c r="F43" s="29" t="s">
        <v>144</v>
      </c>
      <c r="G43" s="29" t="s">
        <v>144</v>
      </c>
      <c r="H43" s="29">
        <v>129.52</v>
      </c>
      <c r="I43" s="29"/>
      <c r="J43" s="18"/>
      <c r="K43" s="29"/>
      <c r="L43" s="29">
        <v>129.52</v>
      </c>
      <c r="M43" s="29">
        <v>23</v>
      </c>
      <c r="N43" s="29">
        <v>70</v>
      </c>
      <c r="O43" s="29">
        <v>92</v>
      </c>
      <c r="P43" s="29" t="s">
        <v>152</v>
      </c>
      <c r="Q43" s="29" t="s">
        <v>81</v>
      </c>
      <c r="R43" s="29"/>
    </row>
    <row r="44" s="2" customFormat="1" ht="90" customHeight="1" spans="1:18">
      <c r="A44" s="24">
        <v>33</v>
      </c>
      <c r="B44" s="29" t="s">
        <v>74</v>
      </c>
      <c r="C44" s="29" t="s">
        <v>75</v>
      </c>
      <c r="D44" s="29" t="s">
        <v>153</v>
      </c>
      <c r="E44" s="29" t="s">
        <v>154</v>
      </c>
      <c r="F44" s="29" t="s">
        <v>155</v>
      </c>
      <c r="G44" s="29" t="s">
        <v>155</v>
      </c>
      <c r="H44" s="29">
        <v>200</v>
      </c>
      <c r="I44" s="29"/>
      <c r="J44" s="18"/>
      <c r="K44" s="29">
        <v>200</v>
      </c>
      <c r="L44" s="29"/>
      <c r="M44" s="29">
        <v>38</v>
      </c>
      <c r="N44" s="29">
        <v>116</v>
      </c>
      <c r="O44" s="29">
        <v>138</v>
      </c>
      <c r="P44" s="29" t="s">
        <v>156</v>
      </c>
      <c r="Q44" s="29" t="s">
        <v>81</v>
      </c>
      <c r="R44" s="29"/>
    </row>
    <row r="45" s="2" customFormat="1" ht="90" customHeight="1" spans="1:18">
      <c r="A45" s="24">
        <v>34</v>
      </c>
      <c r="B45" s="29" t="s">
        <v>74</v>
      </c>
      <c r="C45" s="29" t="s">
        <v>75</v>
      </c>
      <c r="D45" s="29" t="s">
        <v>157</v>
      </c>
      <c r="E45" s="29" t="s">
        <v>158</v>
      </c>
      <c r="F45" s="29" t="s">
        <v>155</v>
      </c>
      <c r="G45" s="29" t="s">
        <v>155</v>
      </c>
      <c r="H45" s="29">
        <v>32.67</v>
      </c>
      <c r="I45" s="29"/>
      <c r="J45" s="18"/>
      <c r="K45" s="29"/>
      <c r="L45" s="29">
        <v>32.67</v>
      </c>
      <c r="M45" s="29">
        <v>6</v>
      </c>
      <c r="N45" s="29">
        <v>20</v>
      </c>
      <c r="O45" s="29">
        <v>42</v>
      </c>
      <c r="P45" s="29" t="s">
        <v>159</v>
      </c>
      <c r="Q45" s="29" t="s">
        <v>81</v>
      </c>
      <c r="R45" s="29"/>
    </row>
    <row r="46" s="2" customFormat="1" ht="90" customHeight="1" spans="1:18">
      <c r="A46" s="24">
        <v>35</v>
      </c>
      <c r="B46" s="29" t="s">
        <v>74</v>
      </c>
      <c r="C46" s="29" t="s">
        <v>75</v>
      </c>
      <c r="D46" s="29" t="s">
        <v>160</v>
      </c>
      <c r="E46" s="29" t="s">
        <v>161</v>
      </c>
      <c r="F46" s="29" t="s">
        <v>155</v>
      </c>
      <c r="G46" s="29" t="s">
        <v>155</v>
      </c>
      <c r="H46" s="29">
        <v>95.93</v>
      </c>
      <c r="I46" s="29"/>
      <c r="J46" s="18"/>
      <c r="K46" s="29"/>
      <c r="L46" s="29">
        <v>95.93</v>
      </c>
      <c r="M46" s="29">
        <v>21</v>
      </c>
      <c r="N46" s="29">
        <v>64</v>
      </c>
      <c r="O46" s="29">
        <v>86</v>
      </c>
      <c r="P46" s="29" t="s">
        <v>162</v>
      </c>
      <c r="Q46" s="29" t="s">
        <v>81</v>
      </c>
      <c r="R46" s="29"/>
    </row>
    <row r="47" s="2" customFormat="1" ht="90" customHeight="1" spans="1:18">
      <c r="A47" s="24">
        <v>36</v>
      </c>
      <c r="B47" s="29" t="s">
        <v>74</v>
      </c>
      <c r="C47" s="29" t="s">
        <v>75</v>
      </c>
      <c r="D47" s="29" t="s">
        <v>163</v>
      </c>
      <c r="E47" s="29" t="s">
        <v>164</v>
      </c>
      <c r="F47" s="29" t="s">
        <v>165</v>
      </c>
      <c r="G47" s="29" t="s">
        <v>166</v>
      </c>
      <c r="H47" s="29">
        <v>155.6</v>
      </c>
      <c r="I47" s="29"/>
      <c r="J47" s="18"/>
      <c r="K47" s="29"/>
      <c r="L47" s="29">
        <v>155.6</v>
      </c>
      <c r="M47" s="29">
        <v>46</v>
      </c>
      <c r="N47" s="29">
        <v>139</v>
      </c>
      <c r="O47" s="29">
        <v>162</v>
      </c>
      <c r="P47" s="29" t="s">
        <v>167</v>
      </c>
      <c r="Q47" s="29" t="s">
        <v>81</v>
      </c>
      <c r="R47" s="29"/>
    </row>
    <row r="48" s="2" customFormat="1" ht="90" customHeight="1" spans="1:18">
      <c r="A48" s="24">
        <v>37</v>
      </c>
      <c r="B48" s="29" t="s">
        <v>74</v>
      </c>
      <c r="C48" s="29" t="s">
        <v>75</v>
      </c>
      <c r="D48" s="29" t="s">
        <v>168</v>
      </c>
      <c r="E48" s="29" t="s">
        <v>169</v>
      </c>
      <c r="F48" s="29" t="s">
        <v>165</v>
      </c>
      <c r="G48" s="29" t="s">
        <v>170</v>
      </c>
      <c r="H48" s="29">
        <v>98.37</v>
      </c>
      <c r="I48" s="29"/>
      <c r="J48" s="18"/>
      <c r="K48" s="29"/>
      <c r="L48" s="29">
        <v>98.37</v>
      </c>
      <c r="M48" s="29">
        <v>20</v>
      </c>
      <c r="N48" s="29">
        <v>62</v>
      </c>
      <c r="O48" s="29">
        <v>84</v>
      </c>
      <c r="P48" s="29" t="s">
        <v>171</v>
      </c>
      <c r="Q48" s="29" t="s">
        <v>81</v>
      </c>
      <c r="R48" s="29"/>
    </row>
    <row r="49" s="2" customFormat="1" ht="90" customHeight="1" spans="1:18">
      <c r="A49" s="24">
        <v>38</v>
      </c>
      <c r="B49" s="29" t="s">
        <v>74</v>
      </c>
      <c r="C49" s="29" t="s">
        <v>75</v>
      </c>
      <c r="D49" s="29" t="s">
        <v>172</v>
      </c>
      <c r="E49" s="29" t="s">
        <v>173</v>
      </c>
      <c r="F49" s="29" t="s">
        <v>174</v>
      </c>
      <c r="G49" s="29" t="s">
        <v>175</v>
      </c>
      <c r="H49" s="29">
        <v>48.6</v>
      </c>
      <c r="I49" s="29"/>
      <c r="J49" s="18"/>
      <c r="K49" s="29"/>
      <c r="L49" s="29">
        <v>48.6</v>
      </c>
      <c r="M49" s="29">
        <v>14</v>
      </c>
      <c r="N49" s="29">
        <v>43</v>
      </c>
      <c r="O49" s="29">
        <v>65</v>
      </c>
      <c r="P49" s="29" t="s">
        <v>176</v>
      </c>
      <c r="Q49" s="29" t="s">
        <v>81</v>
      </c>
      <c r="R49" s="29"/>
    </row>
    <row r="50" s="4" customFormat="1" ht="45" customHeight="1" spans="1:18">
      <c r="A50" s="27" t="s">
        <v>177</v>
      </c>
      <c r="B50" s="27"/>
      <c r="C50" s="27"/>
      <c r="D50" s="27"/>
      <c r="E50" s="31"/>
      <c r="F50" s="31"/>
      <c r="G50" s="31"/>
      <c r="H50" s="31">
        <f>SUM(H51:H60)</f>
        <v>1110</v>
      </c>
      <c r="I50" s="31">
        <f>SUM(I51:I60)</f>
        <v>938</v>
      </c>
      <c r="J50" s="31">
        <f>SUM(J51:J60)</f>
        <v>0</v>
      </c>
      <c r="K50" s="31">
        <f>SUM(K51:K60)</f>
        <v>0</v>
      </c>
      <c r="L50" s="31">
        <f>SUM(L51:L60)</f>
        <v>172</v>
      </c>
      <c r="M50" s="31"/>
      <c r="N50" s="31"/>
      <c r="O50" s="31"/>
      <c r="P50" s="31"/>
      <c r="Q50" s="31"/>
      <c r="R50" s="31"/>
    </row>
    <row r="51" s="5" customFormat="1" ht="104" customHeight="1" spans="1:18">
      <c r="A51" s="24">
        <v>39</v>
      </c>
      <c r="B51" s="25" t="s">
        <v>74</v>
      </c>
      <c r="C51" s="25" t="s">
        <v>178</v>
      </c>
      <c r="D51" s="32" t="s">
        <v>179</v>
      </c>
      <c r="E51" s="32" t="s">
        <v>180</v>
      </c>
      <c r="F51" s="32" t="s">
        <v>78</v>
      </c>
      <c r="G51" s="32" t="s">
        <v>181</v>
      </c>
      <c r="H51" s="32">
        <v>60</v>
      </c>
      <c r="I51" s="32"/>
      <c r="J51" s="32"/>
      <c r="K51" s="32"/>
      <c r="L51" s="32">
        <v>60</v>
      </c>
      <c r="M51" s="32">
        <v>10</v>
      </c>
      <c r="N51" s="32">
        <v>31</v>
      </c>
      <c r="O51" s="32">
        <v>210</v>
      </c>
      <c r="P51" s="32" t="s">
        <v>182</v>
      </c>
      <c r="Q51" s="32" t="s">
        <v>78</v>
      </c>
      <c r="R51" s="32"/>
    </row>
    <row r="52" s="5" customFormat="1" ht="64" customHeight="1" spans="1:18">
      <c r="A52" s="24">
        <v>40</v>
      </c>
      <c r="B52" s="25" t="s">
        <v>33</v>
      </c>
      <c r="C52" s="25" t="s">
        <v>183</v>
      </c>
      <c r="D52" s="32" t="s">
        <v>184</v>
      </c>
      <c r="E52" s="32" t="s">
        <v>185</v>
      </c>
      <c r="F52" s="32" t="s">
        <v>78</v>
      </c>
      <c r="G52" s="33" t="s">
        <v>186</v>
      </c>
      <c r="H52" s="32">
        <v>60</v>
      </c>
      <c r="I52" s="32">
        <v>60</v>
      </c>
      <c r="J52" s="32"/>
      <c r="K52" s="32"/>
      <c r="L52" s="32"/>
      <c r="M52" s="32">
        <v>11</v>
      </c>
      <c r="N52" s="32">
        <v>30</v>
      </c>
      <c r="O52" s="32">
        <v>80</v>
      </c>
      <c r="P52" s="32" t="s">
        <v>187</v>
      </c>
      <c r="Q52" s="32" t="s">
        <v>78</v>
      </c>
      <c r="R52" s="32"/>
    </row>
    <row r="53" s="5" customFormat="1" ht="64" customHeight="1" spans="1:18">
      <c r="A53" s="24">
        <v>41</v>
      </c>
      <c r="B53" s="25" t="s">
        <v>33</v>
      </c>
      <c r="C53" s="25" t="s">
        <v>61</v>
      </c>
      <c r="D53" s="32" t="s">
        <v>188</v>
      </c>
      <c r="E53" s="32" t="s">
        <v>189</v>
      </c>
      <c r="F53" s="32" t="s">
        <v>78</v>
      </c>
      <c r="G53" s="33" t="s">
        <v>186</v>
      </c>
      <c r="H53" s="32">
        <v>200</v>
      </c>
      <c r="I53" s="32">
        <v>200</v>
      </c>
      <c r="J53" s="32"/>
      <c r="K53" s="32"/>
      <c r="L53" s="32"/>
      <c r="M53" s="32">
        <v>30</v>
      </c>
      <c r="N53" s="32">
        <v>65</v>
      </c>
      <c r="O53" s="32">
        <v>260</v>
      </c>
      <c r="P53" s="32" t="s">
        <v>190</v>
      </c>
      <c r="Q53" s="32" t="s">
        <v>78</v>
      </c>
      <c r="R53" s="32"/>
    </row>
    <row r="54" s="5" customFormat="1" ht="64" customHeight="1" spans="1:18">
      <c r="A54" s="24">
        <v>42</v>
      </c>
      <c r="B54" s="25" t="s">
        <v>33</v>
      </c>
      <c r="C54" s="25" t="s">
        <v>191</v>
      </c>
      <c r="D54" s="32" t="s">
        <v>192</v>
      </c>
      <c r="E54" s="32" t="s">
        <v>193</v>
      </c>
      <c r="F54" s="32" t="s">
        <v>78</v>
      </c>
      <c r="G54" s="33" t="s">
        <v>186</v>
      </c>
      <c r="H54" s="32">
        <v>80</v>
      </c>
      <c r="I54" s="32">
        <v>80</v>
      </c>
      <c r="J54" s="32"/>
      <c r="K54" s="32"/>
      <c r="L54" s="32"/>
      <c r="M54" s="32">
        <v>15</v>
      </c>
      <c r="N54" s="32">
        <v>35</v>
      </c>
      <c r="O54" s="32">
        <v>150</v>
      </c>
      <c r="P54" s="32" t="s">
        <v>194</v>
      </c>
      <c r="Q54" s="32" t="s">
        <v>78</v>
      </c>
      <c r="R54" s="32"/>
    </row>
    <row r="55" s="5" customFormat="1" ht="64" customHeight="1" spans="1:18">
      <c r="A55" s="24">
        <v>43</v>
      </c>
      <c r="B55" s="25" t="s">
        <v>74</v>
      </c>
      <c r="C55" s="25" t="s">
        <v>195</v>
      </c>
      <c r="D55" s="32" t="s">
        <v>196</v>
      </c>
      <c r="E55" s="32" t="s">
        <v>197</v>
      </c>
      <c r="F55" s="32" t="s">
        <v>78</v>
      </c>
      <c r="G55" s="33" t="s">
        <v>186</v>
      </c>
      <c r="H55" s="32">
        <v>40</v>
      </c>
      <c r="I55" s="32"/>
      <c r="J55" s="32"/>
      <c r="K55" s="32"/>
      <c r="L55" s="32">
        <v>40</v>
      </c>
      <c r="M55" s="32">
        <v>3</v>
      </c>
      <c r="N55" s="32">
        <v>10</v>
      </c>
      <c r="O55" s="32">
        <v>20</v>
      </c>
      <c r="P55" s="32" t="s">
        <v>198</v>
      </c>
      <c r="Q55" s="32" t="s">
        <v>78</v>
      </c>
      <c r="R55" s="32"/>
    </row>
    <row r="56" s="5" customFormat="1" ht="64" customHeight="1" spans="1:18">
      <c r="A56" s="24">
        <v>44</v>
      </c>
      <c r="B56" s="25" t="s">
        <v>33</v>
      </c>
      <c r="C56" s="25" t="s">
        <v>191</v>
      </c>
      <c r="D56" s="32" t="s">
        <v>199</v>
      </c>
      <c r="E56" s="32" t="s">
        <v>200</v>
      </c>
      <c r="F56" s="32" t="s">
        <v>78</v>
      </c>
      <c r="G56" s="32" t="s">
        <v>201</v>
      </c>
      <c r="H56" s="32">
        <v>120</v>
      </c>
      <c r="I56" s="32">
        <v>120</v>
      </c>
      <c r="J56" s="32"/>
      <c r="K56" s="32"/>
      <c r="L56" s="32"/>
      <c r="M56" s="32">
        <v>16</v>
      </c>
      <c r="N56" s="32">
        <v>36</v>
      </c>
      <c r="O56" s="32">
        <v>80</v>
      </c>
      <c r="P56" s="32" t="s">
        <v>202</v>
      </c>
      <c r="Q56" s="32" t="s">
        <v>78</v>
      </c>
      <c r="R56" s="32"/>
    </row>
    <row r="57" s="5" customFormat="1" ht="80" customHeight="1" spans="1:18">
      <c r="A57" s="24">
        <v>45</v>
      </c>
      <c r="B57" s="25" t="s">
        <v>33</v>
      </c>
      <c r="C57" s="25" t="s">
        <v>183</v>
      </c>
      <c r="D57" s="32" t="s">
        <v>203</v>
      </c>
      <c r="E57" s="32" t="s">
        <v>204</v>
      </c>
      <c r="F57" s="32" t="s">
        <v>78</v>
      </c>
      <c r="G57" s="32" t="s">
        <v>205</v>
      </c>
      <c r="H57" s="32">
        <v>80</v>
      </c>
      <c r="I57" s="32">
        <v>80</v>
      </c>
      <c r="J57" s="32"/>
      <c r="K57" s="32"/>
      <c r="L57" s="32"/>
      <c r="M57" s="32">
        <v>12</v>
      </c>
      <c r="N57" s="32">
        <v>35</v>
      </c>
      <c r="O57" s="32">
        <v>50</v>
      </c>
      <c r="P57" s="32" t="s">
        <v>206</v>
      </c>
      <c r="Q57" s="32" t="s">
        <v>78</v>
      </c>
      <c r="R57" s="32"/>
    </row>
    <row r="58" s="5" customFormat="1" ht="78" customHeight="1" spans="1:18">
      <c r="A58" s="24">
        <v>46</v>
      </c>
      <c r="B58" s="25" t="s">
        <v>33</v>
      </c>
      <c r="C58" s="25" t="s">
        <v>183</v>
      </c>
      <c r="D58" s="32" t="s">
        <v>207</v>
      </c>
      <c r="E58" s="32" t="s">
        <v>208</v>
      </c>
      <c r="F58" s="32" t="s">
        <v>78</v>
      </c>
      <c r="G58" s="32" t="s">
        <v>205</v>
      </c>
      <c r="H58" s="32">
        <v>58</v>
      </c>
      <c r="I58" s="32">
        <v>58</v>
      </c>
      <c r="J58" s="32"/>
      <c r="K58" s="32"/>
      <c r="L58" s="32"/>
      <c r="M58" s="32">
        <v>8</v>
      </c>
      <c r="N58" s="32">
        <v>20</v>
      </c>
      <c r="O58" s="32">
        <v>30</v>
      </c>
      <c r="P58" s="32" t="s">
        <v>209</v>
      </c>
      <c r="Q58" s="32" t="s">
        <v>78</v>
      </c>
      <c r="R58" s="32"/>
    </row>
    <row r="59" s="5" customFormat="1" ht="104" customHeight="1" spans="1:18">
      <c r="A59" s="24">
        <v>47</v>
      </c>
      <c r="B59" s="25" t="s">
        <v>33</v>
      </c>
      <c r="C59" s="25" t="s">
        <v>191</v>
      </c>
      <c r="D59" s="32" t="s">
        <v>210</v>
      </c>
      <c r="E59" s="32" t="s">
        <v>211</v>
      </c>
      <c r="F59" s="32" t="s">
        <v>78</v>
      </c>
      <c r="G59" s="32" t="s">
        <v>205</v>
      </c>
      <c r="H59" s="32">
        <v>340</v>
      </c>
      <c r="I59" s="32">
        <v>340</v>
      </c>
      <c r="J59" s="32"/>
      <c r="K59" s="32"/>
      <c r="L59" s="32"/>
      <c r="M59" s="32">
        <v>12</v>
      </c>
      <c r="N59" s="32">
        <v>30</v>
      </c>
      <c r="O59" s="32">
        <v>43</v>
      </c>
      <c r="P59" s="32" t="s">
        <v>212</v>
      </c>
      <c r="Q59" s="32" t="s">
        <v>78</v>
      </c>
      <c r="R59" s="32"/>
    </row>
    <row r="60" s="5" customFormat="1" ht="77" customHeight="1" spans="1:18">
      <c r="A60" s="24">
        <v>48</v>
      </c>
      <c r="B60" s="25" t="s">
        <v>33</v>
      </c>
      <c r="C60" s="25" t="s">
        <v>191</v>
      </c>
      <c r="D60" s="32" t="s">
        <v>213</v>
      </c>
      <c r="E60" s="32" t="s">
        <v>214</v>
      </c>
      <c r="F60" s="32" t="s">
        <v>78</v>
      </c>
      <c r="G60" s="32" t="s">
        <v>79</v>
      </c>
      <c r="H60" s="32">
        <v>72</v>
      </c>
      <c r="I60" s="32"/>
      <c r="J60" s="32"/>
      <c r="K60" s="32"/>
      <c r="L60" s="32">
        <v>72</v>
      </c>
      <c r="M60" s="32">
        <v>5</v>
      </c>
      <c r="N60" s="32">
        <v>12</v>
      </c>
      <c r="O60" s="32">
        <v>10</v>
      </c>
      <c r="P60" s="32" t="s">
        <v>215</v>
      </c>
      <c r="Q60" s="32" t="s">
        <v>78</v>
      </c>
      <c r="R60" s="32"/>
    </row>
    <row r="61" s="6" customFormat="1" ht="45" customHeight="1" spans="1:18">
      <c r="A61" s="27" t="s">
        <v>216</v>
      </c>
      <c r="B61" s="27"/>
      <c r="C61" s="27"/>
      <c r="D61" s="27"/>
      <c r="E61" s="31"/>
      <c r="F61" s="31"/>
      <c r="G61" s="31"/>
      <c r="H61" s="31">
        <f>SUM(H62:H67)</f>
        <v>1092</v>
      </c>
      <c r="I61" s="31">
        <f>SUM(I62:I67)</f>
        <v>170</v>
      </c>
      <c r="J61" s="31">
        <f>SUM(J62:J67)</f>
        <v>621</v>
      </c>
      <c r="K61" s="31">
        <f>SUM(K62:K67)</f>
        <v>0</v>
      </c>
      <c r="L61" s="31">
        <f>SUM(L62:L67)</f>
        <v>301</v>
      </c>
      <c r="M61" s="31"/>
      <c r="N61" s="31"/>
      <c r="O61" s="31"/>
      <c r="P61" s="31"/>
      <c r="Q61" s="31"/>
      <c r="R61" s="31"/>
    </row>
    <row r="62" s="6" customFormat="1" ht="73" customHeight="1" spans="1:18">
      <c r="A62" s="26">
        <v>49</v>
      </c>
      <c r="B62" s="25" t="s">
        <v>33</v>
      </c>
      <c r="C62" s="25" t="s">
        <v>191</v>
      </c>
      <c r="D62" s="25" t="s">
        <v>217</v>
      </c>
      <c r="E62" s="32" t="s">
        <v>218</v>
      </c>
      <c r="F62" s="25" t="s">
        <v>134</v>
      </c>
      <c r="G62" s="32" t="s">
        <v>219</v>
      </c>
      <c r="H62" s="32">
        <v>65</v>
      </c>
      <c r="I62" s="38"/>
      <c r="J62" s="32"/>
      <c r="K62" s="32"/>
      <c r="L62" s="32">
        <v>65</v>
      </c>
      <c r="M62" s="32">
        <v>45</v>
      </c>
      <c r="N62" s="32">
        <v>142</v>
      </c>
      <c r="O62" s="32">
        <v>165</v>
      </c>
      <c r="P62" s="32" t="s">
        <v>220</v>
      </c>
      <c r="Q62" s="32" t="s">
        <v>134</v>
      </c>
      <c r="R62" s="31"/>
    </row>
    <row r="63" s="6" customFormat="1" ht="75" customHeight="1" spans="1:18">
      <c r="A63" s="26">
        <v>50</v>
      </c>
      <c r="B63" s="25" t="s">
        <v>74</v>
      </c>
      <c r="C63" s="25" t="s">
        <v>178</v>
      </c>
      <c r="D63" s="25" t="s">
        <v>221</v>
      </c>
      <c r="E63" s="32" t="s">
        <v>222</v>
      </c>
      <c r="F63" s="25" t="s">
        <v>134</v>
      </c>
      <c r="G63" s="32" t="s">
        <v>219</v>
      </c>
      <c r="H63" s="32">
        <v>36</v>
      </c>
      <c r="I63" s="38"/>
      <c r="J63" s="38"/>
      <c r="K63" s="32"/>
      <c r="L63" s="32">
        <v>36</v>
      </c>
      <c r="M63" s="32">
        <v>10</v>
      </c>
      <c r="N63" s="32">
        <v>34</v>
      </c>
      <c r="O63" s="32">
        <v>50</v>
      </c>
      <c r="P63" s="32" t="s">
        <v>220</v>
      </c>
      <c r="Q63" s="32" t="s">
        <v>134</v>
      </c>
      <c r="R63" s="31"/>
    </row>
    <row r="64" s="7" customFormat="1" ht="90" customHeight="1" spans="1:18">
      <c r="A64" s="26">
        <v>51</v>
      </c>
      <c r="B64" s="25" t="s">
        <v>74</v>
      </c>
      <c r="C64" s="25" t="s">
        <v>223</v>
      </c>
      <c r="D64" s="25" t="s">
        <v>224</v>
      </c>
      <c r="E64" s="25" t="s">
        <v>225</v>
      </c>
      <c r="F64" s="25" t="s">
        <v>134</v>
      </c>
      <c r="G64" s="25" t="s">
        <v>226</v>
      </c>
      <c r="H64" s="25">
        <v>81</v>
      </c>
      <c r="I64" s="39"/>
      <c r="J64" s="25">
        <v>81</v>
      </c>
      <c r="K64" s="25"/>
      <c r="L64" s="25"/>
      <c r="M64" s="26">
        <v>230</v>
      </c>
      <c r="N64" s="26">
        <v>960</v>
      </c>
      <c r="O64" s="26">
        <v>1200</v>
      </c>
      <c r="P64" s="25" t="s">
        <v>227</v>
      </c>
      <c r="Q64" s="25" t="s">
        <v>134</v>
      </c>
      <c r="R64" s="25"/>
    </row>
    <row r="65" s="7" customFormat="1" ht="67" customHeight="1" spans="1:18">
      <c r="A65" s="26">
        <v>52</v>
      </c>
      <c r="B65" s="25" t="s">
        <v>33</v>
      </c>
      <c r="C65" s="25" t="s">
        <v>228</v>
      </c>
      <c r="D65" s="25" t="s">
        <v>229</v>
      </c>
      <c r="E65" s="25" t="s">
        <v>230</v>
      </c>
      <c r="F65" s="25" t="s">
        <v>134</v>
      </c>
      <c r="G65" s="25" t="s">
        <v>231</v>
      </c>
      <c r="H65" s="25">
        <v>380</v>
      </c>
      <c r="I65" s="25"/>
      <c r="J65" s="25">
        <v>380</v>
      </c>
      <c r="K65" s="25"/>
      <c r="L65" s="25"/>
      <c r="M65" s="26">
        <v>120</v>
      </c>
      <c r="N65" s="26">
        <v>386</v>
      </c>
      <c r="O65" s="26">
        <v>420</v>
      </c>
      <c r="P65" s="25" t="s">
        <v>232</v>
      </c>
      <c r="Q65" s="25" t="s">
        <v>134</v>
      </c>
      <c r="R65" s="25"/>
    </row>
    <row r="66" s="7" customFormat="1" ht="58" customHeight="1" spans="1:18">
      <c r="A66" s="26">
        <v>53</v>
      </c>
      <c r="B66" s="25" t="s">
        <v>74</v>
      </c>
      <c r="C66" s="25" t="s">
        <v>195</v>
      </c>
      <c r="D66" s="25" t="s">
        <v>233</v>
      </c>
      <c r="E66" s="25" t="s">
        <v>234</v>
      </c>
      <c r="F66" s="25" t="s">
        <v>134</v>
      </c>
      <c r="G66" s="40" t="s">
        <v>235</v>
      </c>
      <c r="H66" s="26">
        <v>200</v>
      </c>
      <c r="I66" s="39"/>
      <c r="J66" s="26"/>
      <c r="K66" s="39"/>
      <c r="L66" s="25">
        <v>200</v>
      </c>
      <c r="M66" s="26">
        <v>30</v>
      </c>
      <c r="N66" s="26">
        <v>120</v>
      </c>
      <c r="O66" s="26">
        <v>135</v>
      </c>
      <c r="P66" s="25" t="s">
        <v>236</v>
      </c>
      <c r="Q66" s="25" t="s">
        <v>134</v>
      </c>
      <c r="R66" s="25"/>
    </row>
    <row r="67" s="7" customFormat="1" ht="67" customHeight="1" spans="1:18">
      <c r="A67" s="26">
        <v>54</v>
      </c>
      <c r="B67" s="25" t="s">
        <v>33</v>
      </c>
      <c r="C67" s="25" t="s">
        <v>228</v>
      </c>
      <c r="D67" s="25" t="s">
        <v>237</v>
      </c>
      <c r="E67" s="25" t="s">
        <v>238</v>
      </c>
      <c r="F67" s="25" t="s">
        <v>134</v>
      </c>
      <c r="G67" s="40" t="s">
        <v>235</v>
      </c>
      <c r="H67" s="25">
        <v>330</v>
      </c>
      <c r="I67" s="50">
        <v>170</v>
      </c>
      <c r="J67" s="26">
        <v>160</v>
      </c>
      <c r="K67" s="25"/>
      <c r="L67" s="25"/>
      <c r="M67" s="26">
        <v>35</v>
      </c>
      <c r="N67" s="26">
        <v>108</v>
      </c>
      <c r="O67" s="26">
        <v>120</v>
      </c>
      <c r="P67" s="25" t="s">
        <v>239</v>
      </c>
      <c r="Q67" s="25" t="s">
        <v>134</v>
      </c>
      <c r="R67" s="25"/>
    </row>
    <row r="68" s="6" customFormat="1" ht="45" customHeight="1" spans="1:16384">
      <c r="A68" s="27" t="s">
        <v>240</v>
      </c>
      <c r="B68" s="27"/>
      <c r="C68" s="27"/>
      <c r="D68" s="27"/>
      <c r="E68" s="27"/>
      <c r="F68" s="27"/>
      <c r="G68" s="27"/>
      <c r="H68" s="21">
        <f>SUM(H69:H77)</f>
        <v>1018</v>
      </c>
      <c r="I68" s="21">
        <f>SUM(I69:I77)</f>
        <v>918</v>
      </c>
      <c r="J68" s="21">
        <f>SUM(J69:J77)</f>
        <v>100</v>
      </c>
      <c r="K68" s="21">
        <f>SUM(K69:K77)</f>
        <v>0</v>
      </c>
      <c r="L68" s="21">
        <f>SUM(L69:L77)</f>
        <v>0</v>
      </c>
      <c r="M68" s="27"/>
      <c r="N68" s="27"/>
      <c r="O68" s="27"/>
      <c r="P68" s="27"/>
      <c r="Q68" s="27"/>
      <c r="R68" s="27"/>
      <c r="XDY68" s="52"/>
      <c r="XDZ68" s="52"/>
      <c r="XEA68" s="52"/>
      <c r="XEB68" s="52"/>
      <c r="XEC68" s="52"/>
      <c r="XED68" s="52"/>
      <c r="XEE68" s="52"/>
      <c r="XEF68" s="52"/>
      <c r="XEG68" s="52"/>
      <c r="XEH68" s="52"/>
      <c r="XEI68" s="52"/>
      <c r="XEJ68" s="52"/>
      <c r="XEK68" s="52"/>
      <c r="XEL68" s="52"/>
      <c r="XEM68" s="52"/>
      <c r="XEN68" s="52"/>
      <c r="XEO68" s="52"/>
      <c r="XEP68" s="52"/>
      <c r="XEQ68" s="52"/>
      <c r="XER68" s="52"/>
      <c r="XES68" s="52"/>
      <c r="XET68" s="52"/>
      <c r="XEU68" s="52"/>
      <c r="XEV68" s="52"/>
      <c r="XEW68" s="52"/>
      <c r="XEX68" s="52"/>
      <c r="XEY68" s="52"/>
      <c r="XEZ68" s="52"/>
      <c r="XFA68" s="52"/>
      <c r="XFB68" s="52"/>
      <c r="XFC68" s="52"/>
      <c r="XFD68" s="52"/>
    </row>
    <row r="69" s="8" customFormat="1" ht="150" customHeight="1" spans="1:16384">
      <c r="A69" s="24">
        <v>55</v>
      </c>
      <c r="B69" s="25" t="s">
        <v>74</v>
      </c>
      <c r="C69" s="25" t="s">
        <v>241</v>
      </c>
      <c r="D69" s="25" t="s">
        <v>242</v>
      </c>
      <c r="E69" s="25" t="s">
        <v>243</v>
      </c>
      <c r="F69" s="25" t="s">
        <v>155</v>
      </c>
      <c r="G69" s="25" t="s">
        <v>155</v>
      </c>
      <c r="H69" s="26">
        <v>100</v>
      </c>
      <c r="I69" s="39"/>
      <c r="J69" s="26">
        <v>100</v>
      </c>
      <c r="K69" s="26"/>
      <c r="L69" s="39"/>
      <c r="M69" s="25">
        <v>580</v>
      </c>
      <c r="N69" s="25">
        <v>2322</v>
      </c>
      <c r="O69" s="25">
        <v>2322</v>
      </c>
      <c r="P69" s="25" t="s">
        <v>244</v>
      </c>
      <c r="Q69" s="25" t="s">
        <v>155</v>
      </c>
      <c r="R69" s="25"/>
      <c r="XDY69" s="53"/>
      <c r="XDZ69" s="53"/>
      <c r="XEA69" s="53"/>
      <c r="XEB69" s="53"/>
      <c r="XEC69" s="53"/>
      <c r="XED69" s="53"/>
      <c r="XEE69" s="53"/>
      <c r="XEF69" s="53"/>
      <c r="XEG69" s="53"/>
      <c r="XEH69" s="53"/>
      <c r="XEI69" s="53"/>
      <c r="XEJ69" s="53"/>
      <c r="XEK69" s="53"/>
      <c r="XEL69" s="53"/>
      <c r="XEM69" s="53"/>
      <c r="XEN69" s="53"/>
      <c r="XEO69" s="53"/>
      <c r="XEP69" s="53"/>
      <c r="XEQ69" s="53"/>
      <c r="XER69" s="53"/>
      <c r="XES69" s="53"/>
      <c r="XET69" s="53"/>
      <c r="XEU69" s="53"/>
      <c r="XEV69" s="53"/>
      <c r="XEW69" s="53"/>
      <c r="XEX69" s="53"/>
      <c r="XEY69" s="53"/>
      <c r="XEZ69" s="53"/>
      <c r="XFA69" s="53"/>
      <c r="XFB69" s="53"/>
      <c r="XFC69" s="53"/>
      <c r="XFD69" s="53"/>
    </row>
    <row r="70" s="8" customFormat="1" ht="45" customHeight="1" spans="1:16384">
      <c r="A70" s="24">
        <v>56</v>
      </c>
      <c r="B70" s="25" t="s">
        <v>33</v>
      </c>
      <c r="C70" s="25" t="s">
        <v>191</v>
      </c>
      <c r="D70" s="25" t="s">
        <v>245</v>
      </c>
      <c r="E70" s="25" t="s">
        <v>246</v>
      </c>
      <c r="F70" s="25" t="s">
        <v>155</v>
      </c>
      <c r="G70" s="25" t="s">
        <v>247</v>
      </c>
      <c r="H70" s="25">
        <v>30</v>
      </c>
      <c r="I70" s="25">
        <v>30</v>
      </c>
      <c r="J70" s="25"/>
      <c r="K70" s="25"/>
      <c r="L70" s="25"/>
      <c r="M70" s="25">
        <v>459</v>
      </c>
      <c r="N70" s="25">
        <v>1839</v>
      </c>
      <c r="O70" s="25">
        <v>4500</v>
      </c>
      <c r="P70" s="25" t="s">
        <v>248</v>
      </c>
      <c r="Q70" s="25" t="s">
        <v>155</v>
      </c>
      <c r="R70" s="25"/>
      <c r="XDY70" s="53"/>
      <c r="XDZ70" s="53"/>
      <c r="XEA70" s="53"/>
      <c r="XEB70" s="53"/>
      <c r="XEC70" s="53"/>
      <c r="XED70" s="53"/>
      <c r="XEE70" s="53"/>
      <c r="XEF70" s="53"/>
      <c r="XEG70" s="53"/>
      <c r="XEH70" s="53"/>
      <c r="XEI70" s="53"/>
      <c r="XEJ70" s="53"/>
      <c r="XEK70" s="53"/>
      <c r="XEL70" s="53"/>
      <c r="XEM70" s="53"/>
      <c r="XEN70" s="53"/>
      <c r="XEO70" s="53"/>
      <c r="XEP70" s="53"/>
      <c r="XEQ70" s="53"/>
      <c r="XER70" s="53"/>
      <c r="XES70" s="53"/>
      <c r="XET70" s="53"/>
      <c r="XEU70" s="53"/>
      <c r="XEV70" s="53"/>
      <c r="XEW70" s="53"/>
      <c r="XEX70" s="53"/>
      <c r="XEY70" s="53"/>
      <c r="XEZ70" s="53"/>
      <c r="XFA70" s="53"/>
      <c r="XFB70" s="53"/>
      <c r="XFC70" s="53"/>
      <c r="XFD70" s="53"/>
    </row>
    <row r="71" s="8" customFormat="1" ht="67" customHeight="1" spans="1:16384">
      <c r="A71" s="24">
        <v>57</v>
      </c>
      <c r="B71" s="25" t="s">
        <v>74</v>
      </c>
      <c r="C71" s="25" t="s">
        <v>178</v>
      </c>
      <c r="D71" s="25" t="s">
        <v>249</v>
      </c>
      <c r="E71" s="25" t="s">
        <v>250</v>
      </c>
      <c r="F71" s="25" t="s">
        <v>155</v>
      </c>
      <c r="G71" s="25" t="s">
        <v>251</v>
      </c>
      <c r="H71" s="26">
        <v>40</v>
      </c>
      <c r="I71" s="26">
        <v>40</v>
      </c>
      <c r="J71" s="25"/>
      <c r="K71" s="25"/>
      <c r="L71" s="25"/>
      <c r="M71" s="25">
        <v>20</v>
      </c>
      <c r="N71" s="25">
        <v>50</v>
      </c>
      <c r="O71" s="25">
        <v>50</v>
      </c>
      <c r="P71" s="25" t="s">
        <v>252</v>
      </c>
      <c r="Q71" s="25" t="s">
        <v>155</v>
      </c>
      <c r="R71" s="25"/>
      <c r="XDY71" s="53"/>
      <c r="XDZ71" s="53"/>
      <c r="XEA71" s="53"/>
      <c r="XEB71" s="53"/>
      <c r="XEC71" s="53"/>
      <c r="XED71" s="53"/>
      <c r="XEE71" s="53"/>
      <c r="XEF71" s="53"/>
      <c r="XEG71" s="53"/>
      <c r="XEH71" s="53"/>
      <c r="XEI71" s="53"/>
      <c r="XEJ71" s="53"/>
      <c r="XEK71" s="53"/>
      <c r="XEL71" s="53"/>
      <c r="XEM71" s="53"/>
      <c r="XEN71" s="53"/>
      <c r="XEO71" s="53"/>
      <c r="XEP71" s="53"/>
      <c r="XEQ71" s="53"/>
      <c r="XER71" s="53"/>
      <c r="XES71" s="53"/>
      <c r="XET71" s="53"/>
      <c r="XEU71" s="53"/>
      <c r="XEV71" s="53"/>
      <c r="XEW71" s="53"/>
      <c r="XEX71" s="53"/>
      <c r="XEY71" s="53"/>
      <c r="XEZ71" s="53"/>
      <c r="XFA71" s="53"/>
      <c r="XFB71" s="53"/>
      <c r="XFC71" s="53"/>
      <c r="XFD71" s="53"/>
    </row>
    <row r="72" s="8" customFormat="1" ht="45" customHeight="1" spans="1:16384">
      <c r="A72" s="24">
        <v>58</v>
      </c>
      <c r="B72" s="25" t="s">
        <v>33</v>
      </c>
      <c r="C72" s="25" t="s">
        <v>191</v>
      </c>
      <c r="D72" s="25" t="s">
        <v>253</v>
      </c>
      <c r="E72" s="25" t="s">
        <v>254</v>
      </c>
      <c r="F72" s="25" t="s">
        <v>155</v>
      </c>
      <c r="G72" s="25" t="s">
        <v>255</v>
      </c>
      <c r="H72" s="25">
        <v>90</v>
      </c>
      <c r="I72" s="50">
        <v>90</v>
      </c>
      <c r="J72" s="50"/>
      <c r="K72" s="50"/>
      <c r="L72" s="50"/>
      <c r="M72" s="25">
        <v>62</v>
      </c>
      <c r="N72" s="25">
        <v>257</v>
      </c>
      <c r="O72" s="25">
        <v>717</v>
      </c>
      <c r="P72" s="25" t="s">
        <v>256</v>
      </c>
      <c r="Q72" s="25" t="s">
        <v>155</v>
      </c>
      <c r="R72" s="25"/>
      <c r="XDY72" s="53"/>
      <c r="XDZ72" s="53"/>
      <c r="XEA72" s="53"/>
      <c r="XEB72" s="53"/>
      <c r="XEC72" s="53"/>
      <c r="XED72" s="53"/>
      <c r="XEE72" s="53"/>
      <c r="XEF72" s="53"/>
      <c r="XEG72" s="53"/>
      <c r="XEH72" s="53"/>
      <c r="XEI72" s="53"/>
      <c r="XEJ72" s="53"/>
      <c r="XEK72" s="53"/>
      <c r="XEL72" s="53"/>
      <c r="XEM72" s="53"/>
      <c r="XEN72" s="53"/>
      <c r="XEO72" s="53"/>
      <c r="XEP72" s="53"/>
      <c r="XEQ72" s="53"/>
      <c r="XER72" s="53"/>
      <c r="XES72" s="53"/>
      <c r="XET72" s="53"/>
      <c r="XEU72" s="53"/>
      <c r="XEV72" s="53"/>
      <c r="XEW72" s="53"/>
      <c r="XEX72" s="53"/>
      <c r="XEY72" s="53"/>
      <c r="XEZ72" s="53"/>
      <c r="XFA72" s="53"/>
      <c r="XFB72" s="53"/>
      <c r="XFC72" s="53"/>
      <c r="XFD72" s="53"/>
    </row>
    <row r="73" s="8" customFormat="1" ht="66" customHeight="1" spans="1:16384">
      <c r="A73" s="24">
        <v>59</v>
      </c>
      <c r="B73" s="25" t="s">
        <v>74</v>
      </c>
      <c r="C73" s="25" t="s">
        <v>178</v>
      </c>
      <c r="D73" s="25" t="s">
        <v>257</v>
      </c>
      <c r="E73" s="25" t="s">
        <v>258</v>
      </c>
      <c r="F73" s="25" t="s">
        <v>155</v>
      </c>
      <c r="G73" s="25" t="s">
        <v>255</v>
      </c>
      <c r="H73" s="26">
        <v>140</v>
      </c>
      <c r="I73" s="50">
        <v>140</v>
      </c>
      <c r="J73" s="50"/>
      <c r="K73" s="50"/>
      <c r="L73" s="50"/>
      <c r="M73" s="25">
        <v>390</v>
      </c>
      <c r="N73" s="25">
        <v>1560</v>
      </c>
      <c r="O73" s="25">
        <v>1560</v>
      </c>
      <c r="P73" s="25" t="s">
        <v>259</v>
      </c>
      <c r="Q73" s="25" t="s">
        <v>155</v>
      </c>
      <c r="R73" s="25"/>
      <c r="XDY73" s="53"/>
      <c r="XDZ73" s="53"/>
      <c r="XEA73" s="53"/>
      <c r="XEB73" s="53"/>
      <c r="XEC73" s="53"/>
      <c r="XED73" s="53"/>
      <c r="XEE73" s="53"/>
      <c r="XEF73" s="53"/>
      <c r="XEG73" s="53"/>
      <c r="XEH73" s="53"/>
      <c r="XEI73" s="53"/>
      <c r="XEJ73" s="53"/>
      <c r="XEK73" s="53"/>
      <c r="XEL73" s="53"/>
      <c r="XEM73" s="53"/>
      <c r="XEN73" s="53"/>
      <c r="XEO73" s="53"/>
      <c r="XEP73" s="53"/>
      <c r="XEQ73" s="53"/>
      <c r="XER73" s="53"/>
      <c r="XES73" s="53"/>
      <c r="XET73" s="53"/>
      <c r="XEU73" s="53"/>
      <c r="XEV73" s="53"/>
      <c r="XEW73" s="53"/>
      <c r="XEX73" s="53"/>
      <c r="XEY73" s="53"/>
      <c r="XEZ73" s="53"/>
      <c r="XFA73" s="53"/>
      <c r="XFB73" s="53"/>
      <c r="XFC73" s="53"/>
      <c r="XFD73" s="53"/>
    </row>
    <row r="74" s="8" customFormat="1" ht="45" customHeight="1" spans="1:16384">
      <c r="A74" s="24">
        <v>60</v>
      </c>
      <c r="B74" s="25" t="s">
        <v>74</v>
      </c>
      <c r="C74" s="25" t="s">
        <v>223</v>
      </c>
      <c r="D74" s="25" t="s">
        <v>260</v>
      </c>
      <c r="E74" s="25" t="s">
        <v>261</v>
      </c>
      <c r="F74" s="25" t="s">
        <v>155</v>
      </c>
      <c r="G74" s="25" t="s">
        <v>262</v>
      </c>
      <c r="H74" s="26">
        <v>178</v>
      </c>
      <c r="I74" s="26">
        <v>178</v>
      </c>
      <c r="J74" s="25"/>
      <c r="K74" s="25"/>
      <c r="L74" s="25"/>
      <c r="M74" s="25">
        <v>732</v>
      </c>
      <c r="N74" s="25">
        <v>2132</v>
      </c>
      <c r="O74" s="25">
        <v>2132</v>
      </c>
      <c r="P74" s="25" t="s">
        <v>256</v>
      </c>
      <c r="Q74" s="25" t="s">
        <v>155</v>
      </c>
      <c r="R74" s="25"/>
      <c r="XDY74" s="53"/>
      <c r="XDZ74" s="53"/>
      <c r="XEA74" s="53"/>
      <c r="XEB74" s="53"/>
      <c r="XEC74" s="53"/>
      <c r="XED74" s="53"/>
      <c r="XEE74" s="53"/>
      <c r="XEF74" s="53"/>
      <c r="XEG74" s="53"/>
      <c r="XEH74" s="53"/>
      <c r="XEI74" s="53"/>
      <c r="XEJ74" s="53"/>
      <c r="XEK74" s="53"/>
      <c r="XEL74" s="53"/>
      <c r="XEM74" s="53"/>
      <c r="XEN74" s="53"/>
      <c r="XEO74" s="53"/>
      <c r="XEP74" s="53"/>
      <c r="XEQ74" s="53"/>
      <c r="XER74" s="53"/>
      <c r="XES74" s="53"/>
      <c r="XET74" s="53"/>
      <c r="XEU74" s="53"/>
      <c r="XEV74" s="53"/>
      <c r="XEW74" s="53"/>
      <c r="XEX74" s="53"/>
      <c r="XEY74" s="53"/>
      <c r="XEZ74" s="53"/>
      <c r="XFA74" s="53"/>
      <c r="XFB74" s="53"/>
      <c r="XFC74" s="53"/>
      <c r="XFD74" s="53"/>
    </row>
    <row r="75" s="8" customFormat="1" ht="85" customHeight="1" spans="1:16384">
      <c r="A75" s="24">
        <v>61</v>
      </c>
      <c r="B75" s="25" t="s">
        <v>33</v>
      </c>
      <c r="C75" s="25" t="s">
        <v>228</v>
      </c>
      <c r="D75" s="25" t="s">
        <v>263</v>
      </c>
      <c r="E75" s="25" t="s">
        <v>264</v>
      </c>
      <c r="F75" s="25" t="s">
        <v>155</v>
      </c>
      <c r="G75" s="25" t="s">
        <v>262</v>
      </c>
      <c r="H75" s="26">
        <v>300</v>
      </c>
      <c r="I75" s="26">
        <v>300</v>
      </c>
      <c r="J75" s="25"/>
      <c r="K75" s="25"/>
      <c r="L75" s="25"/>
      <c r="M75" s="25">
        <v>732</v>
      </c>
      <c r="N75" s="25">
        <v>2132</v>
      </c>
      <c r="O75" s="25">
        <v>2132</v>
      </c>
      <c r="P75" s="25" t="s">
        <v>265</v>
      </c>
      <c r="Q75" s="25" t="s">
        <v>155</v>
      </c>
      <c r="R75" s="25"/>
      <c r="XDY75" s="53"/>
      <c r="XDZ75" s="53"/>
      <c r="XEA75" s="53"/>
      <c r="XEB75" s="53"/>
      <c r="XEC75" s="53"/>
      <c r="XED75" s="53"/>
      <c r="XEE75" s="53"/>
      <c r="XEF75" s="53"/>
      <c r="XEG75" s="53"/>
      <c r="XEH75" s="53"/>
      <c r="XEI75" s="53"/>
      <c r="XEJ75" s="53"/>
      <c r="XEK75" s="53"/>
      <c r="XEL75" s="53"/>
      <c r="XEM75" s="53"/>
      <c r="XEN75" s="53"/>
      <c r="XEO75" s="53"/>
      <c r="XEP75" s="53"/>
      <c r="XEQ75" s="53"/>
      <c r="XER75" s="53"/>
      <c r="XES75" s="53"/>
      <c r="XET75" s="53"/>
      <c r="XEU75" s="53"/>
      <c r="XEV75" s="53"/>
      <c r="XEW75" s="53"/>
      <c r="XEX75" s="53"/>
      <c r="XEY75" s="53"/>
      <c r="XEZ75" s="53"/>
      <c r="XFA75" s="53"/>
      <c r="XFB75" s="53"/>
      <c r="XFC75" s="53"/>
      <c r="XFD75" s="53"/>
    </row>
    <row r="76" s="8" customFormat="1" ht="45" customHeight="1" spans="1:16384">
      <c r="A76" s="24">
        <v>62</v>
      </c>
      <c r="B76" s="25" t="s">
        <v>33</v>
      </c>
      <c r="C76" s="25" t="s">
        <v>183</v>
      </c>
      <c r="D76" s="25" t="s">
        <v>266</v>
      </c>
      <c r="E76" s="25" t="s">
        <v>267</v>
      </c>
      <c r="F76" s="25" t="s">
        <v>155</v>
      </c>
      <c r="G76" s="25" t="s">
        <v>268</v>
      </c>
      <c r="H76" s="26">
        <v>70</v>
      </c>
      <c r="I76" s="26">
        <v>70</v>
      </c>
      <c r="J76" s="25"/>
      <c r="K76" s="25"/>
      <c r="L76" s="25"/>
      <c r="M76" s="25">
        <v>156</v>
      </c>
      <c r="N76" s="25">
        <v>624</v>
      </c>
      <c r="O76" s="25">
        <v>624</v>
      </c>
      <c r="P76" s="25" t="s">
        <v>265</v>
      </c>
      <c r="Q76" s="25" t="s">
        <v>155</v>
      </c>
      <c r="R76" s="25"/>
      <c r="XDY76" s="53"/>
      <c r="XDZ76" s="53"/>
      <c r="XEA76" s="53"/>
      <c r="XEB76" s="53"/>
      <c r="XEC76" s="53"/>
      <c r="XED76" s="53"/>
      <c r="XEE76" s="53"/>
      <c r="XEF76" s="53"/>
      <c r="XEG76" s="53"/>
      <c r="XEH76" s="53"/>
      <c r="XEI76" s="53"/>
      <c r="XEJ76" s="53"/>
      <c r="XEK76" s="53"/>
      <c r="XEL76" s="53"/>
      <c r="XEM76" s="53"/>
      <c r="XEN76" s="53"/>
      <c r="XEO76" s="53"/>
      <c r="XEP76" s="53"/>
      <c r="XEQ76" s="53"/>
      <c r="XER76" s="53"/>
      <c r="XES76" s="53"/>
      <c r="XET76" s="53"/>
      <c r="XEU76" s="53"/>
      <c r="XEV76" s="53"/>
      <c r="XEW76" s="53"/>
      <c r="XEX76" s="53"/>
      <c r="XEY76" s="53"/>
      <c r="XEZ76" s="53"/>
      <c r="XFA76" s="53"/>
      <c r="XFB76" s="53"/>
      <c r="XFC76" s="53"/>
      <c r="XFD76" s="53"/>
    </row>
    <row r="77" s="8" customFormat="1" ht="45" customHeight="1" spans="1:16384">
      <c r="A77" s="24">
        <v>63</v>
      </c>
      <c r="B77" s="25" t="s">
        <v>33</v>
      </c>
      <c r="C77" s="25" t="s">
        <v>183</v>
      </c>
      <c r="D77" s="25" t="s">
        <v>269</v>
      </c>
      <c r="E77" s="25" t="s">
        <v>270</v>
      </c>
      <c r="F77" s="25" t="s">
        <v>155</v>
      </c>
      <c r="G77" s="25" t="s">
        <v>271</v>
      </c>
      <c r="H77" s="26">
        <v>70</v>
      </c>
      <c r="I77" s="26">
        <v>70</v>
      </c>
      <c r="J77" s="25"/>
      <c r="K77" s="25"/>
      <c r="L77" s="25"/>
      <c r="M77" s="25">
        <v>202</v>
      </c>
      <c r="N77" s="25">
        <v>785</v>
      </c>
      <c r="O77" s="25">
        <v>785</v>
      </c>
      <c r="P77" s="25" t="s">
        <v>265</v>
      </c>
      <c r="Q77" s="25" t="s">
        <v>155</v>
      </c>
      <c r="R77" s="25"/>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c r="XEY77" s="53"/>
      <c r="XEZ77" s="53"/>
      <c r="XFA77" s="53"/>
      <c r="XFB77" s="53"/>
      <c r="XFC77" s="53"/>
      <c r="XFD77" s="53"/>
    </row>
    <row r="78" s="9" customFormat="1" ht="45" customHeight="1" spans="1:16384">
      <c r="A78" s="27" t="s">
        <v>272</v>
      </c>
      <c r="B78" s="27"/>
      <c r="C78" s="27"/>
      <c r="D78" s="27"/>
      <c r="E78" s="27"/>
      <c r="F78" s="27"/>
      <c r="G78" s="27"/>
      <c r="H78" s="21">
        <f>SUM(H79:H84)</f>
        <v>1090</v>
      </c>
      <c r="I78" s="21">
        <f>SUM(I79:I84)</f>
        <v>400</v>
      </c>
      <c r="J78" s="21">
        <f>SUM(J79:J84)</f>
        <v>0</v>
      </c>
      <c r="K78" s="21">
        <f>SUM(K79:K84)</f>
        <v>200</v>
      </c>
      <c r="L78" s="21">
        <f>SUM(L79:L84)</f>
        <v>490</v>
      </c>
      <c r="M78" s="27"/>
      <c r="N78" s="27"/>
      <c r="O78" s="27"/>
      <c r="P78" s="27"/>
      <c r="Q78" s="27"/>
      <c r="R78" s="27"/>
      <c r="XDY78" s="6"/>
      <c r="XDZ78" s="6"/>
      <c r="XEA78" s="6"/>
      <c r="XEB78" s="6"/>
      <c r="XEC78" s="6"/>
      <c r="XED78" s="6"/>
      <c r="XEE78" s="6"/>
      <c r="XEF78" s="6"/>
      <c r="XEG78" s="6"/>
      <c r="XEH78" s="6"/>
      <c r="XEI78" s="6"/>
      <c r="XEJ78" s="6"/>
      <c r="XEK78" s="6"/>
      <c r="XEL78" s="6"/>
      <c r="XEM78" s="6"/>
      <c r="XEN78" s="6"/>
      <c r="XEO78" s="6"/>
      <c r="XEP78" s="6"/>
      <c r="XEQ78" s="6"/>
      <c r="XER78" s="6"/>
      <c r="XES78" s="6"/>
      <c r="XET78" s="6"/>
      <c r="XEU78" s="6"/>
      <c r="XEV78" s="6"/>
      <c r="XEW78" s="6"/>
      <c r="XEX78" s="6"/>
      <c r="XEY78" s="6"/>
      <c r="XEZ78" s="6"/>
      <c r="XFA78" s="6"/>
      <c r="XFB78" s="6"/>
      <c r="XFC78" s="6"/>
      <c r="XFD78" s="6"/>
    </row>
    <row r="79" s="7" customFormat="1" ht="102" customHeight="1" spans="1:18">
      <c r="A79" s="24">
        <v>64</v>
      </c>
      <c r="B79" s="25" t="s">
        <v>74</v>
      </c>
      <c r="C79" s="25" t="s">
        <v>178</v>
      </c>
      <c r="D79" s="29" t="s">
        <v>273</v>
      </c>
      <c r="E79" s="29" t="s">
        <v>274</v>
      </c>
      <c r="F79" s="29" t="s">
        <v>125</v>
      </c>
      <c r="G79" s="29" t="s">
        <v>275</v>
      </c>
      <c r="H79" s="29">
        <v>180</v>
      </c>
      <c r="I79" s="39"/>
      <c r="J79" s="29"/>
      <c r="K79" s="29"/>
      <c r="L79" s="29">
        <v>180</v>
      </c>
      <c r="M79" s="32">
        <v>519</v>
      </c>
      <c r="N79" s="32">
        <v>2063</v>
      </c>
      <c r="O79" s="32">
        <v>2063</v>
      </c>
      <c r="P79" s="29" t="s">
        <v>276</v>
      </c>
      <c r="Q79" s="29" t="s">
        <v>125</v>
      </c>
      <c r="R79" s="32"/>
    </row>
    <row r="80" s="7" customFormat="1" ht="102" customHeight="1" spans="1:18">
      <c r="A80" s="24">
        <v>65</v>
      </c>
      <c r="B80" s="25" t="s">
        <v>33</v>
      </c>
      <c r="C80" s="25" t="s">
        <v>191</v>
      </c>
      <c r="D80" s="29" t="s">
        <v>277</v>
      </c>
      <c r="E80" s="29" t="s">
        <v>278</v>
      </c>
      <c r="F80" s="29" t="s">
        <v>125</v>
      </c>
      <c r="G80" s="29" t="s">
        <v>275</v>
      </c>
      <c r="H80" s="29">
        <v>120</v>
      </c>
      <c r="I80" s="29">
        <v>120</v>
      </c>
      <c r="J80" s="29"/>
      <c r="K80" s="29"/>
      <c r="L80" s="29"/>
      <c r="M80" s="29">
        <v>519</v>
      </c>
      <c r="N80" s="29">
        <v>2063</v>
      </c>
      <c r="O80" s="29">
        <v>2063</v>
      </c>
      <c r="P80" s="29" t="s">
        <v>279</v>
      </c>
      <c r="Q80" s="29" t="s">
        <v>125</v>
      </c>
      <c r="R80" s="32"/>
    </row>
    <row r="81" s="7" customFormat="1" ht="102" customHeight="1" spans="1:18">
      <c r="A81" s="24">
        <v>66</v>
      </c>
      <c r="B81" s="25" t="s">
        <v>33</v>
      </c>
      <c r="C81" s="25" t="s">
        <v>61</v>
      </c>
      <c r="D81" s="29" t="s">
        <v>280</v>
      </c>
      <c r="E81" s="29" t="s">
        <v>281</v>
      </c>
      <c r="F81" s="29" t="s">
        <v>125</v>
      </c>
      <c r="G81" s="41" t="s">
        <v>126</v>
      </c>
      <c r="H81" s="29">
        <v>200</v>
      </c>
      <c r="I81" s="39"/>
      <c r="J81" s="39"/>
      <c r="K81" s="50">
        <v>200</v>
      </c>
      <c r="L81" s="39"/>
      <c r="M81" s="29">
        <v>48</v>
      </c>
      <c r="N81" s="29">
        <v>120</v>
      </c>
      <c r="O81" s="29">
        <v>120</v>
      </c>
      <c r="P81" s="29" t="s">
        <v>282</v>
      </c>
      <c r="Q81" s="29" t="s">
        <v>125</v>
      </c>
      <c r="R81" s="32"/>
    </row>
    <row r="82" s="7" customFormat="1" ht="77" customHeight="1" spans="1:18">
      <c r="A82" s="24">
        <v>67</v>
      </c>
      <c r="B82" s="25" t="s">
        <v>33</v>
      </c>
      <c r="C82" s="25" t="s">
        <v>61</v>
      </c>
      <c r="D82" s="29" t="s">
        <v>283</v>
      </c>
      <c r="E82" s="29" t="s">
        <v>284</v>
      </c>
      <c r="F82" s="29" t="s">
        <v>125</v>
      </c>
      <c r="G82" s="41" t="s">
        <v>126</v>
      </c>
      <c r="H82" s="29">
        <v>180</v>
      </c>
      <c r="I82" s="39"/>
      <c r="J82" s="39"/>
      <c r="K82" s="39"/>
      <c r="L82" s="50">
        <v>180</v>
      </c>
      <c r="M82" s="29">
        <v>48</v>
      </c>
      <c r="N82" s="29">
        <v>120</v>
      </c>
      <c r="O82" s="29">
        <v>120</v>
      </c>
      <c r="P82" s="29" t="s">
        <v>282</v>
      </c>
      <c r="Q82" s="29" t="s">
        <v>125</v>
      </c>
      <c r="R82" s="32"/>
    </row>
    <row r="83" s="7" customFormat="1" ht="109" customHeight="1" spans="1:18">
      <c r="A83" s="24">
        <v>68</v>
      </c>
      <c r="B83" s="25" t="s">
        <v>33</v>
      </c>
      <c r="C83" s="25" t="s">
        <v>61</v>
      </c>
      <c r="D83" s="29" t="s">
        <v>285</v>
      </c>
      <c r="E83" s="29" t="s">
        <v>286</v>
      </c>
      <c r="F83" s="29" t="s">
        <v>125</v>
      </c>
      <c r="G83" s="41" t="s">
        <v>126</v>
      </c>
      <c r="H83" s="29">
        <v>280</v>
      </c>
      <c r="I83" s="29">
        <v>280</v>
      </c>
      <c r="J83" s="29"/>
      <c r="K83" s="29"/>
      <c r="L83" s="29"/>
      <c r="M83" s="29">
        <v>10</v>
      </c>
      <c r="N83" s="29">
        <v>36</v>
      </c>
      <c r="O83" s="29">
        <v>36</v>
      </c>
      <c r="P83" s="29" t="s">
        <v>287</v>
      </c>
      <c r="Q83" s="29" t="s">
        <v>125</v>
      </c>
      <c r="R83" s="32"/>
    </row>
    <row r="84" s="7" customFormat="1" ht="84" customHeight="1" spans="1:18">
      <c r="A84" s="24">
        <v>69</v>
      </c>
      <c r="B84" s="25" t="s">
        <v>74</v>
      </c>
      <c r="C84" s="25" t="s">
        <v>223</v>
      </c>
      <c r="D84" s="32" t="s">
        <v>288</v>
      </c>
      <c r="E84" s="29" t="s">
        <v>289</v>
      </c>
      <c r="F84" s="29" t="s">
        <v>125</v>
      </c>
      <c r="G84" s="41" t="s">
        <v>126</v>
      </c>
      <c r="H84" s="29">
        <v>130</v>
      </c>
      <c r="I84" s="39"/>
      <c r="J84" s="39"/>
      <c r="K84" s="29"/>
      <c r="L84" s="29">
        <v>130</v>
      </c>
      <c r="M84" s="29">
        <v>189</v>
      </c>
      <c r="N84" s="29">
        <v>567</v>
      </c>
      <c r="O84" s="29">
        <v>567</v>
      </c>
      <c r="P84" s="29" t="s">
        <v>290</v>
      </c>
      <c r="Q84" s="29" t="s">
        <v>125</v>
      </c>
      <c r="R84" s="32"/>
    </row>
    <row r="85" s="6" customFormat="1" ht="45" customHeight="1" spans="1:18">
      <c r="A85" s="27" t="s">
        <v>291</v>
      </c>
      <c r="B85" s="27"/>
      <c r="C85" s="27"/>
      <c r="D85" s="27"/>
      <c r="E85" s="31"/>
      <c r="F85" s="31"/>
      <c r="G85" s="31"/>
      <c r="H85" s="31">
        <f>SUM(H86:H91)</f>
        <v>744</v>
      </c>
      <c r="I85" s="31">
        <f>SUM(I86:I91)</f>
        <v>529</v>
      </c>
      <c r="J85" s="31">
        <f>SUM(J86:J91)</f>
        <v>215</v>
      </c>
      <c r="K85" s="31">
        <f>SUM(K86:K91)</f>
        <v>0</v>
      </c>
      <c r="L85" s="31">
        <f>SUM(L86:L91)</f>
        <v>0</v>
      </c>
      <c r="M85" s="31"/>
      <c r="N85" s="31"/>
      <c r="O85" s="31"/>
      <c r="P85" s="31"/>
      <c r="Q85" s="31"/>
      <c r="R85" s="31"/>
    </row>
    <row r="86" s="7" customFormat="1" ht="78" customHeight="1" spans="1:18">
      <c r="A86" s="24">
        <v>70</v>
      </c>
      <c r="B86" s="25" t="s">
        <v>33</v>
      </c>
      <c r="C86" s="25" t="s">
        <v>228</v>
      </c>
      <c r="D86" s="29" t="s">
        <v>292</v>
      </c>
      <c r="E86" s="42" t="s">
        <v>293</v>
      </c>
      <c r="F86" s="29" t="s">
        <v>294</v>
      </c>
      <c r="G86" s="40" t="s">
        <v>295</v>
      </c>
      <c r="H86" s="29">
        <v>229</v>
      </c>
      <c r="I86" s="29">
        <v>229</v>
      </c>
      <c r="J86" s="29"/>
      <c r="K86" s="29"/>
      <c r="L86" s="29"/>
      <c r="M86" s="29">
        <v>200</v>
      </c>
      <c r="N86" s="29">
        <v>450</v>
      </c>
      <c r="O86" s="29">
        <v>600</v>
      </c>
      <c r="P86" s="42" t="s">
        <v>296</v>
      </c>
      <c r="Q86" s="29" t="s">
        <v>294</v>
      </c>
      <c r="R86" s="29"/>
    </row>
    <row r="87" s="7" customFormat="1" ht="90" customHeight="1" spans="1:18">
      <c r="A87" s="24">
        <v>71</v>
      </c>
      <c r="B87" s="25" t="s">
        <v>33</v>
      </c>
      <c r="C87" s="25" t="s">
        <v>61</v>
      </c>
      <c r="D87" s="29" t="s">
        <v>297</v>
      </c>
      <c r="E87" s="42" t="s">
        <v>298</v>
      </c>
      <c r="F87" s="29" t="s">
        <v>294</v>
      </c>
      <c r="G87" s="40" t="s">
        <v>295</v>
      </c>
      <c r="H87" s="29">
        <v>100</v>
      </c>
      <c r="I87" s="50">
        <v>100</v>
      </c>
      <c r="J87" s="39"/>
      <c r="K87" s="39"/>
      <c r="L87" s="39"/>
      <c r="M87" s="29">
        <v>98</v>
      </c>
      <c r="N87" s="29">
        <v>327</v>
      </c>
      <c r="O87" s="29">
        <v>450</v>
      </c>
      <c r="P87" s="29" t="s">
        <v>299</v>
      </c>
      <c r="Q87" s="29" t="s">
        <v>294</v>
      </c>
      <c r="R87" s="29"/>
    </row>
    <row r="88" s="7" customFormat="1" ht="60" customHeight="1" spans="1:18">
      <c r="A88" s="24">
        <v>72</v>
      </c>
      <c r="B88" s="25" t="s">
        <v>33</v>
      </c>
      <c r="C88" s="25" t="s">
        <v>61</v>
      </c>
      <c r="D88" s="29" t="s">
        <v>300</v>
      </c>
      <c r="E88" s="42" t="s">
        <v>301</v>
      </c>
      <c r="F88" s="29" t="s">
        <v>294</v>
      </c>
      <c r="G88" s="40" t="s">
        <v>295</v>
      </c>
      <c r="H88" s="29">
        <v>100</v>
      </c>
      <c r="I88" s="29">
        <v>100</v>
      </c>
      <c r="J88" s="29"/>
      <c r="K88" s="29"/>
      <c r="L88" s="29"/>
      <c r="M88" s="29">
        <v>92</v>
      </c>
      <c r="N88" s="29">
        <v>270</v>
      </c>
      <c r="O88" s="29">
        <v>312</v>
      </c>
      <c r="P88" s="42" t="s">
        <v>302</v>
      </c>
      <c r="Q88" s="29" t="s">
        <v>294</v>
      </c>
      <c r="R88" s="29"/>
    </row>
    <row r="89" s="7" customFormat="1" ht="84" customHeight="1" spans="1:18">
      <c r="A89" s="24">
        <v>73</v>
      </c>
      <c r="B89" s="25" t="s">
        <v>33</v>
      </c>
      <c r="C89" s="25" t="s">
        <v>183</v>
      </c>
      <c r="D89" s="29" t="s">
        <v>303</v>
      </c>
      <c r="E89" s="42" t="s">
        <v>304</v>
      </c>
      <c r="F89" s="29" t="s">
        <v>294</v>
      </c>
      <c r="G89" s="40" t="s">
        <v>295</v>
      </c>
      <c r="H89" s="29">
        <v>50</v>
      </c>
      <c r="I89" s="50">
        <v>50</v>
      </c>
      <c r="J89" s="50"/>
      <c r="K89" s="39"/>
      <c r="L89" s="50"/>
      <c r="M89" s="29">
        <v>150</v>
      </c>
      <c r="N89" s="29">
        <v>380</v>
      </c>
      <c r="O89" s="29">
        <v>500</v>
      </c>
      <c r="P89" s="29" t="s">
        <v>305</v>
      </c>
      <c r="Q89" s="29" t="s">
        <v>294</v>
      </c>
      <c r="R89" s="29"/>
    </row>
    <row r="90" s="7" customFormat="1" ht="75" customHeight="1" spans="1:18">
      <c r="A90" s="24">
        <v>74</v>
      </c>
      <c r="B90" s="25" t="s">
        <v>74</v>
      </c>
      <c r="C90" s="25" t="s">
        <v>241</v>
      </c>
      <c r="D90" s="29" t="s">
        <v>306</v>
      </c>
      <c r="E90" s="42" t="s">
        <v>307</v>
      </c>
      <c r="F90" s="29" t="s">
        <v>294</v>
      </c>
      <c r="G90" s="40" t="s">
        <v>295</v>
      </c>
      <c r="H90" s="29">
        <v>50</v>
      </c>
      <c r="I90" s="50">
        <v>50</v>
      </c>
      <c r="J90" s="50"/>
      <c r="K90" s="50"/>
      <c r="L90" s="50"/>
      <c r="M90" s="50">
        <v>317</v>
      </c>
      <c r="N90" s="32">
        <v>785</v>
      </c>
      <c r="O90" s="32">
        <v>9620</v>
      </c>
      <c r="P90" s="32" t="s">
        <v>308</v>
      </c>
      <c r="Q90" s="29" t="s">
        <v>294</v>
      </c>
      <c r="R90" s="29"/>
    </row>
    <row r="91" s="7" customFormat="1" ht="146" customHeight="1" spans="1:18">
      <c r="A91" s="24">
        <v>75</v>
      </c>
      <c r="B91" s="25" t="s">
        <v>74</v>
      </c>
      <c r="C91" s="25" t="s">
        <v>223</v>
      </c>
      <c r="D91" s="29" t="s">
        <v>309</v>
      </c>
      <c r="E91" s="42" t="s">
        <v>310</v>
      </c>
      <c r="F91" s="29" t="s">
        <v>294</v>
      </c>
      <c r="G91" s="40" t="s">
        <v>311</v>
      </c>
      <c r="H91" s="29">
        <v>215</v>
      </c>
      <c r="I91" s="50"/>
      <c r="J91" s="50">
        <v>215</v>
      </c>
      <c r="K91" s="50"/>
      <c r="L91" s="50"/>
      <c r="M91" s="29">
        <v>52</v>
      </c>
      <c r="N91" s="29">
        <v>208</v>
      </c>
      <c r="O91" s="29">
        <v>900</v>
      </c>
      <c r="P91" s="29" t="s">
        <v>312</v>
      </c>
      <c r="Q91" s="29" t="s">
        <v>294</v>
      </c>
      <c r="R91" s="29"/>
    </row>
    <row r="92" s="6" customFormat="1" ht="45" customHeight="1" spans="1:18">
      <c r="A92" s="43" t="s">
        <v>313</v>
      </c>
      <c r="B92" s="43"/>
      <c r="C92" s="43"/>
      <c r="D92" s="43"/>
      <c r="E92" s="44"/>
      <c r="F92" s="44"/>
      <c r="G92" s="44"/>
      <c r="H92" s="44">
        <f>SUM(H93:H101)</f>
        <v>993</v>
      </c>
      <c r="I92" s="44">
        <f>SUM(I93:I101)</f>
        <v>553</v>
      </c>
      <c r="J92" s="44">
        <f>SUM(J93:J101)</f>
        <v>0</v>
      </c>
      <c r="K92" s="44">
        <f>SUM(K93:K101)</f>
        <v>0</v>
      </c>
      <c r="L92" s="44">
        <f>SUM(L93:L101)</f>
        <v>440</v>
      </c>
      <c r="M92" s="31"/>
      <c r="N92" s="31"/>
      <c r="O92" s="31"/>
      <c r="P92" s="31"/>
      <c r="Q92" s="31"/>
      <c r="R92" s="31"/>
    </row>
    <row r="93" s="7" customFormat="1" ht="69" customHeight="1" spans="1:18">
      <c r="A93" s="24">
        <v>76</v>
      </c>
      <c r="B93" s="25" t="s">
        <v>74</v>
      </c>
      <c r="C93" s="25" t="s">
        <v>223</v>
      </c>
      <c r="D93" s="29" t="s">
        <v>314</v>
      </c>
      <c r="E93" s="29" t="s">
        <v>315</v>
      </c>
      <c r="F93" s="29" t="s">
        <v>64</v>
      </c>
      <c r="G93" s="29" t="s">
        <v>262</v>
      </c>
      <c r="H93" s="29">
        <v>150</v>
      </c>
      <c r="I93" s="29">
        <v>150</v>
      </c>
      <c r="J93" s="29"/>
      <c r="K93" s="29"/>
      <c r="L93" s="29"/>
      <c r="M93" s="29">
        <v>4735</v>
      </c>
      <c r="N93" s="29">
        <v>15965</v>
      </c>
      <c r="O93" s="29">
        <v>15965</v>
      </c>
      <c r="P93" s="29" t="s">
        <v>316</v>
      </c>
      <c r="Q93" s="29" t="s">
        <v>64</v>
      </c>
      <c r="R93" s="29"/>
    </row>
    <row r="94" s="7" customFormat="1" ht="70" customHeight="1" spans="1:18">
      <c r="A94" s="24">
        <v>77</v>
      </c>
      <c r="B94" s="25" t="s">
        <v>74</v>
      </c>
      <c r="C94" s="25" t="s">
        <v>223</v>
      </c>
      <c r="D94" s="45" t="s">
        <v>317</v>
      </c>
      <c r="E94" s="29" t="s">
        <v>318</v>
      </c>
      <c r="F94" s="29" t="s">
        <v>64</v>
      </c>
      <c r="G94" s="29" t="s">
        <v>262</v>
      </c>
      <c r="H94" s="29">
        <v>50</v>
      </c>
      <c r="I94" s="39"/>
      <c r="J94" s="50"/>
      <c r="K94" s="39"/>
      <c r="L94" s="50">
        <v>50</v>
      </c>
      <c r="M94" s="29">
        <v>95</v>
      </c>
      <c r="N94" s="29">
        <v>358</v>
      </c>
      <c r="O94" s="29">
        <v>358</v>
      </c>
      <c r="P94" s="29" t="s">
        <v>319</v>
      </c>
      <c r="Q94" s="29" t="s">
        <v>64</v>
      </c>
      <c r="R94" s="29"/>
    </row>
    <row r="95" s="7" customFormat="1" ht="90" customHeight="1" spans="1:18">
      <c r="A95" s="24">
        <v>78</v>
      </c>
      <c r="B95" s="25" t="s">
        <v>74</v>
      </c>
      <c r="C95" s="25" t="s">
        <v>178</v>
      </c>
      <c r="D95" s="29" t="s">
        <v>320</v>
      </c>
      <c r="E95" s="29" t="s">
        <v>321</v>
      </c>
      <c r="F95" s="29" t="s">
        <v>64</v>
      </c>
      <c r="G95" s="29" t="s">
        <v>65</v>
      </c>
      <c r="H95" s="29">
        <v>40</v>
      </c>
      <c r="I95" s="29"/>
      <c r="J95" s="29"/>
      <c r="K95" s="29"/>
      <c r="L95" s="29">
        <v>40</v>
      </c>
      <c r="M95" s="29">
        <v>146</v>
      </c>
      <c r="N95" s="29">
        <v>440</v>
      </c>
      <c r="O95" s="29">
        <v>440</v>
      </c>
      <c r="P95" s="29" t="s">
        <v>322</v>
      </c>
      <c r="Q95" s="29" t="s">
        <v>64</v>
      </c>
      <c r="R95" s="29"/>
    </row>
    <row r="96" s="7" customFormat="1" ht="64" customHeight="1" spans="1:18">
      <c r="A96" s="24">
        <v>79</v>
      </c>
      <c r="B96" s="24" t="s">
        <v>74</v>
      </c>
      <c r="C96" s="25" t="s">
        <v>178</v>
      </c>
      <c r="D96" s="25" t="s">
        <v>323</v>
      </c>
      <c r="E96" s="45" t="s">
        <v>324</v>
      </c>
      <c r="F96" s="29" t="s">
        <v>64</v>
      </c>
      <c r="G96" s="29" t="s">
        <v>65</v>
      </c>
      <c r="H96" s="29">
        <v>50</v>
      </c>
      <c r="I96" s="50"/>
      <c r="J96" s="39"/>
      <c r="K96" s="50"/>
      <c r="L96" s="29">
        <v>50</v>
      </c>
      <c r="M96" s="29">
        <v>146</v>
      </c>
      <c r="N96" s="29">
        <v>440</v>
      </c>
      <c r="O96" s="29">
        <v>440</v>
      </c>
      <c r="P96" s="29" t="s">
        <v>325</v>
      </c>
      <c r="Q96" s="29" t="s">
        <v>64</v>
      </c>
      <c r="R96" s="29"/>
    </row>
    <row r="97" s="7" customFormat="1" ht="61" customHeight="1" spans="1:18">
      <c r="A97" s="24">
        <v>80</v>
      </c>
      <c r="B97" s="24" t="s">
        <v>74</v>
      </c>
      <c r="C97" s="25" t="s">
        <v>241</v>
      </c>
      <c r="D97" s="25" t="s">
        <v>326</v>
      </c>
      <c r="E97" s="45" t="s">
        <v>327</v>
      </c>
      <c r="F97" s="29" t="s">
        <v>64</v>
      </c>
      <c r="G97" s="29" t="s">
        <v>65</v>
      </c>
      <c r="H97" s="29">
        <v>220</v>
      </c>
      <c r="I97" s="50">
        <v>220</v>
      </c>
      <c r="J97" s="50"/>
      <c r="K97" s="50"/>
      <c r="L97" s="39"/>
      <c r="M97" s="50">
        <v>146</v>
      </c>
      <c r="N97" s="29">
        <v>440</v>
      </c>
      <c r="O97" s="50">
        <v>440</v>
      </c>
      <c r="P97" s="51" t="s">
        <v>328</v>
      </c>
      <c r="Q97" s="29" t="s">
        <v>64</v>
      </c>
      <c r="R97" s="29"/>
    </row>
    <row r="98" s="7" customFormat="1" ht="74" customHeight="1" spans="1:18">
      <c r="A98" s="24">
        <v>81</v>
      </c>
      <c r="B98" s="25" t="s">
        <v>33</v>
      </c>
      <c r="C98" s="25" t="s">
        <v>183</v>
      </c>
      <c r="D98" s="45" t="s">
        <v>329</v>
      </c>
      <c r="E98" s="29" t="s">
        <v>330</v>
      </c>
      <c r="F98" s="29" t="s">
        <v>64</v>
      </c>
      <c r="G98" s="29" t="s">
        <v>331</v>
      </c>
      <c r="H98" s="29">
        <v>60</v>
      </c>
      <c r="I98" s="29">
        <v>60</v>
      </c>
      <c r="J98" s="29"/>
      <c r="K98" s="29"/>
      <c r="L98" s="29"/>
      <c r="M98" s="29">
        <v>202</v>
      </c>
      <c r="N98" s="29">
        <v>666</v>
      </c>
      <c r="O98" s="29">
        <v>666</v>
      </c>
      <c r="P98" s="29" t="s">
        <v>332</v>
      </c>
      <c r="Q98" s="29" t="s">
        <v>64</v>
      </c>
      <c r="R98" s="29"/>
    </row>
    <row r="99" s="7" customFormat="1" ht="84" customHeight="1" spans="1:18">
      <c r="A99" s="24">
        <v>82</v>
      </c>
      <c r="B99" s="25" t="s">
        <v>33</v>
      </c>
      <c r="C99" s="25" t="s">
        <v>228</v>
      </c>
      <c r="D99" s="45" t="s">
        <v>333</v>
      </c>
      <c r="E99" s="29" t="s">
        <v>334</v>
      </c>
      <c r="F99" s="29" t="s">
        <v>64</v>
      </c>
      <c r="G99" s="29" t="s">
        <v>335</v>
      </c>
      <c r="H99" s="29">
        <v>38</v>
      </c>
      <c r="I99" s="29">
        <v>38</v>
      </c>
      <c r="J99" s="29"/>
      <c r="K99" s="29"/>
      <c r="L99" s="29"/>
      <c r="M99" s="29">
        <v>92</v>
      </c>
      <c r="N99" s="29">
        <v>296</v>
      </c>
      <c r="O99" s="29">
        <v>296</v>
      </c>
      <c r="P99" s="29" t="s">
        <v>336</v>
      </c>
      <c r="Q99" s="29" t="s">
        <v>64</v>
      </c>
      <c r="R99" s="29"/>
    </row>
    <row r="100" s="7" customFormat="1" ht="65" customHeight="1" spans="1:18">
      <c r="A100" s="24">
        <v>83</v>
      </c>
      <c r="B100" s="25" t="s">
        <v>74</v>
      </c>
      <c r="C100" s="25" t="s">
        <v>178</v>
      </c>
      <c r="D100" s="29" t="s">
        <v>337</v>
      </c>
      <c r="E100" s="29" t="s">
        <v>338</v>
      </c>
      <c r="F100" s="29" t="s">
        <v>64</v>
      </c>
      <c r="G100" s="29" t="s">
        <v>335</v>
      </c>
      <c r="H100" s="29">
        <v>85</v>
      </c>
      <c r="I100" s="29">
        <v>85</v>
      </c>
      <c r="J100" s="29"/>
      <c r="K100" s="29"/>
      <c r="L100" s="29"/>
      <c r="M100" s="29">
        <v>92</v>
      </c>
      <c r="N100" s="29">
        <v>296</v>
      </c>
      <c r="O100" s="29">
        <v>296</v>
      </c>
      <c r="P100" s="29" t="s">
        <v>339</v>
      </c>
      <c r="Q100" s="29" t="s">
        <v>64</v>
      </c>
      <c r="R100" s="29"/>
    </row>
    <row r="101" s="7" customFormat="1" ht="75" customHeight="1" spans="1:18">
      <c r="A101" s="24">
        <v>84</v>
      </c>
      <c r="B101" s="25" t="s">
        <v>74</v>
      </c>
      <c r="C101" s="25" t="s">
        <v>178</v>
      </c>
      <c r="D101" s="29" t="s">
        <v>340</v>
      </c>
      <c r="E101" s="29" t="s">
        <v>341</v>
      </c>
      <c r="F101" s="29" t="s">
        <v>64</v>
      </c>
      <c r="G101" s="29" t="s">
        <v>342</v>
      </c>
      <c r="H101" s="29">
        <v>300</v>
      </c>
      <c r="I101" s="39"/>
      <c r="J101" s="29"/>
      <c r="K101" s="29"/>
      <c r="L101" s="29">
        <v>300</v>
      </c>
      <c r="M101" s="29">
        <v>697</v>
      </c>
      <c r="N101" s="29">
        <v>1051</v>
      </c>
      <c r="O101" s="29">
        <v>2217</v>
      </c>
      <c r="P101" s="29" t="s">
        <v>343</v>
      </c>
      <c r="Q101" s="29" t="s">
        <v>64</v>
      </c>
      <c r="R101" s="29"/>
    </row>
    <row r="102" s="6" customFormat="1" ht="45" customHeight="1" spans="1:18">
      <c r="A102" s="27" t="s">
        <v>344</v>
      </c>
      <c r="B102" s="27"/>
      <c r="C102" s="27"/>
      <c r="D102" s="27"/>
      <c r="E102" s="31"/>
      <c r="F102" s="31"/>
      <c r="G102" s="31"/>
      <c r="H102" s="31">
        <f>SUM(H103:H118)</f>
        <v>928</v>
      </c>
      <c r="I102" s="31">
        <f>SUM(I103:I118)</f>
        <v>928</v>
      </c>
      <c r="J102" s="31">
        <f>SUM(J103:J118)</f>
        <v>0</v>
      </c>
      <c r="K102" s="31">
        <f>SUM(K103:K118)</f>
        <v>0</v>
      </c>
      <c r="L102" s="31">
        <f>SUM(L103:L118)</f>
        <v>0</v>
      </c>
      <c r="M102" s="31"/>
      <c r="N102" s="31"/>
      <c r="O102" s="31"/>
      <c r="P102" s="31"/>
      <c r="Q102" s="31"/>
      <c r="R102" s="31"/>
    </row>
    <row r="103" s="7" customFormat="1" ht="57" customHeight="1" spans="1:18">
      <c r="A103" s="24">
        <v>85</v>
      </c>
      <c r="B103" s="25" t="s">
        <v>33</v>
      </c>
      <c r="C103" s="25" t="s">
        <v>228</v>
      </c>
      <c r="D103" s="46" t="s">
        <v>345</v>
      </c>
      <c r="E103" s="46" t="s">
        <v>346</v>
      </c>
      <c r="F103" s="46" t="s">
        <v>111</v>
      </c>
      <c r="G103" s="46" t="s">
        <v>347</v>
      </c>
      <c r="H103" s="46">
        <v>55</v>
      </c>
      <c r="I103" s="46">
        <v>55</v>
      </c>
      <c r="J103" s="46"/>
      <c r="K103" s="46"/>
      <c r="L103" s="46"/>
      <c r="M103" s="46">
        <v>75</v>
      </c>
      <c r="N103" s="46">
        <v>240</v>
      </c>
      <c r="O103" s="46">
        <v>240</v>
      </c>
      <c r="P103" s="46" t="s">
        <v>348</v>
      </c>
      <c r="Q103" s="46" t="s">
        <v>111</v>
      </c>
      <c r="R103" s="46"/>
    </row>
    <row r="104" s="7" customFormat="1" ht="57" customHeight="1" spans="1:18">
      <c r="A104" s="24">
        <v>86</v>
      </c>
      <c r="B104" s="25" t="s">
        <v>33</v>
      </c>
      <c r="C104" s="25" t="s">
        <v>228</v>
      </c>
      <c r="D104" s="46" t="s">
        <v>349</v>
      </c>
      <c r="E104" s="46" t="s">
        <v>350</v>
      </c>
      <c r="F104" s="46" t="s">
        <v>111</v>
      </c>
      <c r="G104" s="46" t="s">
        <v>351</v>
      </c>
      <c r="H104" s="46">
        <v>60</v>
      </c>
      <c r="I104" s="46">
        <v>60</v>
      </c>
      <c r="J104" s="46"/>
      <c r="K104" s="46"/>
      <c r="L104" s="46"/>
      <c r="M104" s="46">
        <v>131</v>
      </c>
      <c r="N104" s="46">
        <v>348</v>
      </c>
      <c r="O104" s="46">
        <v>348</v>
      </c>
      <c r="P104" s="46" t="s">
        <v>352</v>
      </c>
      <c r="Q104" s="46" t="s">
        <v>111</v>
      </c>
      <c r="R104" s="46"/>
    </row>
    <row r="105" s="7" customFormat="1" ht="57" customHeight="1" spans="1:18">
      <c r="A105" s="24">
        <v>87</v>
      </c>
      <c r="B105" s="25" t="s">
        <v>33</v>
      </c>
      <c r="C105" s="25" t="s">
        <v>228</v>
      </c>
      <c r="D105" s="46" t="s">
        <v>353</v>
      </c>
      <c r="E105" s="46" t="s">
        <v>354</v>
      </c>
      <c r="F105" s="46" t="s">
        <v>111</v>
      </c>
      <c r="G105" s="46" t="s">
        <v>355</v>
      </c>
      <c r="H105" s="46">
        <v>40</v>
      </c>
      <c r="I105" s="46">
        <v>40</v>
      </c>
      <c r="J105" s="46"/>
      <c r="K105" s="46"/>
      <c r="L105" s="39"/>
      <c r="M105" s="46">
        <v>30</v>
      </c>
      <c r="N105" s="46">
        <v>120</v>
      </c>
      <c r="O105" s="46">
        <v>120</v>
      </c>
      <c r="P105" s="46" t="s">
        <v>356</v>
      </c>
      <c r="Q105" s="46" t="s">
        <v>111</v>
      </c>
      <c r="R105" s="46"/>
    </row>
    <row r="106" s="7" customFormat="1" ht="57" customHeight="1" spans="1:18">
      <c r="A106" s="24">
        <v>88</v>
      </c>
      <c r="B106" s="25" t="s">
        <v>33</v>
      </c>
      <c r="C106" s="25" t="s">
        <v>228</v>
      </c>
      <c r="D106" s="46" t="s">
        <v>357</v>
      </c>
      <c r="E106" s="46" t="s">
        <v>358</v>
      </c>
      <c r="F106" s="46" t="s">
        <v>111</v>
      </c>
      <c r="G106" s="46" t="s">
        <v>359</v>
      </c>
      <c r="H106" s="46">
        <v>80</v>
      </c>
      <c r="I106" s="46">
        <v>80</v>
      </c>
      <c r="J106" s="46"/>
      <c r="K106" s="46"/>
      <c r="L106" s="46"/>
      <c r="M106" s="46">
        <v>40</v>
      </c>
      <c r="N106" s="46">
        <v>130</v>
      </c>
      <c r="O106" s="46">
        <v>130</v>
      </c>
      <c r="P106" s="46" t="s">
        <v>360</v>
      </c>
      <c r="Q106" s="46" t="s">
        <v>111</v>
      </c>
      <c r="R106" s="46"/>
    </row>
    <row r="107" s="7" customFormat="1" ht="57" customHeight="1" spans="1:18">
      <c r="A107" s="24">
        <v>89</v>
      </c>
      <c r="B107" s="25" t="s">
        <v>74</v>
      </c>
      <c r="C107" s="25" t="s">
        <v>223</v>
      </c>
      <c r="D107" s="46" t="s">
        <v>361</v>
      </c>
      <c r="E107" s="46" t="s">
        <v>362</v>
      </c>
      <c r="F107" s="46" t="s">
        <v>111</v>
      </c>
      <c r="G107" s="46" t="s">
        <v>359</v>
      </c>
      <c r="H107" s="46">
        <v>30</v>
      </c>
      <c r="I107" s="46">
        <v>30</v>
      </c>
      <c r="J107" s="46"/>
      <c r="K107" s="46"/>
      <c r="L107" s="46"/>
      <c r="M107" s="46">
        <v>93</v>
      </c>
      <c r="N107" s="46">
        <v>324</v>
      </c>
      <c r="O107" s="46">
        <v>324</v>
      </c>
      <c r="P107" s="46" t="s">
        <v>363</v>
      </c>
      <c r="Q107" s="46" t="s">
        <v>111</v>
      </c>
      <c r="R107" s="46"/>
    </row>
    <row r="108" s="7" customFormat="1" ht="57" customHeight="1" spans="1:18">
      <c r="A108" s="24">
        <v>90</v>
      </c>
      <c r="B108" s="25" t="s">
        <v>33</v>
      </c>
      <c r="C108" s="25" t="s">
        <v>228</v>
      </c>
      <c r="D108" s="46" t="s">
        <v>364</v>
      </c>
      <c r="E108" s="46" t="s">
        <v>365</v>
      </c>
      <c r="F108" s="46" t="s">
        <v>111</v>
      </c>
      <c r="G108" s="46" t="s">
        <v>366</v>
      </c>
      <c r="H108" s="46">
        <v>30</v>
      </c>
      <c r="I108" s="46">
        <v>30</v>
      </c>
      <c r="J108" s="46"/>
      <c r="K108" s="46"/>
      <c r="L108" s="46"/>
      <c r="M108" s="46">
        <v>40</v>
      </c>
      <c r="N108" s="46">
        <v>150</v>
      </c>
      <c r="O108" s="46">
        <v>150</v>
      </c>
      <c r="P108" s="46" t="s">
        <v>367</v>
      </c>
      <c r="Q108" s="46" t="s">
        <v>111</v>
      </c>
      <c r="R108" s="46"/>
    </row>
    <row r="109" s="7" customFormat="1" ht="57" customHeight="1" spans="1:18">
      <c r="A109" s="24">
        <v>91</v>
      </c>
      <c r="B109" s="25" t="s">
        <v>33</v>
      </c>
      <c r="C109" s="25" t="s">
        <v>228</v>
      </c>
      <c r="D109" s="46" t="s">
        <v>368</v>
      </c>
      <c r="E109" s="46" t="s">
        <v>369</v>
      </c>
      <c r="F109" s="46" t="s">
        <v>111</v>
      </c>
      <c r="G109" s="46" t="s">
        <v>370</v>
      </c>
      <c r="H109" s="46">
        <v>20</v>
      </c>
      <c r="I109" s="46">
        <v>20</v>
      </c>
      <c r="J109" s="46"/>
      <c r="K109" s="46"/>
      <c r="L109" s="46"/>
      <c r="M109" s="46">
        <v>40</v>
      </c>
      <c r="N109" s="46">
        <v>150</v>
      </c>
      <c r="O109" s="46">
        <v>314</v>
      </c>
      <c r="P109" s="46" t="s">
        <v>371</v>
      </c>
      <c r="Q109" s="46" t="s">
        <v>111</v>
      </c>
      <c r="R109" s="46"/>
    </row>
    <row r="110" s="7" customFormat="1" ht="57" customHeight="1" spans="1:18">
      <c r="A110" s="24">
        <v>92</v>
      </c>
      <c r="B110" s="25" t="s">
        <v>33</v>
      </c>
      <c r="C110" s="25" t="s">
        <v>228</v>
      </c>
      <c r="D110" s="46" t="s">
        <v>372</v>
      </c>
      <c r="E110" s="46" t="s">
        <v>373</v>
      </c>
      <c r="F110" s="46" t="s">
        <v>111</v>
      </c>
      <c r="G110" s="46" t="s">
        <v>374</v>
      </c>
      <c r="H110" s="46">
        <v>30</v>
      </c>
      <c r="I110" s="46">
        <v>30</v>
      </c>
      <c r="J110" s="46"/>
      <c r="K110" s="46"/>
      <c r="L110" s="46"/>
      <c r="M110" s="46">
        <v>60</v>
      </c>
      <c r="N110" s="46">
        <v>260</v>
      </c>
      <c r="O110" s="46">
        <v>260</v>
      </c>
      <c r="P110" s="46" t="s">
        <v>375</v>
      </c>
      <c r="Q110" s="46" t="s">
        <v>111</v>
      </c>
      <c r="R110" s="46"/>
    </row>
    <row r="111" s="7" customFormat="1" ht="57" customHeight="1" spans="1:18">
      <c r="A111" s="24">
        <v>93</v>
      </c>
      <c r="B111" s="25" t="s">
        <v>33</v>
      </c>
      <c r="C111" s="25" t="s">
        <v>228</v>
      </c>
      <c r="D111" s="46" t="s">
        <v>376</v>
      </c>
      <c r="E111" s="46" t="s">
        <v>377</v>
      </c>
      <c r="F111" s="46" t="s">
        <v>111</v>
      </c>
      <c r="G111" s="46" t="s">
        <v>378</v>
      </c>
      <c r="H111" s="46">
        <v>30</v>
      </c>
      <c r="I111" s="46">
        <v>30</v>
      </c>
      <c r="J111" s="46"/>
      <c r="K111" s="46"/>
      <c r="L111" s="46"/>
      <c r="M111" s="46">
        <v>52</v>
      </c>
      <c r="N111" s="46">
        <v>165</v>
      </c>
      <c r="O111" s="46">
        <v>165</v>
      </c>
      <c r="P111" s="46" t="s">
        <v>379</v>
      </c>
      <c r="Q111" s="46" t="s">
        <v>111</v>
      </c>
      <c r="R111" s="46"/>
    </row>
    <row r="112" s="7" customFormat="1" ht="68" customHeight="1" spans="1:18">
      <c r="A112" s="24">
        <v>94</v>
      </c>
      <c r="B112" s="25" t="s">
        <v>74</v>
      </c>
      <c r="C112" s="25" t="s">
        <v>241</v>
      </c>
      <c r="D112" s="46" t="s">
        <v>380</v>
      </c>
      <c r="E112" s="47" t="s">
        <v>381</v>
      </c>
      <c r="F112" s="46" t="s">
        <v>111</v>
      </c>
      <c r="G112" s="46" t="s">
        <v>382</v>
      </c>
      <c r="H112" s="46">
        <v>132</v>
      </c>
      <c r="I112" s="46">
        <v>132</v>
      </c>
      <c r="J112" s="46"/>
      <c r="K112" s="46"/>
      <c r="L112" s="46"/>
      <c r="M112" s="46">
        <v>251</v>
      </c>
      <c r="N112" s="46">
        <v>803</v>
      </c>
      <c r="O112" s="46">
        <v>2000</v>
      </c>
      <c r="P112" s="46" t="s">
        <v>383</v>
      </c>
      <c r="Q112" s="46" t="s">
        <v>111</v>
      </c>
      <c r="R112" s="46"/>
    </row>
    <row r="113" s="7" customFormat="1" ht="178" customHeight="1" spans="1:18">
      <c r="A113" s="24">
        <v>95</v>
      </c>
      <c r="B113" s="25" t="s">
        <v>74</v>
      </c>
      <c r="C113" s="25" t="s">
        <v>241</v>
      </c>
      <c r="D113" s="46" t="s">
        <v>384</v>
      </c>
      <c r="E113" s="47" t="s">
        <v>385</v>
      </c>
      <c r="F113" s="46" t="s">
        <v>111</v>
      </c>
      <c r="G113" s="46" t="s">
        <v>386</v>
      </c>
      <c r="H113" s="46">
        <v>103</v>
      </c>
      <c r="I113" s="46">
        <v>103</v>
      </c>
      <c r="J113" s="46"/>
      <c r="K113" s="46"/>
      <c r="L113" s="46"/>
      <c r="M113" s="46">
        <v>172</v>
      </c>
      <c r="N113" s="46">
        <v>553</v>
      </c>
      <c r="O113" s="46">
        <v>1826</v>
      </c>
      <c r="P113" s="46" t="s">
        <v>387</v>
      </c>
      <c r="Q113" s="46" t="s">
        <v>111</v>
      </c>
      <c r="R113" s="46"/>
    </row>
    <row r="114" s="7" customFormat="1" ht="116" customHeight="1" spans="1:18">
      <c r="A114" s="24">
        <v>96</v>
      </c>
      <c r="B114" s="25" t="s">
        <v>74</v>
      </c>
      <c r="C114" s="25" t="s">
        <v>241</v>
      </c>
      <c r="D114" s="46" t="s">
        <v>388</v>
      </c>
      <c r="E114" s="47" t="s">
        <v>389</v>
      </c>
      <c r="F114" s="46" t="s">
        <v>111</v>
      </c>
      <c r="G114" s="46" t="s">
        <v>112</v>
      </c>
      <c r="H114" s="46">
        <v>35</v>
      </c>
      <c r="I114" s="46">
        <v>35</v>
      </c>
      <c r="J114" s="46"/>
      <c r="K114" s="46"/>
      <c r="L114" s="46"/>
      <c r="M114" s="46">
        <v>68</v>
      </c>
      <c r="N114" s="46">
        <v>204</v>
      </c>
      <c r="O114" s="46">
        <v>1200</v>
      </c>
      <c r="P114" s="46" t="s">
        <v>390</v>
      </c>
      <c r="Q114" s="46"/>
      <c r="R114" s="46"/>
    </row>
    <row r="115" s="7" customFormat="1" ht="116" customHeight="1" spans="1:18">
      <c r="A115" s="24">
        <v>97</v>
      </c>
      <c r="B115" s="25" t="s">
        <v>74</v>
      </c>
      <c r="C115" s="25" t="s">
        <v>241</v>
      </c>
      <c r="D115" s="46" t="s">
        <v>391</v>
      </c>
      <c r="E115" s="47" t="s">
        <v>392</v>
      </c>
      <c r="F115" s="46" t="s">
        <v>111</v>
      </c>
      <c r="G115" s="46" t="s">
        <v>393</v>
      </c>
      <c r="H115" s="46">
        <v>90</v>
      </c>
      <c r="I115" s="46">
        <v>90</v>
      </c>
      <c r="J115" s="46"/>
      <c r="K115" s="46"/>
      <c r="L115" s="46"/>
      <c r="M115" s="46">
        <v>366</v>
      </c>
      <c r="N115" s="46">
        <v>1098</v>
      </c>
      <c r="O115" s="46">
        <v>6405</v>
      </c>
      <c r="P115" s="46" t="s">
        <v>394</v>
      </c>
      <c r="Q115" s="46" t="s">
        <v>111</v>
      </c>
      <c r="R115" s="46"/>
    </row>
    <row r="116" s="7" customFormat="1" ht="70" customHeight="1" spans="1:18">
      <c r="A116" s="24">
        <v>98</v>
      </c>
      <c r="B116" s="25" t="s">
        <v>33</v>
      </c>
      <c r="C116" s="25" t="s">
        <v>191</v>
      </c>
      <c r="D116" s="46" t="s">
        <v>395</v>
      </c>
      <c r="E116" s="47" t="s">
        <v>396</v>
      </c>
      <c r="F116" s="46" t="s">
        <v>111</v>
      </c>
      <c r="G116" s="46" t="s">
        <v>397</v>
      </c>
      <c r="H116" s="46">
        <v>28</v>
      </c>
      <c r="I116" s="46">
        <v>28</v>
      </c>
      <c r="J116" s="46"/>
      <c r="K116" s="46"/>
      <c r="L116" s="46"/>
      <c r="M116" s="46">
        <v>134</v>
      </c>
      <c r="N116" s="46">
        <v>420</v>
      </c>
      <c r="O116" s="46">
        <v>480</v>
      </c>
      <c r="P116" s="46" t="s">
        <v>398</v>
      </c>
      <c r="Q116" s="46" t="s">
        <v>111</v>
      </c>
      <c r="R116" s="46"/>
    </row>
    <row r="117" s="7" customFormat="1" ht="45" customHeight="1" spans="1:18">
      <c r="A117" s="24">
        <v>99</v>
      </c>
      <c r="B117" s="25" t="s">
        <v>74</v>
      </c>
      <c r="C117" s="25" t="s">
        <v>223</v>
      </c>
      <c r="D117" s="46" t="s">
        <v>399</v>
      </c>
      <c r="E117" s="46" t="s">
        <v>400</v>
      </c>
      <c r="F117" s="46" t="s">
        <v>111</v>
      </c>
      <c r="G117" s="46" t="s">
        <v>401</v>
      </c>
      <c r="H117" s="46">
        <v>45</v>
      </c>
      <c r="I117" s="46">
        <v>45</v>
      </c>
      <c r="J117" s="46"/>
      <c r="K117" s="46"/>
      <c r="L117" s="46"/>
      <c r="M117" s="46">
        <v>86</v>
      </c>
      <c r="N117" s="46">
        <v>273</v>
      </c>
      <c r="O117" s="46">
        <v>273</v>
      </c>
      <c r="P117" s="46" t="s">
        <v>402</v>
      </c>
      <c r="Q117" s="46" t="s">
        <v>111</v>
      </c>
      <c r="R117" s="46"/>
    </row>
    <row r="118" s="7" customFormat="1" ht="63" customHeight="1" spans="1:18">
      <c r="A118" s="24">
        <v>100</v>
      </c>
      <c r="B118" s="25" t="s">
        <v>74</v>
      </c>
      <c r="C118" s="25" t="s">
        <v>223</v>
      </c>
      <c r="D118" s="46" t="s">
        <v>403</v>
      </c>
      <c r="E118" s="46" t="s">
        <v>404</v>
      </c>
      <c r="F118" s="46" t="s">
        <v>111</v>
      </c>
      <c r="G118" s="40" t="s">
        <v>262</v>
      </c>
      <c r="H118" s="46">
        <v>120</v>
      </c>
      <c r="I118" s="46">
        <v>120</v>
      </c>
      <c r="J118" s="46"/>
      <c r="K118" s="46"/>
      <c r="L118" s="46"/>
      <c r="M118" s="46">
        <v>150</v>
      </c>
      <c r="N118" s="46">
        <v>480</v>
      </c>
      <c r="O118" s="46">
        <v>740</v>
      </c>
      <c r="P118" s="46" t="s">
        <v>405</v>
      </c>
      <c r="Q118" s="46" t="s">
        <v>111</v>
      </c>
      <c r="R118" s="46"/>
    </row>
    <row r="119" s="6" customFormat="1" ht="45" customHeight="1" spans="1:18">
      <c r="A119" s="27" t="s">
        <v>406</v>
      </c>
      <c r="B119" s="27"/>
      <c r="C119" s="27"/>
      <c r="D119" s="27"/>
      <c r="E119" s="48"/>
      <c r="F119" s="48"/>
      <c r="G119" s="48"/>
      <c r="H119" s="48">
        <f>SUM(H120:H122)</f>
        <v>903</v>
      </c>
      <c r="I119" s="48">
        <f>SUM(I120:I122)</f>
        <v>903</v>
      </c>
      <c r="J119" s="48">
        <f>SUM(J120:J122)</f>
        <v>0</v>
      </c>
      <c r="K119" s="48">
        <f>SUM(K120:K122)</f>
        <v>0</v>
      </c>
      <c r="L119" s="48">
        <f>SUM(L120:L122)</f>
        <v>0</v>
      </c>
      <c r="M119" s="48"/>
      <c r="N119" s="48"/>
      <c r="O119" s="48"/>
      <c r="P119" s="48"/>
      <c r="Q119" s="48"/>
      <c r="R119" s="48"/>
    </row>
    <row r="120" s="7" customFormat="1" ht="140" customHeight="1" spans="1:18">
      <c r="A120" s="24">
        <v>101</v>
      </c>
      <c r="B120" s="25" t="s">
        <v>407</v>
      </c>
      <c r="C120" s="25" t="s">
        <v>223</v>
      </c>
      <c r="D120" s="46" t="s">
        <v>408</v>
      </c>
      <c r="E120" s="46" t="s">
        <v>409</v>
      </c>
      <c r="F120" s="46" t="s">
        <v>174</v>
      </c>
      <c r="G120" s="40" t="s">
        <v>410</v>
      </c>
      <c r="H120" s="46">
        <v>368</v>
      </c>
      <c r="I120" s="50">
        <v>368</v>
      </c>
      <c r="J120" s="46"/>
      <c r="K120" s="46"/>
      <c r="L120" s="46"/>
      <c r="M120" s="46">
        <v>824</v>
      </c>
      <c r="N120" s="46">
        <v>2182</v>
      </c>
      <c r="O120" s="46">
        <v>4573</v>
      </c>
      <c r="P120" s="46" t="s">
        <v>411</v>
      </c>
      <c r="Q120" s="46" t="s">
        <v>174</v>
      </c>
      <c r="R120" s="39"/>
    </row>
    <row r="121" s="7" customFormat="1" ht="140" customHeight="1" spans="1:18">
      <c r="A121" s="24">
        <v>102</v>
      </c>
      <c r="B121" s="25" t="s">
        <v>412</v>
      </c>
      <c r="C121" s="25" t="s">
        <v>413</v>
      </c>
      <c r="D121" s="46" t="s">
        <v>414</v>
      </c>
      <c r="E121" s="46" t="s">
        <v>415</v>
      </c>
      <c r="F121" s="46" t="s">
        <v>174</v>
      </c>
      <c r="G121" s="49" t="s">
        <v>416</v>
      </c>
      <c r="H121" s="46">
        <v>285</v>
      </c>
      <c r="I121" s="46">
        <v>285</v>
      </c>
      <c r="J121" s="46"/>
      <c r="K121" s="46"/>
      <c r="L121" s="46"/>
      <c r="M121" s="46">
        <v>183</v>
      </c>
      <c r="N121" s="46">
        <v>596</v>
      </c>
      <c r="O121" s="46">
        <v>1286</v>
      </c>
      <c r="P121" s="46" t="s">
        <v>417</v>
      </c>
      <c r="Q121" s="46" t="s">
        <v>174</v>
      </c>
      <c r="R121" s="39"/>
    </row>
    <row r="122" s="7" customFormat="1" ht="193" customHeight="1" spans="1:18">
      <c r="A122" s="24">
        <v>103</v>
      </c>
      <c r="B122" s="25" t="s">
        <v>412</v>
      </c>
      <c r="C122" s="25" t="s">
        <v>418</v>
      </c>
      <c r="D122" s="46" t="s">
        <v>419</v>
      </c>
      <c r="E122" s="46" t="s">
        <v>420</v>
      </c>
      <c r="F122" s="46" t="s">
        <v>174</v>
      </c>
      <c r="G122" s="41" t="s">
        <v>421</v>
      </c>
      <c r="H122" s="46">
        <v>250</v>
      </c>
      <c r="I122" s="46">
        <v>250</v>
      </c>
      <c r="J122" s="46"/>
      <c r="K122" s="46"/>
      <c r="L122" s="46"/>
      <c r="M122" s="46">
        <v>220</v>
      </c>
      <c r="N122" s="46">
        <v>732</v>
      </c>
      <c r="O122" s="46">
        <v>962</v>
      </c>
      <c r="P122" s="46" t="s">
        <v>422</v>
      </c>
      <c r="Q122" s="46" t="s">
        <v>174</v>
      </c>
      <c r="R122" s="39"/>
    </row>
    <row r="123" s="6" customFormat="1" ht="45" customHeight="1" spans="1:18">
      <c r="A123" s="27" t="s">
        <v>423</v>
      </c>
      <c r="B123" s="27"/>
      <c r="C123" s="27"/>
      <c r="D123" s="27"/>
      <c r="E123" s="31"/>
      <c r="F123" s="31"/>
      <c r="G123" s="31"/>
      <c r="H123" s="31">
        <f>SUM(H124:H132)</f>
        <v>1240</v>
      </c>
      <c r="I123" s="31">
        <f>SUM(I124:I132)</f>
        <v>750</v>
      </c>
      <c r="J123" s="31">
        <f>SUM(J124:J132)</f>
        <v>450</v>
      </c>
      <c r="K123" s="31">
        <f>SUM(K124:K132)</f>
        <v>0</v>
      </c>
      <c r="L123" s="31">
        <f>SUM(L124:L132)</f>
        <v>40</v>
      </c>
      <c r="M123" s="31"/>
      <c r="N123" s="31"/>
      <c r="O123" s="31"/>
      <c r="P123" s="31"/>
      <c r="Q123" s="31"/>
      <c r="R123" s="31"/>
    </row>
    <row r="124" s="7" customFormat="1" ht="104" customHeight="1" spans="1:18">
      <c r="A124" s="24">
        <v>104</v>
      </c>
      <c r="B124" s="25" t="s">
        <v>412</v>
      </c>
      <c r="C124" s="25" t="s">
        <v>183</v>
      </c>
      <c r="D124" s="32" t="s">
        <v>424</v>
      </c>
      <c r="E124" s="32" t="s">
        <v>425</v>
      </c>
      <c r="F124" s="32" t="s">
        <v>165</v>
      </c>
      <c r="G124" s="41" t="s">
        <v>426</v>
      </c>
      <c r="H124" s="32">
        <v>300</v>
      </c>
      <c r="I124" s="32">
        <v>300</v>
      </c>
      <c r="J124" s="32"/>
      <c r="K124" s="32"/>
      <c r="L124" s="32"/>
      <c r="M124" s="32">
        <v>680</v>
      </c>
      <c r="N124" s="32">
        <v>2300</v>
      </c>
      <c r="O124" s="32">
        <v>2680</v>
      </c>
      <c r="P124" s="32" t="s">
        <v>427</v>
      </c>
      <c r="Q124" s="32" t="s">
        <v>165</v>
      </c>
      <c r="R124" s="32"/>
    </row>
    <row r="125" s="7" customFormat="1" ht="140" customHeight="1" spans="1:18">
      <c r="A125" s="24">
        <v>105</v>
      </c>
      <c r="B125" s="25" t="s">
        <v>407</v>
      </c>
      <c r="C125" s="25" t="s">
        <v>195</v>
      </c>
      <c r="D125" s="32" t="s">
        <v>428</v>
      </c>
      <c r="E125" s="32" t="s">
        <v>429</v>
      </c>
      <c r="F125" s="32" t="s">
        <v>165</v>
      </c>
      <c r="G125" s="33" t="s">
        <v>430</v>
      </c>
      <c r="H125" s="32">
        <v>30</v>
      </c>
      <c r="I125" s="32">
        <v>30</v>
      </c>
      <c r="J125" s="32"/>
      <c r="K125" s="32"/>
      <c r="L125" s="32"/>
      <c r="M125" s="32">
        <v>264</v>
      </c>
      <c r="N125" s="32">
        <v>882</v>
      </c>
      <c r="O125" s="32">
        <v>882</v>
      </c>
      <c r="P125" s="32" t="s">
        <v>431</v>
      </c>
      <c r="Q125" s="32" t="s">
        <v>165</v>
      </c>
      <c r="R125" s="32"/>
    </row>
    <row r="126" s="7" customFormat="1" ht="141" customHeight="1" spans="1:18">
      <c r="A126" s="24">
        <v>106</v>
      </c>
      <c r="B126" s="25" t="s">
        <v>407</v>
      </c>
      <c r="C126" s="25" t="s">
        <v>223</v>
      </c>
      <c r="D126" s="32" t="s">
        <v>432</v>
      </c>
      <c r="E126" s="32" t="s">
        <v>433</v>
      </c>
      <c r="F126" s="32" t="s">
        <v>165</v>
      </c>
      <c r="G126" s="33" t="s">
        <v>430</v>
      </c>
      <c r="H126" s="32">
        <v>100</v>
      </c>
      <c r="I126" s="50"/>
      <c r="J126" s="50">
        <v>100</v>
      </c>
      <c r="K126" s="50"/>
      <c r="L126" s="50"/>
      <c r="M126" s="32">
        <v>150</v>
      </c>
      <c r="N126" s="32">
        <v>521</v>
      </c>
      <c r="O126" s="32">
        <v>889</v>
      </c>
      <c r="P126" s="32" t="s">
        <v>434</v>
      </c>
      <c r="Q126" s="32" t="s">
        <v>165</v>
      </c>
      <c r="R126" s="32"/>
    </row>
    <row r="127" s="7" customFormat="1" ht="145" customHeight="1" spans="1:18">
      <c r="A127" s="24">
        <v>107</v>
      </c>
      <c r="B127" s="25" t="s">
        <v>412</v>
      </c>
      <c r="C127" s="25" t="s">
        <v>183</v>
      </c>
      <c r="D127" s="32" t="s">
        <v>435</v>
      </c>
      <c r="E127" s="32" t="s">
        <v>436</v>
      </c>
      <c r="F127" s="32" t="s">
        <v>165</v>
      </c>
      <c r="G127" s="33" t="s">
        <v>437</v>
      </c>
      <c r="H127" s="32">
        <v>200</v>
      </c>
      <c r="I127" s="50">
        <v>200</v>
      </c>
      <c r="J127" s="32"/>
      <c r="K127" s="32"/>
      <c r="L127" s="32"/>
      <c r="M127" s="32">
        <v>45</v>
      </c>
      <c r="N127" s="32">
        <v>126</v>
      </c>
      <c r="O127" s="32">
        <v>185</v>
      </c>
      <c r="P127" s="32" t="s">
        <v>438</v>
      </c>
      <c r="Q127" s="32" t="s">
        <v>165</v>
      </c>
      <c r="R127" s="32"/>
    </row>
    <row r="128" s="7" customFormat="1" ht="131" customHeight="1" spans="1:18">
      <c r="A128" s="24">
        <v>108</v>
      </c>
      <c r="B128" s="25" t="s">
        <v>407</v>
      </c>
      <c r="C128" s="25" t="s">
        <v>223</v>
      </c>
      <c r="D128" s="32" t="s">
        <v>439</v>
      </c>
      <c r="E128" s="32" t="s">
        <v>440</v>
      </c>
      <c r="F128" s="32" t="s">
        <v>165</v>
      </c>
      <c r="G128" s="33" t="s">
        <v>441</v>
      </c>
      <c r="H128" s="32">
        <v>350</v>
      </c>
      <c r="I128" s="50"/>
      <c r="J128" s="50">
        <v>350</v>
      </c>
      <c r="K128" s="50"/>
      <c r="L128" s="39"/>
      <c r="M128" s="50">
        <v>530</v>
      </c>
      <c r="N128" s="32">
        <v>2400</v>
      </c>
      <c r="O128" s="32">
        <v>2600</v>
      </c>
      <c r="P128" s="32" t="s">
        <v>442</v>
      </c>
      <c r="Q128" s="32" t="s">
        <v>165</v>
      </c>
      <c r="R128" s="32"/>
    </row>
    <row r="129" s="7" customFormat="1" ht="146" customHeight="1" spans="1:18">
      <c r="A129" s="24">
        <v>109</v>
      </c>
      <c r="B129" s="25" t="s">
        <v>412</v>
      </c>
      <c r="C129" s="25" t="s">
        <v>413</v>
      </c>
      <c r="D129" s="32" t="s">
        <v>443</v>
      </c>
      <c r="E129" s="32" t="s">
        <v>444</v>
      </c>
      <c r="F129" s="32" t="s">
        <v>165</v>
      </c>
      <c r="G129" s="33" t="s">
        <v>445</v>
      </c>
      <c r="H129" s="32">
        <v>90</v>
      </c>
      <c r="I129" s="50">
        <v>90</v>
      </c>
      <c r="J129" s="39"/>
      <c r="K129" s="50"/>
      <c r="L129" s="50"/>
      <c r="M129" s="50">
        <v>190</v>
      </c>
      <c r="N129" s="32">
        <v>530</v>
      </c>
      <c r="O129" s="32">
        <v>1680</v>
      </c>
      <c r="P129" s="32" t="s">
        <v>446</v>
      </c>
      <c r="Q129" s="32" t="s">
        <v>165</v>
      </c>
      <c r="R129" s="32"/>
    </row>
    <row r="130" s="7" customFormat="1" ht="131" customHeight="1" spans="1:18">
      <c r="A130" s="24">
        <v>110</v>
      </c>
      <c r="B130" s="25" t="s">
        <v>407</v>
      </c>
      <c r="C130" s="25" t="s">
        <v>195</v>
      </c>
      <c r="D130" s="32" t="s">
        <v>447</v>
      </c>
      <c r="E130" s="32" t="s">
        <v>448</v>
      </c>
      <c r="F130" s="32" t="s">
        <v>165</v>
      </c>
      <c r="G130" s="33" t="s">
        <v>449</v>
      </c>
      <c r="H130" s="32">
        <v>100</v>
      </c>
      <c r="I130" s="50">
        <v>100</v>
      </c>
      <c r="J130" s="50"/>
      <c r="K130" s="50"/>
      <c r="L130" s="50"/>
      <c r="M130" s="50">
        <v>45</v>
      </c>
      <c r="N130" s="32">
        <v>156</v>
      </c>
      <c r="O130" s="32">
        <v>320</v>
      </c>
      <c r="P130" s="32" t="s">
        <v>450</v>
      </c>
      <c r="Q130" s="32" t="s">
        <v>165</v>
      </c>
      <c r="R130" s="32"/>
    </row>
    <row r="131" s="7" customFormat="1" ht="109" customHeight="1" spans="1:18">
      <c r="A131" s="24">
        <v>111</v>
      </c>
      <c r="B131" s="25" t="s">
        <v>412</v>
      </c>
      <c r="C131" s="25" t="s">
        <v>183</v>
      </c>
      <c r="D131" s="32" t="s">
        <v>451</v>
      </c>
      <c r="E131" s="32" t="s">
        <v>452</v>
      </c>
      <c r="F131" s="32" t="s">
        <v>165</v>
      </c>
      <c r="G131" s="40" t="s">
        <v>453</v>
      </c>
      <c r="H131" s="32">
        <v>30</v>
      </c>
      <c r="I131" s="50">
        <v>30</v>
      </c>
      <c r="J131" s="32"/>
      <c r="K131" s="32"/>
      <c r="L131" s="32"/>
      <c r="M131" s="32">
        <v>25</v>
      </c>
      <c r="N131" s="32">
        <v>70</v>
      </c>
      <c r="O131" s="32">
        <v>145</v>
      </c>
      <c r="P131" s="32" t="s">
        <v>454</v>
      </c>
      <c r="Q131" s="32" t="s">
        <v>165</v>
      </c>
      <c r="R131" s="32"/>
    </row>
    <row r="132" s="7" customFormat="1" ht="103" customHeight="1" spans="1:18">
      <c r="A132" s="24">
        <v>112</v>
      </c>
      <c r="B132" s="25" t="s">
        <v>407</v>
      </c>
      <c r="C132" s="25" t="s">
        <v>195</v>
      </c>
      <c r="D132" s="32" t="s">
        <v>455</v>
      </c>
      <c r="E132" s="32" t="s">
        <v>456</v>
      </c>
      <c r="F132" s="32" t="s">
        <v>165</v>
      </c>
      <c r="G132" s="40" t="s">
        <v>457</v>
      </c>
      <c r="H132" s="32">
        <v>40</v>
      </c>
      <c r="I132" s="39"/>
      <c r="J132" s="32"/>
      <c r="K132" s="39"/>
      <c r="L132" s="50">
        <v>40</v>
      </c>
      <c r="M132" s="50">
        <v>97</v>
      </c>
      <c r="N132" s="32">
        <v>120</v>
      </c>
      <c r="O132" s="32">
        <v>365</v>
      </c>
      <c r="P132" s="32" t="s">
        <v>458</v>
      </c>
      <c r="Q132" s="32" t="s">
        <v>165</v>
      </c>
      <c r="R132" s="32"/>
    </row>
    <row r="133" s="6" customFormat="1" ht="45" customHeight="1" spans="1:18">
      <c r="A133" s="27" t="s">
        <v>459</v>
      </c>
      <c r="B133" s="27"/>
      <c r="C133" s="27"/>
      <c r="D133" s="27"/>
      <c r="E133" s="31"/>
      <c r="F133" s="31"/>
      <c r="G133" s="31"/>
      <c r="H133" s="31">
        <f>SUM(H134:H142)</f>
        <v>740</v>
      </c>
      <c r="I133" s="31">
        <f>SUM(I134:I142)</f>
        <v>640</v>
      </c>
      <c r="J133" s="31">
        <f>SUM(J134:J142)</f>
        <v>100</v>
      </c>
      <c r="K133" s="31">
        <f>SUM(K134:K142)</f>
        <v>0</v>
      </c>
      <c r="L133" s="31">
        <f>SUM(L134:L142)</f>
        <v>0</v>
      </c>
      <c r="M133" s="31"/>
      <c r="N133" s="31"/>
      <c r="O133" s="31"/>
      <c r="P133" s="31"/>
      <c r="Q133" s="31"/>
      <c r="R133" s="31"/>
    </row>
    <row r="134" s="7" customFormat="1" ht="71" customHeight="1" spans="1:18">
      <c r="A134" s="24">
        <v>113</v>
      </c>
      <c r="B134" s="29" t="s">
        <v>33</v>
      </c>
      <c r="C134" s="29" t="s">
        <v>183</v>
      </c>
      <c r="D134" s="29" t="s">
        <v>460</v>
      </c>
      <c r="E134" s="29" t="s">
        <v>461</v>
      </c>
      <c r="F134" s="29" t="s">
        <v>144</v>
      </c>
      <c r="G134" s="41" t="s">
        <v>462</v>
      </c>
      <c r="H134" s="29">
        <v>110</v>
      </c>
      <c r="I134" s="29">
        <v>110</v>
      </c>
      <c r="J134" s="29"/>
      <c r="K134" s="29"/>
      <c r="L134" s="29"/>
      <c r="M134" s="29">
        <v>60</v>
      </c>
      <c r="N134" s="29">
        <v>185</v>
      </c>
      <c r="O134" s="29">
        <v>350</v>
      </c>
      <c r="P134" s="42" t="s">
        <v>463</v>
      </c>
      <c r="Q134" s="29" t="s">
        <v>144</v>
      </c>
      <c r="R134" s="29"/>
    </row>
    <row r="135" s="7" customFormat="1" ht="67" customHeight="1" spans="1:18">
      <c r="A135" s="24">
        <v>114</v>
      </c>
      <c r="B135" s="29" t="s">
        <v>33</v>
      </c>
      <c r="C135" s="29" t="s">
        <v>191</v>
      </c>
      <c r="D135" s="29" t="s">
        <v>464</v>
      </c>
      <c r="E135" s="29" t="s">
        <v>465</v>
      </c>
      <c r="F135" s="29" t="s">
        <v>144</v>
      </c>
      <c r="G135" s="33" t="s">
        <v>462</v>
      </c>
      <c r="H135" s="29">
        <v>85</v>
      </c>
      <c r="I135" s="29">
        <v>85</v>
      </c>
      <c r="J135" s="29"/>
      <c r="K135" s="29"/>
      <c r="L135" s="29"/>
      <c r="M135" s="29">
        <v>45</v>
      </c>
      <c r="N135" s="29">
        <v>123</v>
      </c>
      <c r="O135" s="29">
        <v>245</v>
      </c>
      <c r="P135" s="42" t="s">
        <v>466</v>
      </c>
      <c r="Q135" s="29" t="s">
        <v>144</v>
      </c>
      <c r="R135" s="29"/>
    </row>
    <row r="136" s="7" customFormat="1" ht="137" customHeight="1" spans="1:18">
      <c r="A136" s="24">
        <v>115</v>
      </c>
      <c r="B136" s="29" t="s">
        <v>74</v>
      </c>
      <c r="C136" s="25" t="s">
        <v>223</v>
      </c>
      <c r="D136" s="29" t="s">
        <v>467</v>
      </c>
      <c r="E136" s="29" t="s">
        <v>468</v>
      </c>
      <c r="F136" s="29" t="s">
        <v>144</v>
      </c>
      <c r="G136" s="40" t="s">
        <v>462</v>
      </c>
      <c r="H136" s="29">
        <v>100</v>
      </c>
      <c r="I136" s="39"/>
      <c r="J136" s="29">
        <v>100</v>
      </c>
      <c r="K136" s="29"/>
      <c r="L136" s="39"/>
      <c r="M136" s="29">
        <v>120</v>
      </c>
      <c r="N136" s="29">
        <v>285</v>
      </c>
      <c r="O136" s="29">
        <v>550</v>
      </c>
      <c r="P136" s="42" t="s">
        <v>469</v>
      </c>
      <c r="Q136" s="29" t="s">
        <v>144</v>
      </c>
      <c r="R136" s="29"/>
    </row>
    <row r="137" s="7" customFormat="1" ht="98" customHeight="1" spans="1:18">
      <c r="A137" s="24">
        <v>116</v>
      </c>
      <c r="B137" s="29" t="s">
        <v>33</v>
      </c>
      <c r="C137" s="25" t="s">
        <v>228</v>
      </c>
      <c r="D137" s="29" t="s">
        <v>470</v>
      </c>
      <c r="E137" s="29" t="s">
        <v>471</v>
      </c>
      <c r="F137" s="29" t="s">
        <v>144</v>
      </c>
      <c r="G137" s="25" t="s">
        <v>145</v>
      </c>
      <c r="H137" s="29">
        <v>65</v>
      </c>
      <c r="I137" s="50">
        <v>65</v>
      </c>
      <c r="J137" s="39"/>
      <c r="K137" s="50"/>
      <c r="L137" s="50"/>
      <c r="M137" s="50">
        <v>40</v>
      </c>
      <c r="N137" s="29">
        <v>85</v>
      </c>
      <c r="O137" s="29">
        <v>103</v>
      </c>
      <c r="P137" s="42" t="s">
        <v>472</v>
      </c>
      <c r="Q137" s="29" t="s">
        <v>144</v>
      </c>
      <c r="R137" s="29"/>
    </row>
    <row r="138" s="7" customFormat="1" ht="120" customHeight="1" spans="1:18">
      <c r="A138" s="24">
        <v>117</v>
      </c>
      <c r="B138" s="29" t="s">
        <v>33</v>
      </c>
      <c r="C138" s="25" t="s">
        <v>228</v>
      </c>
      <c r="D138" s="29" t="s">
        <v>473</v>
      </c>
      <c r="E138" s="29" t="s">
        <v>474</v>
      </c>
      <c r="F138" s="29" t="s">
        <v>144</v>
      </c>
      <c r="G138" s="29" t="s">
        <v>145</v>
      </c>
      <c r="H138" s="29">
        <v>80</v>
      </c>
      <c r="I138" s="29">
        <v>80</v>
      </c>
      <c r="J138" s="29"/>
      <c r="K138" s="29"/>
      <c r="L138" s="29"/>
      <c r="M138" s="29">
        <v>55</v>
      </c>
      <c r="N138" s="29">
        <v>174</v>
      </c>
      <c r="O138" s="29">
        <v>230</v>
      </c>
      <c r="P138" s="42" t="s">
        <v>475</v>
      </c>
      <c r="Q138" s="29" t="s">
        <v>144</v>
      </c>
      <c r="R138" s="29"/>
    </row>
    <row r="139" s="7" customFormat="1" ht="120" customHeight="1" spans="1:18">
      <c r="A139" s="24">
        <v>118</v>
      </c>
      <c r="B139" s="29" t="s">
        <v>33</v>
      </c>
      <c r="C139" s="25" t="s">
        <v>183</v>
      </c>
      <c r="D139" s="29" t="s">
        <v>476</v>
      </c>
      <c r="E139" s="29" t="s">
        <v>477</v>
      </c>
      <c r="F139" s="29" t="s">
        <v>144</v>
      </c>
      <c r="G139" s="29" t="s">
        <v>478</v>
      </c>
      <c r="H139" s="29">
        <v>120</v>
      </c>
      <c r="I139" s="50">
        <v>120</v>
      </c>
      <c r="J139" s="39"/>
      <c r="K139" s="50"/>
      <c r="L139" s="50"/>
      <c r="M139" s="29">
        <v>30</v>
      </c>
      <c r="N139" s="29">
        <v>65</v>
      </c>
      <c r="O139" s="29">
        <v>65</v>
      </c>
      <c r="P139" s="42" t="s">
        <v>479</v>
      </c>
      <c r="Q139" s="29" t="s">
        <v>144</v>
      </c>
      <c r="R139" s="29"/>
    </row>
    <row r="140" s="7" customFormat="1" ht="75" customHeight="1" spans="1:18">
      <c r="A140" s="24">
        <v>119</v>
      </c>
      <c r="B140" s="29" t="s">
        <v>33</v>
      </c>
      <c r="C140" s="25" t="s">
        <v>228</v>
      </c>
      <c r="D140" s="29" t="s">
        <v>480</v>
      </c>
      <c r="E140" s="29" t="s">
        <v>481</v>
      </c>
      <c r="F140" s="29" t="s">
        <v>144</v>
      </c>
      <c r="G140" s="29" t="s">
        <v>482</v>
      </c>
      <c r="H140" s="29">
        <v>70</v>
      </c>
      <c r="I140" s="29">
        <v>70</v>
      </c>
      <c r="J140" s="39"/>
      <c r="K140" s="29"/>
      <c r="L140" s="29"/>
      <c r="M140" s="29">
        <v>42</v>
      </c>
      <c r="N140" s="29">
        <v>87</v>
      </c>
      <c r="O140" s="29">
        <v>125</v>
      </c>
      <c r="P140" s="42" t="s">
        <v>483</v>
      </c>
      <c r="Q140" s="29" t="s">
        <v>144</v>
      </c>
      <c r="R140" s="29"/>
    </row>
    <row r="141" ht="68" customHeight="1" spans="1:18">
      <c r="A141" s="24">
        <v>120</v>
      </c>
      <c r="B141" s="29" t="s">
        <v>74</v>
      </c>
      <c r="C141" s="29" t="s">
        <v>241</v>
      </c>
      <c r="D141" s="29" t="s">
        <v>484</v>
      </c>
      <c r="E141" s="29" t="s">
        <v>485</v>
      </c>
      <c r="F141" s="29" t="s">
        <v>144</v>
      </c>
      <c r="G141" s="29" t="s">
        <v>462</v>
      </c>
      <c r="H141" s="29">
        <v>80</v>
      </c>
      <c r="I141" s="29">
        <v>80</v>
      </c>
      <c r="J141" s="29"/>
      <c r="K141" s="29"/>
      <c r="L141" s="29"/>
      <c r="M141" s="29">
        <v>181</v>
      </c>
      <c r="N141" s="29">
        <v>401</v>
      </c>
      <c r="O141" s="29">
        <v>3518</v>
      </c>
      <c r="P141" s="29" t="s">
        <v>486</v>
      </c>
      <c r="Q141" s="29" t="s">
        <v>144</v>
      </c>
      <c r="R141" s="29"/>
    </row>
    <row r="142" ht="68" customHeight="1" spans="1:18">
      <c r="A142" s="24">
        <v>121</v>
      </c>
      <c r="B142" s="29" t="s">
        <v>74</v>
      </c>
      <c r="C142" s="29" t="s">
        <v>241</v>
      </c>
      <c r="D142" s="29" t="s">
        <v>487</v>
      </c>
      <c r="E142" s="29" t="s">
        <v>488</v>
      </c>
      <c r="F142" s="29" t="s">
        <v>144</v>
      </c>
      <c r="G142" s="29" t="s">
        <v>145</v>
      </c>
      <c r="H142" s="29">
        <v>30</v>
      </c>
      <c r="I142" s="29">
        <v>30</v>
      </c>
      <c r="J142" s="54"/>
      <c r="K142" s="29"/>
      <c r="L142" s="29"/>
      <c r="M142" s="29">
        <v>121</v>
      </c>
      <c r="N142" s="29">
        <v>369</v>
      </c>
      <c r="O142" s="29">
        <v>785</v>
      </c>
      <c r="P142" s="29" t="s">
        <v>489</v>
      </c>
      <c r="Q142" s="29" t="s">
        <v>144</v>
      </c>
      <c r="R142" s="29"/>
    </row>
  </sheetData>
  <mergeCells count="31">
    <mergeCell ref="A2:R2"/>
    <mergeCell ref="F3:G3"/>
    <mergeCell ref="A6:G6"/>
    <mergeCell ref="A7:D7"/>
    <mergeCell ref="A10:D10"/>
    <mergeCell ref="A12:D12"/>
    <mergeCell ref="A17:D17"/>
    <mergeCell ref="A22:D22"/>
    <mergeCell ref="A50:D50"/>
    <mergeCell ref="A61:D61"/>
    <mergeCell ref="A68:D68"/>
    <mergeCell ref="A78:D78"/>
    <mergeCell ref="A85:D85"/>
    <mergeCell ref="A92:D92"/>
    <mergeCell ref="A102:D102"/>
    <mergeCell ref="A119:D119"/>
    <mergeCell ref="A123:D123"/>
    <mergeCell ref="A133:D133"/>
    <mergeCell ref="A3:A5"/>
    <mergeCell ref="B3:B5"/>
    <mergeCell ref="C3:C5"/>
    <mergeCell ref="D3:D5"/>
    <mergeCell ref="E3:E5"/>
    <mergeCell ref="F4:F5"/>
    <mergeCell ref="G4:G5"/>
    <mergeCell ref="O3:O5"/>
    <mergeCell ref="P3:P5"/>
    <mergeCell ref="Q3:Q5"/>
    <mergeCell ref="R3:R5"/>
    <mergeCell ref="M3:N4"/>
    <mergeCell ref="H3:L4"/>
  </mergeCells>
  <pageMargins left="0.118055555555556" right="0.0388888888888889" top="0.432638888888889" bottom="0.393055555555556" header="0.275" footer="0.0388888888888889"/>
  <pageSetup paperSize="9" scale="58" fitToHeight="0" orientation="landscape" horizontalDpi="600"/>
  <headerFooter>
    <oddFooter>&amp;C第 &amp;P 页，共 &amp;N 页</oddFooter>
  </headerFooter>
  <ignoredErrors>
    <ignoredError sqref="H119:L119"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已审核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冰封夕阳</cp:lastModifiedBy>
  <dcterms:created xsi:type="dcterms:W3CDTF">2019-07-20T09:28:00Z</dcterms:created>
  <cp:lastPrinted>2019-07-26T07:41:00Z</cp:lastPrinted>
  <dcterms:modified xsi:type="dcterms:W3CDTF">2025-06-04T08:49:33Z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7A28BFDA6DAC4BFBBD61535FC8ED8B51</vt:lpwstr>
  </property>
  <property fmtid="{D5CDD505-2E9C-101B-9397-08002B2CF9AE}" pid="4" name="KSOReadingLayout">
    <vt:bool>true</vt:bool>
  </property>
</Properties>
</file>